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秩序冊\XXX運動會\超神奇檢錄單\"/>
    </mc:Choice>
  </mc:AlternateContent>
  <xr:revisionPtr revIDLastSave="0" documentId="13_ncr:1_{CFB18AD6-2ACF-427C-8EDB-D6F58BF835EF}" xr6:coauthVersionLast="47" xr6:coauthVersionMax="47" xr10:uidLastSave="{00000000-0000-0000-0000-000000000000}"/>
  <bookViews>
    <workbookView xWindow="-120" yWindow="-120" windowWidth="29040" windowHeight="15720" firstSheet="20" activeTab="27" xr2:uid="{00000000-000D-0000-FFFF-FFFF00000000}"/>
  </bookViews>
  <sheets>
    <sheet name="出賽名單" sheetId="10" r:id="rId1"/>
    <sheet name="鉛球" sheetId="24" r:id="rId2"/>
    <sheet name="跳遠" sheetId="25" r:id="rId3"/>
    <sheet name="跳高" sheetId="26" r:id="rId4"/>
    <sheet name="高一女(鉛)" sheetId="14" r:id="rId5"/>
    <sheet name="高二女(鉛)" sheetId="13" r:id="rId6"/>
    <sheet name="高三女(鉛)" sheetId="15" r:id="rId7"/>
    <sheet name="高男(鉛)" sheetId="16" r:id="rId8"/>
    <sheet name="高一女(遠)" sheetId="17" r:id="rId9"/>
    <sheet name="高二女(遠)" sheetId="12" r:id="rId10"/>
    <sheet name="高三女(遠)" sheetId="18" r:id="rId11"/>
    <sheet name="高男(遠)" sheetId="19" r:id="rId12"/>
    <sheet name="高一女(高)" sheetId="20" r:id="rId13"/>
    <sheet name="高二女(高)" sheetId="21" r:id="rId14"/>
    <sheet name="高三女(高)" sheetId="22" r:id="rId15"/>
    <sheet name="高男(高)" sheetId="23" r:id="rId16"/>
    <sheet name="獎狀組高一女(鉛)" sheetId="27" r:id="rId17"/>
    <sheet name="獎狀組高二女(鉛)" sheetId="29" r:id="rId18"/>
    <sheet name="獎狀組高三女(鉛)" sheetId="30" r:id="rId19"/>
    <sheet name="獎狀組高男(鉛)" sheetId="31" r:id="rId20"/>
    <sheet name="獎狀組高一女(高)" sheetId="32" r:id="rId21"/>
    <sheet name="獎狀組高二女(高)" sheetId="33" r:id="rId22"/>
    <sheet name="獎狀組高三女(高)" sheetId="34" r:id="rId23"/>
    <sheet name="獎狀組高男(高)" sheetId="35" r:id="rId24"/>
    <sheet name="獎狀組高一女(遠)" sheetId="36" r:id="rId25"/>
    <sheet name="獎狀組高二女(遠)" sheetId="37" r:id="rId26"/>
    <sheet name="獎狀組高三女(遠)" sheetId="38" r:id="rId27"/>
    <sheet name="獎狀組高男(遠)" sheetId="39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9" l="1"/>
  <c r="A4" i="18"/>
  <c r="A4" i="12"/>
  <c r="A4" i="17"/>
  <c r="A4" i="16"/>
  <c r="A4" i="15"/>
  <c r="A4" i="13"/>
  <c r="A4" i="14"/>
  <c r="T3" i="10" l="1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B81" i="26" l="1"/>
  <c r="A81" i="26" s="1"/>
  <c r="B80" i="26"/>
  <c r="A80" i="26" s="1"/>
  <c r="B79" i="26"/>
  <c r="A79" i="26" s="1"/>
  <c r="B78" i="26"/>
  <c r="A78" i="26" s="1"/>
  <c r="B77" i="26"/>
  <c r="A77" i="26" s="1"/>
  <c r="B76" i="26"/>
  <c r="A76" i="26" s="1"/>
  <c r="B75" i="26"/>
  <c r="A75" i="26" s="1"/>
  <c r="B74" i="26"/>
  <c r="A74" i="26" s="1"/>
  <c r="B73" i="26"/>
  <c r="A73" i="26" s="1"/>
  <c r="B72" i="26"/>
  <c r="A72" i="26" s="1"/>
  <c r="B71" i="26"/>
  <c r="A71" i="26" s="1"/>
  <c r="B70" i="26"/>
  <c r="A70" i="26" s="1"/>
  <c r="B69" i="26"/>
  <c r="A69" i="26" s="1"/>
  <c r="B68" i="26"/>
  <c r="A68" i="26" s="1"/>
  <c r="B67" i="26"/>
  <c r="A67" i="26" s="1"/>
  <c r="B66" i="26"/>
  <c r="A66" i="26" s="1"/>
  <c r="B65" i="26"/>
  <c r="A65" i="26" s="1"/>
  <c r="B64" i="26"/>
  <c r="A64" i="26" s="1"/>
  <c r="B63" i="26"/>
  <c r="A63" i="26" s="1"/>
  <c r="B62" i="26"/>
  <c r="A62" i="26"/>
  <c r="B61" i="26"/>
  <c r="A61" i="26" s="1"/>
  <c r="B60" i="26"/>
  <c r="A60" i="26" s="1"/>
  <c r="B59" i="26"/>
  <c r="A59" i="26" s="1"/>
  <c r="B58" i="26"/>
  <c r="A58" i="26" s="1"/>
  <c r="B57" i="26"/>
  <c r="A57" i="26" s="1"/>
  <c r="B56" i="26"/>
  <c r="A56" i="26" s="1"/>
  <c r="B55" i="26"/>
  <c r="A55" i="26" s="1"/>
  <c r="B54" i="26"/>
  <c r="A54" i="26" s="1"/>
  <c r="B53" i="26"/>
  <c r="A53" i="26" s="1"/>
  <c r="B52" i="26"/>
  <c r="A52" i="26" s="1"/>
  <c r="B51" i="26"/>
  <c r="A51" i="26" s="1"/>
  <c r="B50" i="26"/>
  <c r="A50" i="26" s="1"/>
  <c r="B49" i="26"/>
  <c r="A49" i="26" s="1"/>
  <c r="B48" i="26"/>
  <c r="A48" i="26" s="1"/>
  <c r="B47" i="26"/>
  <c r="A47" i="26" s="1"/>
  <c r="B46" i="26"/>
  <c r="A46" i="26" s="1"/>
  <c r="B45" i="26"/>
  <c r="A45" i="26" s="1"/>
  <c r="B44" i="26"/>
  <c r="A44" i="26" s="1"/>
  <c r="B43" i="26"/>
  <c r="A43" i="26" s="1"/>
  <c r="B42" i="26"/>
  <c r="A42" i="26"/>
  <c r="B41" i="26"/>
  <c r="A41" i="26" s="1"/>
  <c r="B40" i="26"/>
  <c r="A40" i="26" s="1"/>
  <c r="B39" i="26"/>
  <c r="A39" i="26" s="1"/>
  <c r="B38" i="26"/>
  <c r="A38" i="26"/>
  <c r="B37" i="26"/>
  <c r="A37" i="26" s="1"/>
  <c r="B36" i="26"/>
  <c r="A36" i="26" s="1"/>
  <c r="B35" i="26"/>
  <c r="A35" i="26" s="1"/>
  <c r="B34" i="26"/>
  <c r="A34" i="26" s="1"/>
  <c r="B33" i="26"/>
  <c r="A33" i="26" s="1"/>
  <c r="B32" i="26"/>
  <c r="A32" i="26" s="1"/>
  <c r="B31" i="26"/>
  <c r="A31" i="26" s="1"/>
  <c r="B30" i="26"/>
  <c r="A30" i="26" s="1"/>
  <c r="B29" i="26"/>
  <c r="A29" i="26" s="1"/>
  <c r="B28" i="26"/>
  <c r="A28" i="26" s="1"/>
  <c r="B27" i="26"/>
  <c r="A27" i="26" s="1"/>
  <c r="B26" i="26"/>
  <c r="A26" i="26" s="1"/>
  <c r="B25" i="26"/>
  <c r="A25" i="26" s="1"/>
  <c r="B24" i="26"/>
  <c r="A24" i="26" s="1"/>
  <c r="B23" i="26"/>
  <c r="A23" i="26" s="1"/>
  <c r="B22" i="26"/>
  <c r="A22" i="26"/>
  <c r="B21" i="26"/>
  <c r="A21" i="26" s="1"/>
  <c r="B20" i="26"/>
  <c r="A20" i="26" s="1"/>
  <c r="B19" i="26"/>
  <c r="A19" i="26" s="1"/>
  <c r="B18" i="26"/>
  <c r="A18" i="26" s="1"/>
  <c r="B17" i="26"/>
  <c r="A17" i="26" s="1"/>
  <c r="B16" i="26"/>
  <c r="A16" i="26" s="1"/>
  <c r="B15" i="26"/>
  <c r="A15" i="26" s="1"/>
  <c r="B14" i="26"/>
  <c r="A14" i="26" s="1"/>
  <c r="B13" i="26"/>
  <c r="A13" i="26" s="1"/>
  <c r="B12" i="26"/>
  <c r="A12" i="26" s="1"/>
  <c r="B11" i="26"/>
  <c r="A11" i="26" s="1"/>
  <c r="B10" i="26"/>
  <c r="A10" i="26" s="1"/>
  <c r="B9" i="26"/>
  <c r="A9" i="26" s="1"/>
  <c r="B8" i="26"/>
  <c r="A8" i="26" s="1"/>
  <c r="B7" i="26"/>
  <c r="A7" i="26" s="1"/>
  <c r="B6" i="26"/>
  <c r="A6" i="26" s="1"/>
  <c r="B5" i="26"/>
  <c r="A5" i="26" s="1"/>
  <c r="B4" i="26"/>
  <c r="A4" i="26" s="1"/>
  <c r="B3" i="26"/>
  <c r="A3" i="26" s="1"/>
  <c r="B2" i="26"/>
  <c r="A2" i="26" s="1"/>
  <c r="B81" i="25"/>
  <c r="A81" i="25" s="1"/>
  <c r="B80" i="25"/>
  <c r="A80" i="25" s="1"/>
  <c r="B79" i="25"/>
  <c r="A79" i="25" s="1"/>
  <c r="B78" i="25"/>
  <c r="A78" i="25" s="1"/>
  <c r="B77" i="25"/>
  <c r="A77" i="25"/>
  <c r="B76" i="25"/>
  <c r="A76" i="25" s="1"/>
  <c r="B75" i="25"/>
  <c r="A75" i="25" s="1"/>
  <c r="B74" i="25"/>
  <c r="A74" i="25" s="1"/>
  <c r="B73" i="25"/>
  <c r="A73" i="25" s="1"/>
  <c r="B72" i="25"/>
  <c r="A72" i="25" s="1"/>
  <c r="B71" i="25"/>
  <c r="A71" i="25" s="1"/>
  <c r="B70" i="25"/>
  <c r="A70" i="25" s="1"/>
  <c r="B69" i="25"/>
  <c r="A69" i="25" s="1"/>
  <c r="B68" i="25"/>
  <c r="A68" i="25" s="1"/>
  <c r="B67" i="25"/>
  <c r="A67" i="25" s="1"/>
  <c r="B66" i="25"/>
  <c r="A66" i="25" s="1"/>
  <c r="B65" i="25"/>
  <c r="A65" i="25" s="1"/>
  <c r="B64" i="25"/>
  <c r="A64" i="25" s="1"/>
  <c r="B63" i="25"/>
  <c r="A63" i="25" s="1"/>
  <c r="B62" i="25"/>
  <c r="A62" i="25" s="1"/>
  <c r="B61" i="25"/>
  <c r="A61" i="25"/>
  <c r="B60" i="25"/>
  <c r="A60" i="25" s="1"/>
  <c r="B59" i="25"/>
  <c r="A59" i="25" s="1"/>
  <c r="B58" i="25"/>
  <c r="A58" i="25" s="1"/>
  <c r="B57" i="25"/>
  <c r="A57" i="25" s="1"/>
  <c r="B56" i="25"/>
  <c r="A56" i="25" s="1"/>
  <c r="B55" i="25"/>
  <c r="A55" i="25" s="1"/>
  <c r="B54" i="25"/>
  <c r="A54" i="25" s="1"/>
  <c r="B53" i="25"/>
  <c r="A53" i="25" s="1"/>
  <c r="B52" i="25"/>
  <c r="A52" i="25" s="1"/>
  <c r="B51" i="25"/>
  <c r="A51" i="25" s="1"/>
  <c r="B50" i="25"/>
  <c r="A50" i="25" s="1"/>
  <c r="B49" i="25"/>
  <c r="A49" i="25"/>
  <c r="B48" i="25"/>
  <c r="A48" i="25" s="1"/>
  <c r="B47" i="25"/>
  <c r="A47" i="25" s="1"/>
  <c r="B46" i="25"/>
  <c r="A46" i="25" s="1"/>
  <c r="B45" i="25"/>
  <c r="A45" i="25" s="1"/>
  <c r="B44" i="25"/>
  <c r="A44" i="25" s="1"/>
  <c r="B43" i="25"/>
  <c r="A43" i="25" s="1"/>
  <c r="B42" i="25"/>
  <c r="A42" i="25" s="1"/>
  <c r="B41" i="25"/>
  <c r="A41" i="25" s="1"/>
  <c r="B40" i="25"/>
  <c r="A40" i="25" s="1"/>
  <c r="B39" i="25"/>
  <c r="A39" i="25" s="1"/>
  <c r="B38" i="25"/>
  <c r="A38" i="25" s="1"/>
  <c r="B37" i="25"/>
  <c r="A37" i="25"/>
  <c r="B36" i="25"/>
  <c r="A36" i="25" s="1"/>
  <c r="B35" i="25"/>
  <c r="A35" i="25" s="1"/>
  <c r="B34" i="25"/>
  <c r="A34" i="25" s="1"/>
  <c r="B33" i="25"/>
  <c r="A33" i="25"/>
  <c r="B32" i="25"/>
  <c r="A32" i="25" s="1"/>
  <c r="B31" i="25"/>
  <c r="A31" i="25" s="1"/>
  <c r="B30" i="25"/>
  <c r="A30" i="25" s="1"/>
  <c r="B29" i="25"/>
  <c r="A29" i="25" s="1"/>
  <c r="B28" i="25"/>
  <c r="A28" i="25" s="1"/>
  <c r="B27" i="25"/>
  <c r="A27" i="25" s="1"/>
  <c r="B26" i="25"/>
  <c r="A26" i="25" s="1"/>
  <c r="B25" i="25"/>
  <c r="A25" i="25" s="1"/>
  <c r="B24" i="25"/>
  <c r="A24" i="25" s="1"/>
  <c r="B23" i="25"/>
  <c r="A23" i="25" s="1"/>
  <c r="B22" i="25"/>
  <c r="A22" i="25" s="1"/>
  <c r="B21" i="25"/>
  <c r="A21" i="25" s="1"/>
  <c r="B20" i="25"/>
  <c r="A20" i="25" s="1"/>
  <c r="B19" i="25"/>
  <c r="A19" i="25" s="1"/>
  <c r="B18" i="25"/>
  <c r="A18" i="25" s="1"/>
  <c r="B17" i="25"/>
  <c r="A17" i="25" s="1"/>
  <c r="B16" i="25"/>
  <c r="A16" i="25" s="1"/>
  <c r="B15" i="25"/>
  <c r="A15" i="25" s="1"/>
  <c r="B14" i="25"/>
  <c r="A14" i="25" s="1"/>
  <c r="B13" i="25"/>
  <c r="A13" i="25" s="1"/>
  <c r="B12" i="25"/>
  <c r="A12" i="25" s="1"/>
  <c r="B11" i="25"/>
  <c r="A11" i="25" s="1"/>
  <c r="B10" i="25"/>
  <c r="A10" i="25" s="1"/>
  <c r="B9" i="25"/>
  <c r="A9" i="25"/>
  <c r="B8" i="25"/>
  <c r="A8" i="25" s="1"/>
  <c r="B7" i="25"/>
  <c r="A7" i="25" s="1"/>
  <c r="B6" i="25"/>
  <c r="A6" i="25" s="1"/>
  <c r="B5" i="25"/>
  <c r="A5" i="25" s="1"/>
  <c r="B4" i="25"/>
  <c r="A4" i="25" s="1"/>
  <c r="B3" i="25"/>
  <c r="A3" i="25" s="1"/>
  <c r="B2" i="25"/>
  <c r="A2" i="25" s="1"/>
  <c r="B63" i="24"/>
  <c r="A63" i="24" s="1"/>
  <c r="B64" i="24"/>
  <c r="A64" i="24" s="1"/>
  <c r="B65" i="24"/>
  <c r="A65" i="24" s="1"/>
  <c r="B66" i="24"/>
  <c r="A66" i="24" s="1"/>
  <c r="B67" i="24"/>
  <c r="A67" i="24" s="1"/>
  <c r="B68" i="24"/>
  <c r="A68" i="24" s="1"/>
  <c r="B69" i="24"/>
  <c r="A69" i="24" s="1"/>
  <c r="B70" i="24"/>
  <c r="B71" i="24"/>
  <c r="B72" i="24"/>
  <c r="A72" i="24" s="1"/>
  <c r="B73" i="24"/>
  <c r="A73" i="24" s="1"/>
  <c r="B74" i="24"/>
  <c r="A74" i="24" s="1"/>
  <c r="B75" i="24"/>
  <c r="A75" i="24" s="1"/>
  <c r="B76" i="24"/>
  <c r="A76" i="24" s="1"/>
  <c r="B77" i="24"/>
  <c r="A77" i="24" s="1"/>
  <c r="B78" i="24"/>
  <c r="A78" i="24" s="1"/>
  <c r="B79" i="24"/>
  <c r="A79" i="24" s="1"/>
  <c r="B80" i="24"/>
  <c r="A80" i="24" s="1"/>
  <c r="B81" i="24"/>
  <c r="A81" i="24" s="1"/>
  <c r="B62" i="24"/>
  <c r="A62" i="24" s="1"/>
  <c r="B43" i="24"/>
  <c r="A43" i="24" s="1"/>
  <c r="B44" i="24"/>
  <c r="A44" i="24" s="1"/>
  <c r="B45" i="24"/>
  <c r="A45" i="24" s="1"/>
  <c r="B46" i="24"/>
  <c r="A46" i="24" s="1"/>
  <c r="B47" i="24"/>
  <c r="A47" i="24" s="1"/>
  <c r="B48" i="24"/>
  <c r="A48" i="24" s="1"/>
  <c r="B49" i="24"/>
  <c r="A49" i="24" s="1"/>
  <c r="B50" i="24"/>
  <c r="A50" i="24" s="1"/>
  <c r="B51" i="24"/>
  <c r="A51" i="24" s="1"/>
  <c r="B52" i="24"/>
  <c r="A52" i="24" s="1"/>
  <c r="B53" i="24"/>
  <c r="A53" i="24" s="1"/>
  <c r="B54" i="24"/>
  <c r="A54" i="24" s="1"/>
  <c r="B55" i="24"/>
  <c r="B56" i="24"/>
  <c r="B57" i="24"/>
  <c r="A57" i="24" s="1"/>
  <c r="B58" i="24"/>
  <c r="A58" i="24" s="1"/>
  <c r="B59" i="24"/>
  <c r="A59" i="24" s="1"/>
  <c r="B60" i="24"/>
  <c r="A60" i="24" s="1"/>
  <c r="B61" i="24"/>
  <c r="A61" i="24" s="1"/>
  <c r="B42" i="24"/>
  <c r="A42" i="24" s="1"/>
  <c r="B23" i="24"/>
  <c r="A23" i="24" s="1"/>
  <c r="B24" i="24"/>
  <c r="A24" i="24" s="1"/>
  <c r="B25" i="24"/>
  <c r="A25" i="24" s="1"/>
  <c r="B26" i="24"/>
  <c r="A26" i="24" s="1"/>
  <c r="B27" i="24"/>
  <c r="A27" i="24" s="1"/>
  <c r="B28" i="24"/>
  <c r="A28" i="24" s="1"/>
  <c r="B29" i="24"/>
  <c r="A29" i="24" s="1"/>
  <c r="B30" i="24"/>
  <c r="A30" i="24" s="1"/>
  <c r="B31" i="24"/>
  <c r="A31" i="24" s="1"/>
  <c r="B32" i="24"/>
  <c r="A32" i="24" s="1"/>
  <c r="B33" i="24"/>
  <c r="A33" i="24" s="1"/>
  <c r="B34" i="24"/>
  <c r="A34" i="24" s="1"/>
  <c r="B35" i="24"/>
  <c r="A35" i="24" s="1"/>
  <c r="B36" i="24"/>
  <c r="A36" i="24" s="1"/>
  <c r="B37" i="24"/>
  <c r="A37" i="24" s="1"/>
  <c r="B38" i="24"/>
  <c r="A38" i="24" s="1"/>
  <c r="B39" i="24"/>
  <c r="A39" i="24" s="1"/>
  <c r="B40" i="24"/>
  <c r="A40" i="24" s="1"/>
  <c r="B41" i="24"/>
  <c r="A41" i="24" s="1"/>
  <c r="B22" i="24"/>
  <c r="A22" i="24" s="1"/>
  <c r="B3" i="24"/>
  <c r="A3" i="24" s="1"/>
  <c r="B4" i="24"/>
  <c r="A4" i="24" s="1"/>
  <c r="B5" i="24"/>
  <c r="A5" i="24" s="1"/>
  <c r="B6" i="24"/>
  <c r="A6" i="24" s="1"/>
  <c r="B7" i="24"/>
  <c r="A7" i="24" s="1"/>
  <c r="B8" i="24"/>
  <c r="A8" i="24" s="1"/>
  <c r="B9" i="24"/>
  <c r="A9" i="24" s="1"/>
  <c r="B10" i="24"/>
  <c r="A10" i="24" s="1"/>
  <c r="B11" i="24"/>
  <c r="A11" i="24" s="1"/>
  <c r="B12" i="24"/>
  <c r="A12" i="24" s="1"/>
  <c r="B13" i="24"/>
  <c r="A13" i="24" s="1"/>
  <c r="B14" i="24"/>
  <c r="A14" i="24" s="1"/>
  <c r="B15" i="24"/>
  <c r="A15" i="24" s="1"/>
  <c r="B16" i="24"/>
  <c r="A16" i="24" s="1"/>
  <c r="B17" i="24"/>
  <c r="A17" i="24" s="1"/>
  <c r="B18" i="24"/>
  <c r="A18" i="24" s="1"/>
  <c r="B19" i="24"/>
  <c r="A19" i="24" s="1"/>
  <c r="B20" i="24"/>
  <c r="A20" i="24" s="1"/>
  <c r="B21" i="24"/>
  <c r="A21" i="24" s="1"/>
  <c r="B2" i="24"/>
  <c r="A2" i="24" s="1"/>
  <c r="A55" i="24"/>
  <c r="A56" i="24"/>
  <c r="A70" i="24"/>
  <c r="A71" i="24"/>
  <c r="F3" i="32" l="1"/>
  <c r="F4" i="32"/>
  <c r="F5" i="32"/>
  <c r="F6" i="32"/>
  <c r="F7" i="32"/>
  <c r="F2" i="32"/>
  <c r="B3" i="32"/>
  <c r="B4" i="32"/>
  <c r="B5" i="32"/>
  <c r="B6" i="32"/>
  <c r="B7" i="32"/>
  <c r="B2" i="32"/>
  <c r="A3" i="32"/>
  <c r="A4" i="32"/>
  <c r="A5" i="32"/>
  <c r="A6" i="32"/>
  <c r="A7" i="32"/>
  <c r="A2" i="32"/>
  <c r="F4" i="31"/>
  <c r="F5" i="31"/>
  <c r="F7" i="31"/>
  <c r="A2" i="31"/>
  <c r="F6" i="31"/>
  <c r="F2" i="31"/>
  <c r="B4" i="31"/>
  <c r="B3" i="31"/>
  <c r="B5" i="31"/>
  <c r="B6" i="31"/>
  <c r="B7" i="31"/>
  <c r="F3" i="31"/>
  <c r="B2" i="31"/>
  <c r="A3" i="31"/>
  <c r="A5" i="31"/>
  <c r="A4" i="31"/>
  <c r="A6" i="31"/>
  <c r="A7" i="31"/>
  <c r="F3" i="34"/>
  <c r="F4" i="34"/>
  <c r="F5" i="34"/>
  <c r="F6" i="34"/>
  <c r="F7" i="34"/>
  <c r="F2" i="34"/>
  <c r="B3" i="34"/>
  <c r="B4" i="34"/>
  <c r="B5" i="34"/>
  <c r="B6" i="34"/>
  <c r="B7" i="34"/>
  <c r="B2" i="34"/>
  <c r="A3" i="34"/>
  <c r="A4" i="34"/>
  <c r="A5" i="34"/>
  <c r="A6" i="34"/>
  <c r="A7" i="34"/>
  <c r="A2" i="34"/>
  <c r="B4" i="30"/>
  <c r="B5" i="30"/>
  <c r="B6" i="30"/>
  <c r="B7" i="30"/>
  <c r="F3" i="30"/>
  <c r="B2" i="30"/>
  <c r="A7" i="30"/>
  <c r="A3" i="30"/>
  <c r="A4" i="30"/>
  <c r="A5" i="30"/>
  <c r="A6" i="30"/>
  <c r="A2" i="30"/>
  <c r="F4" i="30"/>
  <c r="F5" i="30"/>
  <c r="F6" i="30"/>
  <c r="F7" i="30"/>
  <c r="F2" i="30"/>
  <c r="B3" i="30"/>
  <c r="F3" i="33"/>
  <c r="F4" i="33"/>
  <c r="F5" i="33"/>
  <c r="F6" i="33"/>
  <c r="F7" i="33"/>
  <c r="F2" i="33"/>
  <c r="B3" i="33"/>
  <c r="B4" i="33"/>
  <c r="B5" i="33"/>
  <c r="B6" i="33"/>
  <c r="B7" i="33"/>
  <c r="B2" i="33"/>
  <c r="A3" i="33"/>
  <c r="A4" i="33"/>
  <c r="A5" i="33"/>
  <c r="A6" i="33"/>
  <c r="A7" i="33"/>
  <c r="A2" i="33"/>
  <c r="A4" i="29"/>
  <c r="A7" i="29"/>
  <c r="F5" i="29"/>
  <c r="A5" i="29"/>
  <c r="A6" i="29"/>
  <c r="A2" i="29"/>
  <c r="F2" i="29"/>
  <c r="B3" i="29"/>
  <c r="A3" i="29"/>
  <c r="F3" i="29"/>
  <c r="F4" i="29"/>
  <c r="F6" i="29"/>
  <c r="F7" i="29"/>
  <c r="B4" i="29"/>
  <c r="B5" i="29"/>
  <c r="B2" i="29"/>
  <c r="B6" i="29"/>
  <c r="B7" i="29"/>
  <c r="F3" i="36"/>
  <c r="F4" i="36"/>
  <c r="F5" i="36"/>
  <c r="F6" i="36"/>
  <c r="F7" i="36"/>
  <c r="F2" i="36"/>
  <c r="B3" i="36"/>
  <c r="B4" i="36"/>
  <c r="B5" i="36"/>
  <c r="B6" i="36"/>
  <c r="B7" i="36"/>
  <c r="B2" i="36"/>
  <c r="A3" i="36"/>
  <c r="A4" i="36"/>
  <c r="A5" i="36"/>
  <c r="A6" i="36"/>
  <c r="A7" i="36"/>
  <c r="A2" i="36"/>
  <c r="B3" i="38"/>
  <c r="B4" i="38"/>
  <c r="B5" i="38"/>
  <c r="B6" i="38"/>
  <c r="B7" i="38"/>
  <c r="B2" i="38"/>
  <c r="F3" i="38"/>
  <c r="F4" i="38"/>
  <c r="F5" i="38"/>
  <c r="F6" i="38"/>
  <c r="F7" i="38"/>
  <c r="F2" i="38"/>
  <c r="A3" i="38"/>
  <c r="A4" i="38"/>
  <c r="A5" i="38"/>
  <c r="A6" i="38"/>
  <c r="A7" i="38"/>
  <c r="A2" i="38"/>
  <c r="A3" i="37"/>
  <c r="A4" i="37"/>
  <c r="A5" i="37"/>
  <c r="A6" i="37"/>
  <c r="A7" i="37"/>
  <c r="A2" i="37"/>
  <c r="F3" i="37"/>
  <c r="F4" i="37"/>
  <c r="F5" i="37"/>
  <c r="F6" i="37"/>
  <c r="F7" i="37"/>
  <c r="F2" i="37"/>
  <c r="B3" i="37"/>
  <c r="B4" i="37"/>
  <c r="B5" i="37"/>
  <c r="B6" i="37"/>
  <c r="B7" i="37"/>
  <c r="B2" i="37"/>
  <c r="F3" i="39"/>
  <c r="F4" i="39"/>
  <c r="F5" i="39"/>
  <c r="F6" i="39"/>
  <c r="F7" i="39"/>
  <c r="F2" i="39"/>
  <c r="B3" i="39"/>
  <c r="B4" i="39"/>
  <c r="B5" i="39"/>
  <c r="B6" i="39"/>
  <c r="B7" i="39"/>
  <c r="B2" i="39"/>
  <c r="A3" i="39"/>
  <c r="A4" i="39"/>
  <c r="A5" i="39"/>
  <c r="A6" i="39"/>
  <c r="A7" i="39"/>
  <c r="A2" i="39"/>
  <c r="F3" i="35"/>
  <c r="F4" i="35"/>
  <c r="F5" i="35"/>
  <c r="F6" i="35"/>
  <c r="F7" i="35"/>
  <c r="F2" i="35"/>
  <c r="B3" i="35"/>
  <c r="B4" i="35"/>
  <c r="B5" i="35"/>
  <c r="B6" i="35"/>
  <c r="B7" i="35"/>
  <c r="B2" i="35"/>
  <c r="A3" i="35"/>
  <c r="A4" i="35"/>
  <c r="A5" i="35"/>
  <c r="A6" i="35"/>
  <c r="A7" i="35"/>
  <c r="A2" i="35"/>
  <c r="F4" i="27"/>
  <c r="F6" i="27"/>
  <c r="F7" i="27"/>
  <c r="F2" i="27"/>
  <c r="F3" i="27"/>
  <c r="F5" i="27"/>
  <c r="T2" i="10" l="1"/>
  <c r="S2" i="10"/>
  <c r="R2" i="10"/>
  <c r="Q2" i="10"/>
  <c r="P2" i="10"/>
  <c r="O2" i="10"/>
  <c r="N2" i="10"/>
  <c r="M2" i="10"/>
  <c r="L2" i="10"/>
  <c r="K2" i="10"/>
  <c r="J2" i="10"/>
  <c r="I2" i="10"/>
  <c r="F7" i="25" l="1"/>
  <c r="E3" i="25"/>
  <c r="E19" i="25"/>
  <c r="F8" i="25"/>
  <c r="E21" i="25"/>
  <c r="F10" i="25"/>
  <c r="E6" i="25"/>
  <c r="E2" i="25"/>
  <c r="F11" i="25"/>
  <c r="F12" i="25"/>
  <c r="E7" i="25"/>
  <c r="F13" i="25"/>
  <c r="E9" i="25"/>
  <c r="F14" i="25"/>
  <c r="F20" i="25"/>
  <c r="E10" i="25"/>
  <c r="E16" i="25"/>
  <c r="F15" i="25"/>
  <c r="E11" i="25"/>
  <c r="F18" i="25"/>
  <c r="F3" i="25"/>
  <c r="F16" i="25"/>
  <c r="E12" i="25"/>
  <c r="E15" i="25"/>
  <c r="F4" i="25"/>
  <c r="F17" i="25"/>
  <c r="E13" i="25"/>
  <c r="E14" i="25"/>
  <c r="F19" i="25"/>
  <c r="F5" i="25"/>
  <c r="F21" i="25"/>
  <c r="E17" i="25"/>
  <c r="E4" i="25"/>
  <c r="E5" i="25"/>
  <c r="F6" i="25"/>
  <c r="F2" i="25"/>
  <c r="E18" i="25"/>
  <c r="E20" i="25"/>
  <c r="F9" i="25"/>
  <c r="E8" i="25"/>
  <c r="B10" i="17"/>
  <c r="B26" i="17"/>
  <c r="A22" i="17"/>
  <c r="B11" i="17"/>
  <c r="B27" i="17"/>
  <c r="A23" i="17"/>
  <c r="B12" i="17"/>
  <c r="B28" i="17"/>
  <c r="A24" i="17"/>
  <c r="B22" i="17"/>
  <c r="B13" i="17"/>
  <c r="B9" i="17"/>
  <c r="A25" i="17"/>
  <c r="B23" i="17"/>
  <c r="B14" i="17"/>
  <c r="A10" i="17"/>
  <c r="A26" i="17"/>
  <c r="A20" i="17"/>
  <c r="B15" i="17"/>
  <c r="A11" i="17"/>
  <c r="A27" i="17"/>
  <c r="A19" i="17"/>
  <c r="B16" i="17"/>
  <c r="A12" i="17"/>
  <c r="A28" i="17"/>
  <c r="B17" i="17"/>
  <c r="A13" i="17"/>
  <c r="A9" i="17"/>
  <c r="A18" i="17"/>
  <c r="B18" i="17"/>
  <c r="A14" i="17"/>
  <c r="B21" i="17"/>
  <c r="B24" i="17"/>
  <c r="B19" i="17"/>
  <c r="A15" i="17"/>
  <c r="A17" i="17"/>
  <c r="B20" i="17"/>
  <c r="A16" i="17"/>
  <c r="B25" i="17"/>
  <c r="A21" i="17"/>
  <c r="F11" i="26"/>
  <c r="E8" i="26"/>
  <c r="F12" i="26"/>
  <c r="E10" i="26"/>
  <c r="F14" i="26"/>
  <c r="E11" i="26"/>
  <c r="F15" i="26"/>
  <c r="E12" i="26"/>
  <c r="F17" i="26"/>
  <c r="E14" i="26"/>
  <c r="F18" i="26"/>
  <c r="E15" i="26"/>
  <c r="E5" i="26"/>
  <c r="E21" i="26"/>
  <c r="F3" i="26"/>
  <c r="F19" i="26"/>
  <c r="E16" i="26"/>
  <c r="F6" i="26"/>
  <c r="F4" i="26"/>
  <c r="F20" i="26"/>
  <c r="E17" i="26"/>
  <c r="E4" i="26"/>
  <c r="F5" i="26"/>
  <c r="F21" i="26"/>
  <c r="E18" i="26"/>
  <c r="F7" i="26"/>
  <c r="E3" i="26"/>
  <c r="E19" i="26"/>
  <c r="F8" i="26"/>
  <c r="E20" i="26"/>
  <c r="F9" i="26"/>
  <c r="E6" i="26"/>
  <c r="F2" i="26"/>
  <c r="F13" i="26"/>
  <c r="F16" i="26"/>
  <c r="F10" i="26"/>
  <c r="E7" i="26"/>
  <c r="E2" i="26"/>
  <c r="E9" i="26"/>
  <c r="E13" i="26"/>
  <c r="B18" i="20"/>
  <c r="A14" i="20"/>
  <c r="A10" i="20"/>
  <c r="A11" i="20"/>
  <c r="B19" i="20"/>
  <c r="A15" i="20"/>
  <c r="B20" i="20"/>
  <c r="A16" i="20"/>
  <c r="A25" i="20"/>
  <c r="B21" i="20"/>
  <c r="A17" i="20"/>
  <c r="B22" i="20"/>
  <c r="A18" i="20"/>
  <c r="B9" i="20"/>
  <c r="B23" i="20"/>
  <c r="A19" i="20"/>
  <c r="B13" i="20"/>
  <c r="A12" i="20"/>
  <c r="B24" i="20"/>
  <c r="A20" i="20"/>
  <c r="B14" i="20"/>
  <c r="A28" i="20"/>
  <c r="B25" i="20"/>
  <c r="A21" i="20"/>
  <c r="A26" i="20"/>
  <c r="B10" i="20"/>
  <c r="B26" i="20"/>
  <c r="A22" i="20"/>
  <c r="B15" i="20"/>
  <c r="B11" i="20"/>
  <c r="B27" i="20"/>
  <c r="A23" i="20"/>
  <c r="A27" i="20"/>
  <c r="B16" i="20"/>
  <c r="B12" i="20"/>
  <c r="B28" i="20"/>
  <c r="A24" i="20"/>
  <c r="B17" i="20"/>
  <c r="A13" i="20"/>
  <c r="A9" i="20"/>
  <c r="F35" i="25"/>
  <c r="E32" i="25"/>
  <c r="E37" i="25"/>
  <c r="F37" i="25"/>
  <c r="F38" i="25"/>
  <c r="E35" i="25"/>
  <c r="F39" i="25"/>
  <c r="E36" i="25"/>
  <c r="F23" i="25"/>
  <c r="F40" i="25"/>
  <c r="F25" i="25"/>
  <c r="F41" i="25"/>
  <c r="E38" i="25"/>
  <c r="E23" i="25"/>
  <c r="E39" i="25"/>
  <c r="F26" i="25"/>
  <c r="F27" i="25"/>
  <c r="E24" i="25"/>
  <c r="E40" i="25"/>
  <c r="E27" i="25"/>
  <c r="E28" i="25"/>
  <c r="F28" i="25"/>
  <c r="E25" i="25"/>
  <c r="E41" i="25"/>
  <c r="F30" i="25"/>
  <c r="E29" i="25"/>
  <c r="F29" i="25"/>
  <c r="E26" i="25"/>
  <c r="F22" i="25"/>
  <c r="E22" i="25"/>
  <c r="F31" i="25"/>
  <c r="F32" i="25"/>
  <c r="F33" i="25"/>
  <c r="E30" i="25"/>
  <c r="F36" i="25"/>
  <c r="F24" i="25"/>
  <c r="F34" i="25"/>
  <c r="E31" i="25"/>
  <c r="E33" i="25"/>
  <c r="E34" i="25"/>
  <c r="B10" i="12"/>
  <c r="B26" i="12"/>
  <c r="A22" i="12"/>
  <c r="A18" i="12"/>
  <c r="B11" i="12"/>
  <c r="B27" i="12"/>
  <c r="A23" i="12"/>
  <c r="A17" i="12"/>
  <c r="B12" i="12"/>
  <c r="B28" i="12"/>
  <c r="A24" i="12"/>
  <c r="A19" i="12"/>
  <c r="B13" i="12"/>
  <c r="B9" i="12"/>
  <c r="A25" i="12"/>
  <c r="B14" i="12"/>
  <c r="A10" i="12"/>
  <c r="A26" i="12"/>
  <c r="B15" i="12"/>
  <c r="A11" i="12"/>
  <c r="A27" i="12"/>
  <c r="B16" i="12"/>
  <c r="A12" i="12"/>
  <c r="A28" i="12"/>
  <c r="B22" i="12"/>
  <c r="B23" i="12"/>
  <c r="B24" i="12"/>
  <c r="B17" i="12"/>
  <c r="A13" i="12"/>
  <c r="A9" i="12"/>
  <c r="A20" i="12"/>
  <c r="B18" i="12"/>
  <c r="A14" i="12"/>
  <c r="B19" i="12"/>
  <c r="A15" i="12"/>
  <c r="B20" i="12"/>
  <c r="A16" i="12"/>
  <c r="B21" i="12"/>
  <c r="B25" i="12"/>
  <c r="A21" i="12"/>
  <c r="F23" i="26"/>
  <c r="F39" i="26"/>
  <c r="E36" i="26"/>
  <c r="E37" i="26"/>
  <c r="F28" i="26"/>
  <c r="E41" i="26"/>
  <c r="F25" i="26"/>
  <c r="F41" i="26"/>
  <c r="E38" i="26"/>
  <c r="F26" i="26"/>
  <c r="E23" i="26"/>
  <c r="E39" i="26"/>
  <c r="E24" i="26"/>
  <c r="E40" i="26"/>
  <c r="F27" i="26"/>
  <c r="E25" i="26"/>
  <c r="F29" i="26"/>
  <c r="E26" i="26"/>
  <c r="F22" i="26"/>
  <c r="E27" i="26"/>
  <c r="E22" i="26"/>
  <c r="F30" i="26"/>
  <c r="F31" i="26"/>
  <c r="E28" i="26"/>
  <c r="E31" i="26"/>
  <c r="E32" i="26"/>
  <c r="F36" i="26"/>
  <c r="F32" i="26"/>
  <c r="E29" i="26"/>
  <c r="E33" i="26"/>
  <c r="F33" i="26"/>
  <c r="E30" i="26"/>
  <c r="F34" i="26"/>
  <c r="F35" i="26"/>
  <c r="F37" i="26"/>
  <c r="E34" i="26"/>
  <c r="F40" i="26"/>
  <c r="F38" i="26"/>
  <c r="E35" i="26"/>
  <c r="F24" i="26"/>
  <c r="B10" i="21"/>
  <c r="B26" i="21"/>
  <c r="A23" i="21"/>
  <c r="B11" i="21"/>
  <c r="B27" i="21"/>
  <c r="A24" i="21"/>
  <c r="B22" i="21"/>
  <c r="B12" i="21"/>
  <c r="B28" i="21"/>
  <c r="A25" i="21"/>
  <c r="B13" i="21"/>
  <c r="A10" i="21"/>
  <c r="A26" i="21"/>
  <c r="A20" i="21"/>
  <c r="A21" i="21"/>
  <c r="B14" i="21"/>
  <c r="A11" i="21"/>
  <c r="A27" i="21"/>
  <c r="B15" i="21"/>
  <c r="A12" i="21"/>
  <c r="A28" i="21"/>
  <c r="A19" i="21"/>
  <c r="B16" i="21"/>
  <c r="A13" i="21"/>
  <c r="B9" i="21"/>
  <c r="B21" i="21"/>
  <c r="B17" i="21"/>
  <c r="A14" i="21"/>
  <c r="A9" i="21"/>
  <c r="B18" i="21"/>
  <c r="A15" i="21"/>
  <c r="B19" i="21"/>
  <c r="A16" i="21"/>
  <c r="B20" i="21"/>
  <c r="A17" i="21"/>
  <c r="A18" i="21"/>
  <c r="B23" i="21"/>
  <c r="B24" i="21"/>
  <c r="B25" i="21"/>
  <c r="A22" i="21"/>
  <c r="F51" i="24"/>
  <c r="E47" i="24"/>
  <c r="F52" i="24"/>
  <c r="E52" i="24"/>
  <c r="F56" i="24"/>
  <c r="F54" i="24"/>
  <c r="E50" i="24"/>
  <c r="F55" i="24"/>
  <c r="E51" i="24"/>
  <c r="F57" i="24"/>
  <c r="E53" i="24"/>
  <c r="F58" i="24"/>
  <c r="E54" i="24"/>
  <c r="E60" i="24"/>
  <c r="F43" i="24"/>
  <c r="F59" i="24"/>
  <c r="E55" i="24"/>
  <c r="F42" i="24"/>
  <c r="F47" i="24"/>
  <c r="F44" i="24"/>
  <c r="F60" i="24"/>
  <c r="E56" i="24"/>
  <c r="F46" i="24"/>
  <c r="F48" i="24"/>
  <c r="F45" i="24"/>
  <c r="F61" i="24"/>
  <c r="E57" i="24"/>
  <c r="E58" i="24"/>
  <c r="E59" i="24"/>
  <c r="E43" i="24"/>
  <c r="E44" i="24"/>
  <c r="F49" i="24"/>
  <c r="E45" i="24"/>
  <c r="E61" i="24"/>
  <c r="E49" i="24"/>
  <c r="F50" i="24"/>
  <c r="E46" i="24"/>
  <c r="E42" i="24"/>
  <c r="E48" i="24"/>
  <c r="F53" i="24"/>
  <c r="B18" i="15"/>
  <c r="A14" i="15"/>
  <c r="B14" i="15"/>
  <c r="B19" i="15"/>
  <c r="A15" i="15"/>
  <c r="A25" i="15"/>
  <c r="B20" i="15"/>
  <c r="A16" i="15"/>
  <c r="B9" i="15"/>
  <c r="B16" i="15"/>
  <c r="B21" i="15"/>
  <c r="A17" i="15"/>
  <c r="B22" i="15"/>
  <c r="A18" i="15"/>
  <c r="A12" i="15"/>
  <c r="B23" i="15"/>
  <c r="A19" i="15"/>
  <c r="A26" i="15"/>
  <c r="A27" i="15"/>
  <c r="A28" i="15"/>
  <c r="B24" i="15"/>
  <c r="A20" i="15"/>
  <c r="B25" i="15"/>
  <c r="A21" i="15"/>
  <c r="B10" i="15"/>
  <c r="B26" i="15"/>
  <c r="A22" i="15"/>
  <c r="B11" i="15"/>
  <c r="B27" i="15"/>
  <c r="A23" i="15"/>
  <c r="B13" i="15"/>
  <c r="B15" i="15"/>
  <c r="B12" i="15"/>
  <c r="B28" i="15"/>
  <c r="A24" i="15"/>
  <c r="A10" i="15"/>
  <c r="A11" i="15"/>
  <c r="B17" i="15"/>
  <c r="A13" i="15"/>
  <c r="A9" i="15"/>
  <c r="F67" i="24"/>
  <c r="E63" i="24"/>
  <c r="E79" i="24"/>
  <c r="E80" i="24"/>
  <c r="E81" i="24"/>
  <c r="F72" i="24"/>
  <c r="F69" i="24"/>
  <c r="F70" i="24"/>
  <c r="E66" i="24"/>
  <c r="E62" i="24"/>
  <c r="E67" i="24"/>
  <c r="F71" i="24"/>
  <c r="E68" i="24"/>
  <c r="F73" i="24"/>
  <c r="E69" i="24"/>
  <c r="E70" i="24"/>
  <c r="F74" i="24"/>
  <c r="F75" i="24"/>
  <c r="E71" i="24"/>
  <c r="F64" i="24"/>
  <c r="F76" i="24"/>
  <c r="E72" i="24"/>
  <c r="E74" i="24"/>
  <c r="F63" i="24"/>
  <c r="F77" i="24"/>
  <c r="E73" i="24"/>
  <c r="F78" i="24"/>
  <c r="E75" i="24"/>
  <c r="F80" i="24"/>
  <c r="E76" i="24"/>
  <c r="F79" i="24"/>
  <c r="F65" i="24"/>
  <c r="F81" i="24"/>
  <c r="E77" i="24"/>
  <c r="F68" i="24"/>
  <c r="E65" i="24"/>
  <c r="F66" i="24"/>
  <c r="F62" i="24"/>
  <c r="E78" i="24"/>
  <c r="E64" i="24"/>
  <c r="B18" i="16"/>
  <c r="A15" i="16"/>
  <c r="B15" i="16"/>
  <c r="B9" i="16"/>
  <c r="B19" i="16"/>
  <c r="A16" i="16"/>
  <c r="B20" i="16"/>
  <c r="A17" i="16"/>
  <c r="B21" i="16"/>
  <c r="A18" i="16"/>
  <c r="A10" i="16"/>
  <c r="B22" i="16"/>
  <c r="A19" i="16"/>
  <c r="B14" i="16"/>
  <c r="A28" i="16"/>
  <c r="B23" i="16"/>
  <c r="A20" i="16"/>
  <c r="B24" i="16"/>
  <c r="A21" i="16"/>
  <c r="B25" i="16"/>
  <c r="A22" i="16"/>
  <c r="A11" i="16"/>
  <c r="B10" i="16"/>
  <c r="B26" i="16"/>
  <c r="A23" i="16"/>
  <c r="B11" i="16"/>
  <c r="B27" i="16"/>
  <c r="A24" i="16"/>
  <c r="A13" i="16"/>
  <c r="B12" i="16"/>
  <c r="B28" i="16"/>
  <c r="A25" i="16"/>
  <c r="B13" i="16"/>
  <c r="A26" i="16"/>
  <c r="A27" i="16"/>
  <c r="A12" i="16"/>
  <c r="B16" i="16"/>
  <c r="B17" i="16"/>
  <c r="A14" i="16"/>
  <c r="A9" i="16"/>
  <c r="F14" i="24"/>
  <c r="E10" i="24"/>
  <c r="F17" i="24"/>
  <c r="F15" i="24"/>
  <c r="E11" i="24"/>
  <c r="E12" i="24"/>
  <c r="E14" i="24"/>
  <c r="F19" i="24"/>
  <c r="F16" i="24"/>
  <c r="E13" i="24"/>
  <c r="E15" i="24"/>
  <c r="E16" i="24"/>
  <c r="E9" i="24"/>
  <c r="F18" i="24"/>
  <c r="F3" i="24"/>
  <c r="E6" i="24"/>
  <c r="F4" i="24"/>
  <c r="F20" i="24"/>
  <c r="E2" i="24"/>
  <c r="F5" i="24"/>
  <c r="F21" i="24"/>
  <c r="E17" i="24"/>
  <c r="F11" i="24"/>
  <c r="F6" i="24"/>
  <c r="F2" i="24"/>
  <c r="E18" i="24"/>
  <c r="E3" i="24"/>
  <c r="E19" i="24"/>
  <c r="E7" i="24"/>
  <c r="F7" i="24"/>
  <c r="F8" i="24"/>
  <c r="E4" i="24"/>
  <c r="E20" i="24"/>
  <c r="F9" i="24"/>
  <c r="E5" i="24"/>
  <c r="E21" i="24"/>
  <c r="F10" i="24"/>
  <c r="F12" i="24"/>
  <c r="E8" i="24"/>
  <c r="F13" i="24"/>
  <c r="B10" i="14"/>
  <c r="B26" i="14"/>
  <c r="A22" i="14"/>
  <c r="B11" i="14"/>
  <c r="B27" i="14"/>
  <c r="A23" i="14"/>
  <c r="B21" i="14"/>
  <c r="B12" i="14"/>
  <c r="B28" i="14"/>
  <c r="A24" i="14"/>
  <c r="A18" i="14"/>
  <c r="A19" i="14"/>
  <c r="B13" i="14"/>
  <c r="B9" i="14"/>
  <c r="A25" i="14"/>
  <c r="B14" i="14"/>
  <c r="A10" i="14"/>
  <c r="A26" i="14"/>
  <c r="A17" i="14"/>
  <c r="B24" i="14"/>
  <c r="B15" i="14"/>
  <c r="A11" i="14"/>
  <c r="A27" i="14"/>
  <c r="B16" i="14"/>
  <c r="A12" i="14"/>
  <c r="A28" i="14"/>
  <c r="B17" i="14"/>
  <c r="A13" i="14"/>
  <c r="A9" i="14"/>
  <c r="A20" i="14"/>
  <c r="B18" i="14"/>
  <c r="A14" i="14"/>
  <c r="B19" i="14"/>
  <c r="A15" i="14"/>
  <c r="B22" i="14"/>
  <c r="B20" i="14"/>
  <c r="A16" i="14"/>
  <c r="B23" i="14"/>
  <c r="B25" i="14"/>
  <c r="A21" i="14"/>
  <c r="F47" i="25"/>
  <c r="E43" i="25"/>
  <c r="E59" i="25"/>
  <c r="E44" i="25"/>
  <c r="E60" i="25"/>
  <c r="F49" i="25"/>
  <c r="F52" i="25"/>
  <c r="E45" i="25"/>
  <c r="F50" i="25"/>
  <c r="E46" i="25"/>
  <c r="E42" i="25"/>
  <c r="F51" i="25"/>
  <c r="E47" i="25"/>
  <c r="E48" i="25"/>
  <c r="F53" i="25"/>
  <c r="E49" i="25"/>
  <c r="F54" i="25"/>
  <c r="E50" i="25"/>
  <c r="F55" i="25"/>
  <c r="E51" i="25"/>
  <c r="E54" i="25"/>
  <c r="F44" i="25"/>
  <c r="F56" i="25"/>
  <c r="E52" i="25"/>
  <c r="F43" i="25"/>
  <c r="E56" i="25"/>
  <c r="F57" i="25"/>
  <c r="E53" i="25"/>
  <c r="F60" i="25"/>
  <c r="F58" i="25"/>
  <c r="E55" i="25"/>
  <c r="F59" i="25"/>
  <c r="F45" i="25"/>
  <c r="F61" i="25"/>
  <c r="E57" i="25"/>
  <c r="F46" i="25"/>
  <c r="F42" i="25"/>
  <c r="E58" i="25"/>
  <c r="F48" i="25"/>
  <c r="E61" i="25"/>
  <c r="B18" i="18"/>
  <c r="A15" i="18"/>
  <c r="A11" i="18"/>
  <c r="A12" i="18"/>
  <c r="A13" i="18"/>
  <c r="B19" i="18"/>
  <c r="A16" i="18"/>
  <c r="A10" i="18"/>
  <c r="B20" i="18"/>
  <c r="A17" i="18"/>
  <c r="B21" i="18"/>
  <c r="A18" i="18"/>
  <c r="B9" i="18"/>
  <c r="B22" i="18"/>
  <c r="A19" i="18"/>
  <c r="B23" i="18"/>
  <c r="A20" i="18"/>
  <c r="B14" i="18"/>
  <c r="B16" i="18"/>
  <c r="B24" i="18"/>
  <c r="A21" i="18"/>
  <c r="A28" i="18"/>
  <c r="B25" i="18"/>
  <c r="A22" i="18"/>
  <c r="B13" i="18"/>
  <c r="A27" i="18"/>
  <c r="B10" i="18"/>
  <c r="B26" i="18"/>
  <c r="A23" i="18"/>
  <c r="B11" i="18"/>
  <c r="B27" i="18"/>
  <c r="A24" i="18"/>
  <c r="B15" i="18"/>
  <c r="B12" i="18"/>
  <c r="B28" i="18"/>
  <c r="A25" i="18"/>
  <c r="A26" i="18"/>
  <c r="B17" i="18"/>
  <c r="A14" i="18"/>
  <c r="A9" i="18"/>
  <c r="F51" i="26"/>
  <c r="E48" i="26"/>
  <c r="F52" i="26"/>
  <c r="F53" i="26"/>
  <c r="E50" i="26"/>
  <c r="F54" i="26"/>
  <c r="E51" i="26"/>
  <c r="F55" i="26"/>
  <c r="F56" i="26"/>
  <c r="E52" i="26"/>
  <c r="F57" i="26"/>
  <c r="E54" i="26"/>
  <c r="F58" i="26"/>
  <c r="E55" i="26"/>
  <c r="F43" i="26"/>
  <c r="F59" i="26"/>
  <c r="E56" i="26"/>
  <c r="E59" i="26"/>
  <c r="E45" i="26"/>
  <c r="F44" i="26"/>
  <c r="F60" i="26"/>
  <c r="E57" i="26"/>
  <c r="F46" i="26"/>
  <c r="F45" i="26"/>
  <c r="F61" i="26"/>
  <c r="E58" i="26"/>
  <c r="E43" i="26"/>
  <c r="F48" i="26"/>
  <c r="F47" i="26"/>
  <c r="E44" i="26"/>
  <c r="E60" i="26"/>
  <c r="E61" i="26"/>
  <c r="F49" i="26"/>
  <c r="E46" i="26"/>
  <c r="F42" i="26"/>
  <c r="E49" i="26"/>
  <c r="F50" i="26"/>
  <c r="E47" i="26"/>
  <c r="E42" i="26"/>
  <c r="E53" i="26"/>
  <c r="B18" i="22"/>
  <c r="A15" i="22"/>
  <c r="A13" i="22"/>
  <c r="B19" i="22"/>
  <c r="A16" i="22"/>
  <c r="B20" i="22"/>
  <c r="A17" i="22"/>
  <c r="A28" i="22"/>
  <c r="B21" i="22"/>
  <c r="A18" i="22"/>
  <c r="B22" i="22"/>
  <c r="A19" i="22"/>
  <c r="B14" i="22"/>
  <c r="B23" i="22"/>
  <c r="A20" i="22"/>
  <c r="B15" i="22"/>
  <c r="B24" i="22"/>
  <c r="A21" i="22"/>
  <c r="B25" i="22"/>
  <c r="A22" i="22"/>
  <c r="B16" i="22"/>
  <c r="B10" i="22"/>
  <c r="B26" i="22"/>
  <c r="A23" i="22"/>
  <c r="A11" i="22"/>
  <c r="B9" i="22"/>
  <c r="B11" i="22"/>
  <c r="B27" i="22"/>
  <c r="A24" i="22"/>
  <c r="A12" i="22"/>
  <c r="B12" i="22"/>
  <c r="B28" i="22"/>
  <c r="A25" i="22"/>
  <c r="B13" i="22"/>
  <c r="A10" i="22"/>
  <c r="A26" i="22"/>
  <c r="A27" i="22"/>
  <c r="B17" i="22"/>
  <c r="A14" i="22"/>
  <c r="A9" i="22"/>
  <c r="F75" i="25"/>
  <c r="E71" i="25"/>
  <c r="F77" i="25"/>
  <c r="E73" i="25"/>
  <c r="F64" i="25"/>
  <c r="F78" i="25"/>
  <c r="E74" i="25"/>
  <c r="F63" i="25"/>
  <c r="E75" i="25"/>
  <c r="F79" i="25"/>
  <c r="E76" i="25"/>
  <c r="F65" i="25"/>
  <c r="F81" i="25"/>
  <c r="E77" i="25"/>
  <c r="F66" i="25"/>
  <c r="F62" i="25"/>
  <c r="E78" i="25"/>
  <c r="F67" i="25"/>
  <c r="E63" i="25"/>
  <c r="E79" i="25"/>
  <c r="E62" i="25"/>
  <c r="F71" i="25"/>
  <c r="F68" i="25"/>
  <c r="E64" i="25"/>
  <c r="E80" i="25"/>
  <c r="E66" i="25"/>
  <c r="E68" i="25"/>
  <c r="F69" i="25"/>
  <c r="E65" i="25"/>
  <c r="E81" i="25"/>
  <c r="F70" i="25"/>
  <c r="E67" i="25"/>
  <c r="F72" i="25"/>
  <c r="F73" i="25"/>
  <c r="E69" i="25"/>
  <c r="F76" i="25"/>
  <c r="F74" i="25"/>
  <c r="E70" i="25"/>
  <c r="E72" i="25"/>
  <c r="F80" i="25"/>
  <c r="B10" i="19"/>
  <c r="B26" i="19"/>
  <c r="A23" i="19"/>
  <c r="B21" i="19"/>
  <c r="A20" i="19"/>
  <c r="B11" i="19"/>
  <c r="B27" i="19"/>
  <c r="A24" i="19"/>
  <c r="B12" i="19"/>
  <c r="B28" i="19"/>
  <c r="A25" i="19"/>
  <c r="A19" i="19"/>
  <c r="B23" i="19"/>
  <c r="B24" i="19"/>
  <c r="B13" i="19"/>
  <c r="A10" i="19"/>
  <c r="A26" i="19"/>
  <c r="B22" i="19"/>
  <c r="A21" i="19"/>
  <c r="B14" i="19"/>
  <c r="A11" i="19"/>
  <c r="A27" i="19"/>
  <c r="B15" i="19"/>
  <c r="A12" i="19"/>
  <c r="A28" i="19"/>
  <c r="B16" i="19"/>
  <c r="A13" i="19"/>
  <c r="B9" i="19"/>
  <c r="B17" i="19"/>
  <c r="A14" i="19"/>
  <c r="A9" i="19"/>
  <c r="B18" i="19"/>
  <c r="A15" i="19"/>
  <c r="B19" i="19"/>
  <c r="A16" i="19"/>
  <c r="B20" i="19"/>
  <c r="A17" i="19"/>
  <c r="A18" i="19"/>
  <c r="B25" i="19"/>
  <c r="A22" i="19"/>
  <c r="F63" i="26"/>
  <c r="F79" i="26"/>
  <c r="E76" i="26"/>
  <c r="F64" i="26"/>
  <c r="F80" i="26"/>
  <c r="F65" i="26"/>
  <c r="F81" i="26"/>
  <c r="E78" i="26"/>
  <c r="E81" i="26"/>
  <c r="F66" i="26"/>
  <c r="E63" i="26"/>
  <c r="E79" i="26"/>
  <c r="E80" i="26"/>
  <c r="F67" i="26"/>
  <c r="E64" i="26"/>
  <c r="F68" i="26"/>
  <c r="F69" i="26"/>
  <c r="E66" i="26"/>
  <c r="F62" i="26"/>
  <c r="E67" i="26"/>
  <c r="F70" i="26"/>
  <c r="E62" i="26"/>
  <c r="F71" i="26"/>
  <c r="E68" i="26"/>
  <c r="F72" i="26"/>
  <c r="E69" i="26"/>
  <c r="F73" i="26"/>
  <c r="E70" i="26"/>
  <c r="F74" i="26"/>
  <c r="E71" i="26"/>
  <c r="E73" i="26"/>
  <c r="F75" i="26"/>
  <c r="E72" i="26"/>
  <c r="F76" i="26"/>
  <c r="F77" i="26"/>
  <c r="E74" i="26"/>
  <c r="E65" i="26"/>
  <c r="F78" i="26"/>
  <c r="E75" i="26"/>
  <c r="E77" i="26"/>
  <c r="B10" i="23"/>
  <c r="B26" i="23"/>
  <c r="A23" i="23"/>
  <c r="A20" i="23"/>
  <c r="B11" i="23"/>
  <c r="B27" i="23"/>
  <c r="A24" i="23"/>
  <c r="B12" i="23"/>
  <c r="B28" i="23"/>
  <c r="A25" i="23"/>
  <c r="A19" i="23"/>
  <c r="A21" i="23"/>
  <c r="B13" i="23"/>
  <c r="A10" i="23"/>
  <c r="A26" i="23"/>
  <c r="B14" i="23"/>
  <c r="A11" i="23"/>
  <c r="A27" i="23"/>
  <c r="B24" i="23"/>
  <c r="B15" i="23"/>
  <c r="A12" i="23"/>
  <c r="A28" i="23"/>
  <c r="B16" i="23"/>
  <c r="A13" i="23"/>
  <c r="B9" i="23"/>
  <c r="B23" i="23"/>
  <c r="B17" i="23"/>
  <c r="A14" i="23"/>
  <c r="A9" i="23"/>
  <c r="B18" i="23"/>
  <c r="A15" i="23"/>
  <c r="B19" i="23"/>
  <c r="A16" i="23"/>
  <c r="B22" i="23"/>
  <c r="B20" i="23"/>
  <c r="A17" i="23"/>
  <c r="B21" i="23"/>
  <c r="A18" i="23"/>
  <c r="B25" i="23"/>
  <c r="A22" i="23"/>
  <c r="F35" i="24"/>
  <c r="E31" i="24"/>
  <c r="F37" i="24"/>
  <c r="E36" i="24"/>
  <c r="E32" i="24"/>
  <c r="E33" i="24"/>
  <c r="F23" i="24"/>
  <c r="F38" i="24"/>
  <c r="E34" i="24"/>
  <c r="F40" i="24"/>
  <c r="F39" i="24"/>
  <c r="F25" i="24"/>
  <c r="F41" i="24"/>
  <c r="E37" i="24"/>
  <c r="F26" i="24"/>
  <c r="E38" i="24"/>
  <c r="F22" i="24"/>
  <c r="E28" i="24"/>
  <c r="F27" i="24"/>
  <c r="E23" i="24"/>
  <c r="E39" i="24"/>
  <c r="F28" i="24"/>
  <c r="E24" i="24"/>
  <c r="E40" i="24"/>
  <c r="F30" i="24"/>
  <c r="F31" i="24"/>
  <c r="F29" i="24"/>
  <c r="E25" i="24"/>
  <c r="E41" i="24"/>
  <c r="E22" i="24"/>
  <c r="E27" i="24"/>
  <c r="E26" i="24"/>
  <c r="F32" i="24"/>
  <c r="F33" i="24"/>
  <c r="E29" i="24"/>
  <c r="E35" i="24"/>
  <c r="F34" i="24"/>
  <c r="E30" i="24"/>
  <c r="F36" i="24"/>
  <c r="F24" i="24"/>
  <c r="B17" i="13"/>
  <c r="A13" i="13"/>
  <c r="A9" i="13"/>
  <c r="B18" i="13"/>
  <c r="A14" i="13"/>
  <c r="B19" i="13"/>
  <c r="A15" i="13"/>
  <c r="B20" i="13"/>
  <c r="A16" i="13"/>
  <c r="A27" i="13"/>
  <c r="B21" i="13"/>
  <c r="A17" i="13"/>
  <c r="B22" i="13"/>
  <c r="A18" i="13"/>
  <c r="B23" i="13"/>
  <c r="A19" i="13"/>
  <c r="B24" i="13"/>
  <c r="A20" i="13"/>
  <c r="A11" i="13"/>
  <c r="B25" i="13"/>
  <c r="A21" i="13"/>
  <c r="B10" i="13"/>
  <c r="B26" i="13"/>
  <c r="A22" i="13"/>
  <c r="B11" i="13"/>
  <c r="B27" i="13"/>
  <c r="A23" i="13"/>
  <c r="B13" i="13"/>
  <c r="B12" i="13"/>
  <c r="B28" i="13"/>
  <c r="A24" i="13"/>
  <c r="B9" i="13"/>
  <c r="B14" i="13"/>
  <c r="A10" i="13"/>
  <c r="A26" i="13"/>
  <c r="B15" i="13"/>
  <c r="B16" i="13"/>
  <c r="A12" i="13"/>
  <c r="A28" i="13"/>
  <c r="A25" i="13"/>
  <c r="B4" i="27" l="1"/>
  <c r="A5" i="27"/>
  <c r="B5" i="27"/>
  <c r="A3" i="27"/>
  <c r="B2" i="27"/>
  <c r="B6" i="27"/>
  <c r="A6" i="27"/>
  <c r="A2" i="27"/>
  <c r="B3" i="27"/>
  <c r="A4" i="27"/>
  <c r="B7" i="27"/>
  <c r="A7" i="27"/>
  <c r="J5" i="13"/>
  <c r="J5" i="18"/>
  <c r="J5" i="16"/>
  <c r="J5" i="15"/>
  <c r="AH5" i="20"/>
  <c r="AH5" i="22"/>
  <c r="J5" i="19"/>
  <c r="J5" i="12"/>
  <c r="J5" i="14"/>
  <c r="AH5" i="21"/>
  <c r="J5" i="17"/>
  <c r="AH5" i="23"/>
</calcChain>
</file>

<file path=xl/sharedStrings.xml><?xml version="1.0" encoding="utf-8"?>
<sst xmlns="http://schemas.openxmlformats.org/spreadsheetml/2006/main" count="1334" uniqueCount="116">
  <si>
    <t>隊伍</t>
    <phoneticPr fontId="2" type="noConversion"/>
  </si>
  <si>
    <t>學號</t>
    <phoneticPr fontId="2" type="noConversion"/>
  </si>
  <si>
    <t>班級</t>
    <phoneticPr fontId="2" type="noConversion"/>
  </si>
  <si>
    <t>座號</t>
    <phoneticPr fontId="2" type="noConversion"/>
  </si>
  <si>
    <t>姓名</t>
    <phoneticPr fontId="2" type="noConversion"/>
  </si>
  <si>
    <t>性別</t>
    <phoneticPr fontId="2" type="noConversion"/>
  </si>
  <si>
    <t>比賽項目</t>
    <phoneticPr fontId="2" type="noConversion"/>
  </si>
  <si>
    <t>裁判員</t>
    <phoneticPr fontId="22" type="noConversion"/>
  </si>
  <si>
    <t>裁判長</t>
  </si>
  <si>
    <t xml:space="preserve">                  </t>
    <phoneticPr fontId="22" type="noConversion"/>
  </si>
  <si>
    <t>紀錄員</t>
    <phoneticPr fontId="22" type="noConversion"/>
  </si>
  <si>
    <t xml:space="preserve">                </t>
    <phoneticPr fontId="22" type="noConversion"/>
  </si>
  <si>
    <t>田  賽</t>
    <phoneticPr fontId="22" type="noConversion"/>
  </si>
  <si>
    <t xml:space="preserve">                    </t>
    <phoneticPr fontId="22" type="noConversion"/>
  </si>
  <si>
    <t>成績</t>
    <phoneticPr fontId="22" type="noConversion"/>
  </si>
  <si>
    <t>名次</t>
    <phoneticPr fontId="22" type="noConversion"/>
  </si>
  <si>
    <t>130cm</t>
    <phoneticPr fontId="22" type="noConversion"/>
  </si>
  <si>
    <t>125cm</t>
    <phoneticPr fontId="22" type="noConversion"/>
  </si>
  <si>
    <t>120cm</t>
    <phoneticPr fontId="22" type="noConversion"/>
  </si>
  <si>
    <t>115cm</t>
    <phoneticPr fontId="22" type="noConversion"/>
  </si>
  <si>
    <t>110cm</t>
    <phoneticPr fontId="22" type="noConversion"/>
  </si>
  <si>
    <t>105cm</t>
    <phoneticPr fontId="22" type="noConversion"/>
  </si>
  <si>
    <t>參人加數</t>
    <phoneticPr fontId="22" type="noConversion"/>
  </si>
  <si>
    <t>跳  高</t>
    <phoneticPr fontId="22" type="noConversion"/>
  </si>
  <si>
    <t>項目</t>
    <phoneticPr fontId="22" type="noConversion"/>
  </si>
  <si>
    <t>組</t>
    <phoneticPr fontId="22" type="noConversion"/>
  </si>
  <si>
    <t>組別</t>
    <phoneticPr fontId="22" type="noConversion"/>
  </si>
  <si>
    <t>田賽（高度）紀錄表</t>
    <phoneticPr fontId="22" type="noConversion"/>
  </si>
  <si>
    <t>裁  判  員</t>
    <phoneticPr fontId="22" type="noConversion"/>
  </si>
  <si>
    <t>部 主 人</t>
    <phoneticPr fontId="22" type="noConversion"/>
  </si>
  <si>
    <t>裁 判 長</t>
    <phoneticPr fontId="22" type="noConversion"/>
  </si>
  <si>
    <t>擲    跳</t>
    <phoneticPr fontId="22" type="noConversion"/>
  </si>
  <si>
    <t>田    賽</t>
    <phoneticPr fontId="22" type="noConversion"/>
  </si>
  <si>
    <t>三</t>
  </si>
  <si>
    <t>二</t>
  </si>
  <si>
    <t>一</t>
    <phoneticPr fontId="22" type="noConversion"/>
  </si>
  <si>
    <t>三</t>
    <phoneticPr fontId="22" type="noConversion"/>
  </si>
  <si>
    <t>二</t>
    <phoneticPr fontId="22" type="noConversion"/>
  </si>
  <si>
    <t>備註</t>
    <phoneticPr fontId="22" type="noConversion"/>
  </si>
  <si>
    <t>最高成績</t>
    <phoneticPr fontId="22" type="noConversion"/>
  </si>
  <si>
    <t>決賽</t>
    <phoneticPr fontId="22" type="noConversion"/>
  </si>
  <si>
    <t>預賽</t>
    <phoneticPr fontId="22" type="noConversion"/>
  </si>
  <si>
    <t>田  賽 （ 遠 度 ）紀  錄  表</t>
    <phoneticPr fontId="22" type="noConversion"/>
  </si>
  <si>
    <t>高一女（鉛）</t>
    <phoneticPr fontId="2" type="noConversion"/>
  </si>
  <si>
    <t>高一女（遠）</t>
    <phoneticPr fontId="2" type="noConversion"/>
  </si>
  <si>
    <t>高一女（高）</t>
    <phoneticPr fontId="2" type="noConversion"/>
  </si>
  <si>
    <t>高二女（鉛）</t>
    <phoneticPr fontId="2" type="noConversion"/>
  </si>
  <si>
    <t>高二女（遠）</t>
    <phoneticPr fontId="2" type="noConversion"/>
  </si>
  <si>
    <t>高二女（高）</t>
    <phoneticPr fontId="2" type="noConversion"/>
  </si>
  <si>
    <t>高三女（鉛）</t>
    <phoneticPr fontId="2" type="noConversion"/>
  </si>
  <si>
    <t>高三女（遠）</t>
    <phoneticPr fontId="2" type="noConversion"/>
  </si>
  <si>
    <t>高三女（高）</t>
    <phoneticPr fontId="2" type="noConversion"/>
  </si>
  <si>
    <t>高男（鉛）</t>
    <phoneticPr fontId="2" type="noConversion"/>
  </si>
  <si>
    <t>高男（遠）</t>
    <phoneticPr fontId="2" type="noConversion"/>
  </si>
  <si>
    <t>高男（高）</t>
    <phoneticPr fontId="2" type="noConversion"/>
  </si>
  <si>
    <r>
      <t xml:space="preserve">組   別： </t>
    </r>
    <r>
      <rPr>
        <u/>
        <sz val="12"/>
        <rFont val="標楷體"/>
        <family val="4"/>
        <charset val="136"/>
      </rPr>
      <t xml:space="preserve"> 高二女 </t>
    </r>
    <r>
      <rPr>
        <sz val="12"/>
        <rFont val="標楷體"/>
        <family val="4"/>
        <charset val="136"/>
      </rPr>
      <t xml:space="preserve"> 組        項    目： </t>
    </r>
    <r>
      <rPr>
        <u/>
        <sz val="12"/>
        <rFont val="標楷體"/>
        <family val="4"/>
        <charset val="136"/>
      </rPr>
      <t xml:space="preserve">鉛球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</si>
  <si>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 xml:space="preserve">組   別： </t>
    </r>
    <r>
      <rPr>
        <u/>
        <sz val="12"/>
        <rFont val="標楷體"/>
        <family val="4"/>
        <charset val="136"/>
      </rPr>
      <t xml:space="preserve"> 高一女 </t>
    </r>
    <r>
      <rPr>
        <sz val="12"/>
        <rFont val="標楷體"/>
        <family val="4"/>
        <charset val="136"/>
      </rPr>
      <t xml:space="preserve"> 組        項    目： </t>
    </r>
    <r>
      <rPr>
        <u/>
        <sz val="12"/>
        <rFont val="標楷體"/>
        <family val="4"/>
        <charset val="136"/>
      </rPr>
      <t xml:space="preserve">鉛球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</si>
  <si>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 xml:space="preserve">組   別： </t>
    </r>
    <r>
      <rPr>
        <u/>
        <sz val="12"/>
        <rFont val="標楷體"/>
        <family val="4"/>
        <charset val="136"/>
      </rPr>
      <t xml:space="preserve"> 高三女 </t>
    </r>
    <r>
      <rPr>
        <sz val="12"/>
        <rFont val="標楷體"/>
        <family val="4"/>
        <charset val="136"/>
      </rPr>
      <t xml:space="preserve"> 組        項    目： </t>
    </r>
    <r>
      <rPr>
        <u/>
        <sz val="12"/>
        <rFont val="標楷體"/>
        <family val="4"/>
        <charset val="136"/>
      </rPr>
      <t xml:space="preserve">鉛球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</si>
  <si>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>組    別：</t>
    </r>
    <r>
      <rPr>
        <u/>
        <sz val="12"/>
        <rFont val="標楷體"/>
        <family val="4"/>
        <charset val="136"/>
      </rPr>
      <t xml:space="preserve">  高二女  </t>
    </r>
    <r>
      <rPr>
        <sz val="12"/>
        <rFont val="標楷體"/>
        <family val="4"/>
        <charset val="136"/>
      </rPr>
      <t xml:space="preserve">組    項     目：   </t>
    </r>
    <r>
      <rPr>
        <u/>
        <sz val="12"/>
        <rFont val="標楷體"/>
        <family val="4"/>
        <charset val="136"/>
      </rPr>
      <t xml:space="preserve">跳遠 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</si>
  <si>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 xml:space="preserve">組   別： </t>
    </r>
    <r>
      <rPr>
        <u/>
        <sz val="12"/>
        <rFont val="標楷體"/>
        <family val="4"/>
        <charset val="136"/>
      </rPr>
      <t xml:space="preserve"> 高男 </t>
    </r>
    <r>
      <rPr>
        <sz val="12"/>
        <rFont val="標楷體"/>
        <family val="4"/>
        <charset val="136"/>
      </rPr>
      <t xml:space="preserve"> 組        項    目： </t>
    </r>
    <r>
      <rPr>
        <u/>
        <sz val="12"/>
        <rFont val="標楷體"/>
        <family val="4"/>
        <charset val="136"/>
      </rPr>
      <t xml:space="preserve">鉛球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</si>
  <si>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>組    別：</t>
    </r>
    <r>
      <rPr>
        <u/>
        <sz val="12"/>
        <rFont val="標楷體"/>
        <family val="4"/>
        <charset val="136"/>
      </rPr>
      <t xml:space="preserve">  高一女  </t>
    </r>
    <r>
      <rPr>
        <sz val="12"/>
        <rFont val="標楷體"/>
        <family val="4"/>
        <charset val="136"/>
      </rPr>
      <t xml:space="preserve">組    項     目：   </t>
    </r>
    <r>
      <rPr>
        <u/>
        <sz val="12"/>
        <rFont val="標楷體"/>
        <family val="4"/>
        <charset val="136"/>
      </rPr>
      <t xml:space="preserve">跳遠 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</si>
  <si>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>組    別：</t>
    </r>
    <r>
      <rPr>
        <u/>
        <sz val="12"/>
        <rFont val="標楷體"/>
        <family val="4"/>
        <charset val="136"/>
      </rPr>
      <t xml:space="preserve">  高三女  </t>
    </r>
    <r>
      <rPr>
        <sz val="12"/>
        <rFont val="標楷體"/>
        <family val="4"/>
        <charset val="136"/>
      </rPr>
      <t xml:space="preserve">組    項     目：   </t>
    </r>
    <r>
      <rPr>
        <u/>
        <sz val="12"/>
        <rFont val="標楷體"/>
        <family val="4"/>
        <charset val="136"/>
      </rPr>
      <t xml:space="preserve">跳遠    </t>
    </r>
    <r>
      <rPr>
        <sz val="12"/>
        <rFont val="標楷體"/>
        <family val="4"/>
        <charset val="136"/>
      </rPr>
      <t xml:space="preserve">    </t>
    </r>
    <phoneticPr fontId="22" type="noConversion"/>
  </si>
  <si>
    <r>
      <t>組    別：</t>
    </r>
    <r>
      <rPr>
        <u/>
        <sz val="12"/>
        <rFont val="標楷體"/>
        <family val="4"/>
        <charset val="136"/>
      </rPr>
      <t xml:space="preserve">  高男  </t>
    </r>
    <r>
      <rPr>
        <sz val="12"/>
        <rFont val="標楷體"/>
        <family val="4"/>
        <charset val="136"/>
      </rPr>
      <t xml:space="preserve">組    項     目：   </t>
    </r>
    <r>
      <rPr>
        <u/>
        <sz val="12"/>
        <rFont val="標楷體"/>
        <family val="4"/>
        <charset val="136"/>
      </rPr>
      <t xml:space="preserve">跳遠    </t>
    </r>
    <r>
      <rPr>
        <sz val="12"/>
        <rFont val="標楷體"/>
        <family val="4"/>
        <charset val="136"/>
      </rPr>
      <t xml:space="preserve">    </t>
    </r>
    <phoneticPr fontId="22" type="noConversion"/>
  </si>
  <si>
    <t>總名次</t>
    <phoneticPr fontId="2" type="noConversion"/>
  </si>
  <si>
    <t>組別</t>
    <phoneticPr fontId="2" type="noConversion"/>
  </si>
  <si>
    <t>比賽項目</t>
  </si>
  <si>
    <t>班級</t>
  </si>
  <si>
    <t>姓名</t>
  </si>
  <si>
    <t>性別</t>
  </si>
  <si>
    <t>高一女</t>
    <phoneticPr fontId="2" type="noConversion"/>
  </si>
  <si>
    <t>女</t>
    <phoneticPr fontId="2" type="noConversion"/>
  </si>
  <si>
    <t>鉛球</t>
    <phoneticPr fontId="2" type="noConversion"/>
  </si>
  <si>
    <t>高二女</t>
    <phoneticPr fontId="2" type="noConversion"/>
  </si>
  <si>
    <t>總名次(成績)</t>
    <phoneticPr fontId="2" type="noConversion"/>
  </si>
  <si>
    <t>成績</t>
    <phoneticPr fontId="2" type="noConversion"/>
  </si>
  <si>
    <t>欄1</t>
  </si>
  <si>
    <t>欄2</t>
  </si>
  <si>
    <t>欄3</t>
  </si>
  <si>
    <t>欄4</t>
  </si>
  <si>
    <t>名次</t>
    <phoneticPr fontId="2" type="noConversion"/>
  </si>
  <si>
    <t>道次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</si>
  <si>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</si>
  <si>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</si>
  <si>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</si>
  <si>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</si>
  <si>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</si>
  <si>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</si>
  <si>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</si>
  <si>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</si>
  <si>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高三女</t>
    <phoneticPr fontId="2" type="noConversion"/>
  </si>
  <si>
    <t>高男</t>
    <phoneticPr fontId="2" type="noConversion"/>
  </si>
  <si>
    <t>男</t>
    <phoneticPr fontId="2" type="noConversion"/>
  </si>
  <si>
    <t>跳遠</t>
    <phoneticPr fontId="2" type="noConversion"/>
  </si>
  <si>
    <t>跳高</t>
    <phoneticPr fontId="2" type="noConversion"/>
  </si>
  <si>
    <t>日期</t>
    <phoneticPr fontId="2" type="noConversion"/>
  </si>
  <si>
    <t>第一名</t>
    <phoneticPr fontId="2" type="noConversion"/>
  </si>
  <si>
    <t>第二名</t>
    <phoneticPr fontId="2" type="noConversion"/>
  </si>
  <si>
    <t>第三名</t>
    <phoneticPr fontId="2" type="noConversion"/>
  </si>
  <si>
    <t>第四名</t>
    <phoneticPr fontId="2" type="noConversion"/>
  </si>
  <si>
    <t>第五名</t>
    <phoneticPr fontId="2" type="noConversion"/>
  </si>
  <si>
    <t>第六名</t>
    <phoneticPr fontId="2" type="noConversion"/>
  </si>
  <si>
    <t>高一女</t>
    <phoneticPr fontId="2" type="noConversion"/>
  </si>
  <si>
    <t>單位</t>
    <phoneticPr fontId="2" type="noConversion"/>
  </si>
  <si>
    <t>姓名</t>
    <phoneticPr fontId="2" type="noConversion"/>
  </si>
  <si>
    <t>組別</t>
    <phoneticPr fontId="2" type="noConversion"/>
  </si>
  <si>
    <t>比賽項目</t>
    <phoneticPr fontId="2" type="noConversion"/>
  </si>
  <si>
    <t>呀哈</t>
    <phoneticPr fontId="2" type="noConversion"/>
  </si>
  <si>
    <t>高男</t>
    <phoneticPr fontId="2" type="noConversion"/>
  </si>
  <si>
    <t>跳高</t>
    <phoneticPr fontId="2" type="noConversion"/>
  </si>
  <si>
    <t>跳高</t>
    <phoneticPr fontId="2" type="noConversion"/>
  </si>
  <si>
    <t>跳高</t>
    <phoneticPr fontId="2" type="noConversion"/>
  </si>
  <si>
    <t>跳遠</t>
    <phoneticPr fontId="2" type="noConversion"/>
  </si>
  <si>
    <t>跳遠</t>
    <phoneticPr fontId="2" type="noConversion"/>
  </si>
  <si>
    <t>成績(M)</t>
    <phoneticPr fontId="2" type="noConversion"/>
  </si>
  <si>
    <t>成績(M)</t>
    <phoneticPr fontId="2" type="noConversion"/>
  </si>
  <si>
    <t>成績(CM)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</si>
</sst>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&quot;年&quot;"/>
    <numFmt numFmtId="177" formatCode="General&quot;月&quot;"/>
    <numFmt numFmtId="178" formatCode="General&quot;日&quot;"/>
  </numFmts>
  <fonts count="30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u/>
      <sz val="12"/>
      <name val="標楷體"/>
      <family val="4"/>
      <charset val="136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8"/>
      <name val="標楷體"/>
      <family val="4"/>
      <charset val="136"/>
    </font>
    <font>
      <sz val="20"/>
      <name val="標楷體"/>
      <family val="4"/>
      <charset val="136"/>
    </font>
    <font>
      <sz val="12"/>
      <color rgb="FF000000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5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11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1" fillId="0" borderId="0" xfId="42" applyFont="1"/>
    <xf numFmtId="0" fontId="21" fillId="0" borderId="1" xfId="42" applyFont="1" applyBorder="1"/>
    <xf numFmtId="0" fontId="21" fillId="0" borderId="1" xfId="42" applyFont="1" applyBorder="1" applyAlignment="1">
      <alignment horizontal="center" vertical="center"/>
    </xf>
    <xf numFmtId="0" fontId="25" fillId="0" borderId="0" xfId="43" applyAlignment="1">
      <alignment horizontal="center" wrapText="1"/>
    </xf>
    <xf numFmtId="0" fontId="20" fillId="0" borderId="0" xfId="42" applyAlignment="1">
      <alignment horizontal="center" vertical="center"/>
    </xf>
    <xf numFmtId="0" fontId="25" fillId="0" borderId="0" xfId="44" applyAlignment="1">
      <alignment horizontal="center" wrapText="1"/>
    </xf>
    <xf numFmtId="0" fontId="25" fillId="0" borderId="0" xfId="45" applyAlignment="1">
      <alignment horizontal="center" wrapText="1"/>
    </xf>
    <xf numFmtId="0" fontId="25" fillId="0" borderId="0" xfId="46" applyAlignment="1">
      <alignment horizontal="center" wrapText="1"/>
    </xf>
    <xf numFmtId="0" fontId="25" fillId="0" borderId="0" xfId="47" applyAlignment="1">
      <alignment horizontal="center" wrapText="1"/>
    </xf>
    <xf numFmtId="0" fontId="25" fillId="0" borderId="0" xfId="48" applyAlignment="1">
      <alignment horizontal="center" wrapText="1"/>
    </xf>
    <xf numFmtId="0" fontId="25" fillId="0" borderId="0" xfId="49" applyAlignment="1">
      <alignment horizontal="center" wrapText="1"/>
    </xf>
    <xf numFmtId="0" fontId="21" fillId="0" borderId="19" xfId="42" applyFont="1" applyBorder="1" applyAlignment="1">
      <alignment vertical="distributed" textRotation="255"/>
    </xf>
    <xf numFmtId="0" fontId="21" fillId="0" borderId="14" xfId="42" applyFont="1" applyBorder="1"/>
    <xf numFmtId="0" fontId="21" fillId="0" borderId="17" xfId="42" applyFont="1" applyBorder="1"/>
    <xf numFmtId="0" fontId="21" fillId="0" borderId="13" xfId="42" applyFont="1" applyBorder="1"/>
    <xf numFmtId="0" fontId="21" fillId="0" borderId="16" xfId="42" applyFont="1" applyBorder="1"/>
    <xf numFmtId="0" fontId="21" fillId="0" borderId="12" xfId="42" applyFont="1" applyBorder="1"/>
    <xf numFmtId="0" fontId="21" fillId="0" borderId="13" xfId="42" applyFont="1" applyBorder="1" applyAlignment="1">
      <alignment horizontal="centerContinuous"/>
    </xf>
    <xf numFmtId="0" fontId="21" fillId="0" borderId="13" xfId="42" applyFont="1" applyBorder="1" applyAlignment="1">
      <alignment horizontal="centerContinuous" vertical="center"/>
    </xf>
    <xf numFmtId="0" fontId="21" fillId="0" borderId="15" xfId="42" applyFont="1" applyBorder="1"/>
    <xf numFmtId="0" fontId="21" fillId="0" borderId="16" xfId="42" applyFont="1" applyBorder="1" applyAlignment="1">
      <alignment horizontal="centerContinuous" vertical="center"/>
    </xf>
    <xf numFmtId="0" fontId="21" fillId="0" borderId="22" xfId="42" applyFont="1" applyBorder="1"/>
    <xf numFmtId="0" fontId="25" fillId="0" borderId="0" xfId="50" applyAlignment="1">
      <alignment horizontal="center" wrapText="1"/>
    </xf>
    <xf numFmtId="0" fontId="25" fillId="0" borderId="0" xfId="51" applyAlignment="1">
      <alignment horizontal="center" wrapText="1"/>
    </xf>
    <xf numFmtId="0" fontId="25" fillId="0" borderId="0" xfId="52" applyAlignment="1">
      <alignment horizontal="center" wrapText="1"/>
    </xf>
    <xf numFmtId="0" fontId="25" fillId="0" borderId="0" xfId="53" applyAlignment="1">
      <alignment horizontal="center" wrapText="1"/>
    </xf>
    <xf numFmtId="0" fontId="25" fillId="0" borderId="0" xfId="54" applyAlignment="1">
      <alignment horizontal="center" wrapText="1"/>
    </xf>
    <xf numFmtId="0" fontId="25" fillId="0" borderId="0" xfId="55" applyAlignment="1">
      <alignment horizontal="center" wrapText="1"/>
    </xf>
    <xf numFmtId="0" fontId="25" fillId="0" borderId="0" xfId="56" applyAlignment="1">
      <alignment horizontal="center" wrapText="1"/>
    </xf>
    <xf numFmtId="0" fontId="25" fillId="0" borderId="0" xfId="57" applyAlignment="1">
      <alignment horizontal="center" wrapText="1"/>
    </xf>
    <xf numFmtId="0" fontId="25" fillId="0" borderId="0" xfId="58" applyAlignment="1">
      <alignment horizontal="center" wrapText="1"/>
    </xf>
    <xf numFmtId="0" fontId="3" fillId="2" borderId="1" xfId="1" applyFont="1" applyBorder="1">
      <alignment vertical="center"/>
    </xf>
    <xf numFmtId="0" fontId="19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34" borderId="0" xfId="0" applyFill="1">
      <alignment vertical="center"/>
    </xf>
    <xf numFmtId="0" fontId="3" fillId="2" borderId="26" xfId="1" applyFont="1" applyBorder="1">
      <alignment vertical="center"/>
    </xf>
    <xf numFmtId="0" fontId="1" fillId="2" borderId="0" xfId="1">
      <alignment vertical="center"/>
    </xf>
    <xf numFmtId="0" fontId="29" fillId="2" borderId="0" xfId="1" applyFont="1">
      <alignment vertical="center"/>
    </xf>
    <xf numFmtId="0" fontId="0" fillId="3" borderId="1" xfId="0" applyFill="1" applyBorder="1" applyAlignment="1">
      <alignment horizontal="center" vertical="center"/>
    </xf>
    <xf numFmtId="176" fontId="19" fillId="0" borderId="1" xfId="0" applyNumberFormat="1" applyFont="1" applyBorder="1" applyAlignment="1" applyProtection="1">
      <alignment vertical="center" wrapText="1"/>
      <protection locked="0"/>
    </xf>
    <xf numFmtId="177" fontId="19" fillId="0" borderId="1" xfId="0" applyNumberFormat="1" applyFont="1" applyBorder="1" applyAlignment="1" applyProtection="1">
      <alignment vertical="center" wrapText="1"/>
      <protection locked="0"/>
    </xf>
    <xf numFmtId="178" fontId="19" fillId="0" borderId="1" xfId="0" applyNumberFormat="1" applyFont="1" applyBorder="1" applyAlignment="1" applyProtection="1">
      <alignment vertical="center" wrapText="1"/>
      <protection locked="0"/>
    </xf>
    <xf numFmtId="0" fontId="19" fillId="3" borderId="1" xfId="0" applyFont="1" applyFill="1" applyBorder="1" applyAlignment="1" applyProtection="1">
      <alignment vertical="center" wrapText="1"/>
      <protection locked="0"/>
    </xf>
    <xf numFmtId="0" fontId="21" fillId="0" borderId="1" xfId="42" applyFont="1" applyBorder="1" applyAlignment="1">
      <alignment horizontal="center" vertical="center"/>
    </xf>
    <xf numFmtId="0" fontId="21" fillId="0" borderId="21" xfId="42" applyFont="1" applyBorder="1" applyAlignment="1">
      <alignment horizontal="left" vertical="center"/>
    </xf>
    <xf numFmtId="0" fontId="20" fillId="0" borderId="16" xfId="42" applyBorder="1" applyAlignment="1">
      <alignment horizontal="left"/>
    </xf>
    <xf numFmtId="0" fontId="21" fillId="0" borderId="14" xfId="42" applyFont="1" applyBorder="1" applyAlignment="1">
      <alignment horizontal="left" vertical="center"/>
    </xf>
    <xf numFmtId="0" fontId="20" fillId="0" borderId="13" xfId="42" applyBorder="1" applyAlignment="1">
      <alignment horizontal="left"/>
    </xf>
    <xf numFmtId="0" fontId="27" fillId="0" borderId="1" xfId="42" applyFont="1" applyBorder="1" applyAlignment="1">
      <alignment horizontal="center"/>
    </xf>
    <xf numFmtId="0" fontId="21" fillId="0" borderId="1" xfId="42" applyFont="1" applyBorder="1"/>
    <xf numFmtId="0" fontId="21" fillId="0" borderId="22" xfId="42" applyFont="1" applyBorder="1"/>
    <xf numFmtId="0" fontId="21" fillId="0" borderId="14" xfId="42" applyFont="1" applyBorder="1" applyAlignment="1">
      <alignment horizontal="center"/>
    </xf>
    <xf numFmtId="0" fontId="21" fillId="0" borderId="13" xfId="42" applyFont="1" applyBorder="1" applyAlignment="1">
      <alignment horizontal="center"/>
    </xf>
    <xf numFmtId="0" fontId="21" fillId="0" borderId="12" xfId="42" applyFont="1" applyBorder="1" applyAlignment="1">
      <alignment horizontal="center"/>
    </xf>
    <xf numFmtId="0" fontId="21" fillId="0" borderId="16" xfId="42" applyFont="1" applyBorder="1" applyAlignment="1">
      <alignment horizontal="left" vertical="center"/>
    </xf>
    <xf numFmtId="0" fontId="21" fillId="0" borderId="13" xfId="42" applyFont="1" applyBorder="1" applyAlignment="1">
      <alignment horizontal="left" vertical="center"/>
    </xf>
    <xf numFmtId="0" fontId="21" fillId="0" borderId="16" xfId="42" applyFont="1" applyBorder="1" applyAlignment="1">
      <alignment horizontal="center" vertical="center"/>
    </xf>
    <xf numFmtId="0" fontId="21" fillId="0" borderId="15" xfId="42" applyFont="1" applyBorder="1" applyAlignment="1">
      <alignment horizontal="center" vertical="center"/>
    </xf>
    <xf numFmtId="0" fontId="21" fillId="0" borderId="13" xfId="42" applyFont="1" applyBorder="1" applyAlignment="1">
      <alignment horizontal="center" vertical="center"/>
    </xf>
    <xf numFmtId="0" fontId="21" fillId="0" borderId="12" xfId="42" applyFont="1" applyBorder="1" applyAlignment="1">
      <alignment horizontal="center" vertical="center"/>
    </xf>
    <xf numFmtId="0" fontId="21" fillId="0" borderId="22" xfId="42" applyFont="1" applyBorder="1" applyAlignment="1">
      <alignment horizontal="center" vertical="center" wrapText="1"/>
    </xf>
    <xf numFmtId="0" fontId="21" fillId="0" borderId="19" xfId="42" applyFont="1" applyBorder="1" applyAlignment="1">
      <alignment horizontal="center" vertical="center" wrapText="1"/>
    </xf>
    <xf numFmtId="0" fontId="21" fillId="0" borderId="14" xfId="42" applyFont="1" applyBorder="1" applyAlignment="1">
      <alignment horizontal="left"/>
    </xf>
    <xf numFmtId="0" fontId="21" fillId="0" borderId="13" xfId="42" applyFont="1" applyBorder="1" applyAlignment="1">
      <alignment horizontal="left"/>
    </xf>
    <xf numFmtId="0" fontId="21" fillId="0" borderId="12" xfId="42" applyFont="1" applyBorder="1" applyAlignment="1">
      <alignment horizontal="left"/>
    </xf>
    <xf numFmtId="0" fontId="21" fillId="0" borderId="14" xfId="42" applyFont="1" applyBorder="1" applyAlignment="1">
      <alignment horizontal="center" vertical="center"/>
    </xf>
    <xf numFmtId="0" fontId="21" fillId="0" borderId="13" xfId="42" applyFont="1" applyBorder="1"/>
    <xf numFmtId="0" fontId="21" fillId="0" borderId="14" xfId="42" applyFont="1" applyBorder="1"/>
    <xf numFmtId="0" fontId="21" fillId="0" borderId="12" xfId="42" applyFont="1" applyBorder="1"/>
    <xf numFmtId="0" fontId="23" fillId="0" borderId="16" xfId="42" applyFont="1" applyBorder="1"/>
    <xf numFmtId="0" fontId="20" fillId="0" borderId="16" xfId="42" applyBorder="1"/>
    <xf numFmtId="0" fontId="20" fillId="0" borderId="13" xfId="42" applyBorder="1"/>
    <xf numFmtId="0" fontId="21" fillId="0" borderId="16" xfId="42" applyFont="1" applyBorder="1"/>
    <xf numFmtId="0" fontId="21" fillId="0" borderId="15" xfId="42" applyFont="1" applyBorder="1"/>
    <xf numFmtId="0" fontId="27" fillId="0" borderId="0" xfId="42" applyFont="1" applyAlignment="1">
      <alignment horizontal="center"/>
    </xf>
    <xf numFmtId="0" fontId="20" fillId="0" borderId="0" xfId="42"/>
    <xf numFmtId="0" fontId="21" fillId="0" borderId="21" xfId="42" applyFont="1" applyBorder="1" applyAlignment="1">
      <alignment horizontal="left" vertical="distributed" textRotation="255"/>
    </xf>
    <xf numFmtId="0" fontId="20" fillId="0" borderId="16" xfId="42" applyBorder="1" applyAlignment="1">
      <alignment vertical="distributed" textRotation="255"/>
    </xf>
    <xf numFmtId="0" fontId="20" fillId="0" borderId="17" xfId="42" applyBorder="1" applyAlignment="1">
      <alignment vertical="distributed" textRotation="255"/>
    </xf>
    <xf numFmtId="0" fontId="20" fillId="0" borderId="0" xfId="42" applyAlignment="1">
      <alignment vertical="distributed" textRotation="255"/>
    </xf>
    <xf numFmtId="0" fontId="20" fillId="0" borderId="14" xfId="42" applyBorder="1" applyAlignment="1">
      <alignment vertical="distributed" textRotation="255"/>
    </xf>
    <xf numFmtId="0" fontId="20" fillId="0" borderId="13" xfId="42" applyBorder="1" applyAlignment="1">
      <alignment vertical="distributed" textRotation="255"/>
    </xf>
    <xf numFmtId="0" fontId="21" fillId="0" borderId="16" xfId="42" applyFont="1" applyBorder="1" applyAlignment="1">
      <alignment horizontal="right" vertical="center"/>
    </xf>
    <xf numFmtId="0" fontId="21" fillId="0" borderId="0" xfId="42" applyFont="1" applyAlignment="1">
      <alignment horizontal="right" vertical="center"/>
    </xf>
    <xf numFmtId="0" fontId="21" fillId="0" borderId="0" xfId="42" applyFont="1"/>
    <xf numFmtId="0" fontId="21" fillId="0" borderId="13" xfId="42" applyFont="1" applyBorder="1" applyAlignment="1">
      <alignment horizontal="right" vertical="center"/>
    </xf>
    <xf numFmtId="0" fontId="21" fillId="0" borderId="16" xfId="42" applyFont="1" applyBorder="1" applyAlignment="1">
      <alignment vertical="distributed" textRotation="255"/>
    </xf>
    <xf numFmtId="0" fontId="21" fillId="0" borderId="0" xfId="42" applyFont="1" applyAlignment="1">
      <alignment vertical="distributed" textRotation="255"/>
    </xf>
    <xf numFmtId="0" fontId="21" fillId="0" borderId="13" xfId="42" applyFont="1" applyBorder="1" applyAlignment="1">
      <alignment vertical="distributed" textRotation="255"/>
    </xf>
    <xf numFmtId="0" fontId="26" fillId="0" borderId="16" xfId="42" applyFont="1" applyBorder="1" applyAlignment="1">
      <alignment horizontal="center" vertical="distributed"/>
    </xf>
    <xf numFmtId="0" fontId="20" fillId="0" borderId="16" xfId="42" applyBorder="1" applyAlignment="1">
      <alignment horizontal="center"/>
    </xf>
    <xf numFmtId="0" fontId="20" fillId="0" borderId="0" xfId="42" applyAlignment="1">
      <alignment horizontal="center"/>
    </xf>
    <xf numFmtId="0" fontId="20" fillId="0" borderId="13" xfId="42" applyBorder="1" applyAlignment="1">
      <alignment horizontal="center"/>
    </xf>
    <xf numFmtId="0" fontId="21" fillId="0" borderId="16" xfId="42" applyFont="1" applyBorder="1" applyAlignment="1">
      <alignment vertical="distributed" wrapText="1"/>
    </xf>
    <xf numFmtId="0" fontId="21" fillId="0" borderId="0" xfId="42" applyFont="1" applyAlignment="1">
      <alignment vertical="distributed" wrapText="1"/>
    </xf>
    <xf numFmtId="0" fontId="21" fillId="0" borderId="13" xfId="42" applyFont="1" applyBorder="1" applyAlignment="1">
      <alignment vertical="distributed" wrapText="1"/>
    </xf>
    <xf numFmtId="0" fontId="21" fillId="0" borderId="16" xfId="42" applyFont="1" applyBorder="1" applyAlignment="1">
      <alignment horizontal="left" vertical="distributed" textRotation="255"/>
    </xf>
    <xf numFmtId="0" fontId="21" fillId="0" borderId="0" xfId="42" applyFont="1" applyAlignment="1">
      <alignment horizontal="left" vertical="distributed" textRotation="255"/>
    </xf>
    <xf numFmtId="0" fontId="21" fillId="0" borderId="13" xfId="42" applyFont="1" applyBorder="1" applyAlignment="1">
      <alignment horizontal="left" vertical="distributed" textRotation="255"/>
    </xf>
    <xf numFmtId="0" fontId="21" fillId="0" borderId="15" xfId="42" applyFont="1" applyBorder="1" applyAlignment="1">
      <alignment horizontal="right" vertical="center"/>
    </xf>
    <xf numFmtId="0" fontId="21" fillId="0" borderId="20" xfId="42" applyFont="1" applyBorder="1" applyAlignment="1">
      <alignment horizontal="right" vertical="center"/>
    </xf>
    <xf numFmtId="0" fontId="21" fillId="0" borderId="12" xfId="42" applyFont="1" applyBorder="1" applyAlignment="1">
      <alignment horizontal="right" vertical="center"/>
    </xf>
    <xf numFmtId="0" fontId="21" fillId="0" borderId="23" xfId="42" applyFont="1" applyBorder="1" applyAlignment="1">
      <alignment horizontal="center"/>
    </xf>
    <xf numFmtId="0" fontId="21" fillId="0" borderId="24" xfId="42" applyFont="1" applyBorder="1" applyAlignment="1">
      <alignment horizontal="center"/>
    </xf>
    <xf numFmtId="0" fontId="21" fillId="0" borderId="25" xfId="42" applyFont="1" applyBorder="1" applyAlignment="1">
      <alignment horizontal="center"/>
    </xf>
    <xf numFmtId="0" fontId="21" fillId="0" borderId="17" xfId="42" applyFont="1" applyBorder="1"/>
    <xf numFmtId="0" fontId="20" fillId="0" borderId="20" xfId="42" applyBorder="1"/>
    <xf numFmtId="0" fontId="20" fillId="0" borderId="1" xfId="42" applyBorder="1" applyAlignment="1" applyProtection="1">
      <alignment horizontal="center" vertical="center"/>
      <protection locked="0"/>
    </xf>
    <xf numFmtId="0" fontId="28" fillId="0" borderId="2" xfId="42" applyFont="1" applyBorder="1" applyAlignment="1" applyProtection="1">
      <alignment horizontal="center" vertical="center"/>
      <protection locked="0"/>
    </xf>
    <xf numFmtId="0" fontId="24" fillId="0" borderId="2" xfId="42" applyFont="1" applyBorder="1" applyAlignment="1" applyProtection="1">
      <alignment horizontal="center" vertical="center"/>
      <protection locked="0"/>
    </xf>
    <xf numFmtId="0" fontId="24" fillId="0" borderId="18" xfId="42" applyFont="1" applyBorder="1" applyAlignment="1" applyProtection="1">
      <alignment horizontal="center" vertical="center"/>
      <protection locked="0"/>
    </xf>
    <xf numFmtId="0" fontId="0" fillId="34" borderId="1" xfId="0" applyFill="1" applyBorder="1" applyProtection="1">
      <alignment vertical="center"/>
      <protection locked="0"/>
    </xf>
    <xf numFmtId="49" fontId="0" fillId="34" borderId="1" xfId="0" applyNumberFormat="1" applyFill="1" applyBorder="1" applyProtection="1">
      <alignment vertical="center"/>
      <protection locked="0"/>
    </xf>
  </cellXfs>
  <cellStyles count="59">
    <cellStyle name="20% - 輔色1" xfId="18" builtinId="30" customBuiltin="1"/>
    <cellStyle name="20% - 輔色2" xfId="21" builtinId="34" customBuiltin="1"/>
    <cellStyle name="20% - 輔色3" xfId="24" builtinId="38" customBuiltin="1"/>
    <cellStyle name="20% - 輔色4" xfId="27" builtinId="42" customBuiltin="1"/>
    <cellStyle name="20% - 輔色5" xfId="30" builtinId="46" customBuiltin="1"/>
    <cellStyle name="20% - 輔色6" xfId="33" builtinId="50" customBuiltin="1"/>
    <cellStyle name="40% - 輔色1" xfId="19" builtinId="31" customBuiltin="1"/>
    <cellStyle name="40% - 輔色2" xfId="22" builtinId="35" customBuiltin="1"/>
    <cellStyle name="40% - 輔色3" xfId="25" builtinId="39" customBuiltin="1"/>
    <cellStyle name="40% - 輔色4" xfId="28" builtinId="43" customBuiltin="1"/>
    <cellStyle name="40% - 輔色5" xfId="31" builtinId="47" customBuiltin="1"/>
    <cellStyle name="40% - 輔色6" xfId="34" builtinId="51" customBuiltin="1"/>
    <cellStyle name="60% - 輔色1 2" xfId="36" xr:uid="{00000000-0005-0000-0000-00000C000000}"/>
    <cellStyle name="60% - 輔色2 2" xfId="37" xr:uid="{00000000-0005-0000-0000-00000D000000}"/>
    <cellStyle name="60% - 輔色3 2" xfId="38" xr:uid="{00000000-0005-0000-0000-00000E000000}"/>
    <cellStyle name="60% - 輔色4 2" xfId="39" xr:uid="{00000000-0005-0000-0000-00000F000000}"/>
    <cellStyle name="60% - 輔色5 2" xfId="40" xr:uid="{00000000-0005-0000-0000-000010000000}"/>
    <cellStyle name="60% - 輔色6 2" xfId="41" xr:uid="{00000000-0005-0000-0000-000011000000}"/>
    <cellStyle name="一般" xfId="0" builtinId="0"/>
    <cellStyle name="一般 2" xfId="42" xr:uid="{00000000-0005-0000-0000-000013000000}"/>
    <cellStyle name="一般_商二乙" xfId="55" xr:uid="{00000000-0005-0000-0000-000014000000}"/>
    <cellStyle name="一般_商二丁" xfId="54" xr:uid="{00000000-0005-0000-0000-000015000000}"/>
    <cellStyle name="一般_商二丙" xfId="48" xr:uid="{00000000-0005-0000-0000-000016000000}"/>
    <cellStyle name="一般_商二甲" xfId="49" xr:uid="{00000000-0005-0000-0000-000017000000}"/>
    <cellStyle name="一般_貿二乙" xfId="57" xr:uid="{00000000-0005-0000-0000-000018000000}"/>
    <cellStyle name="一般_貿二丁" xfId="44" xr:uid="{00000000-0005-0000-0000-000019000000}"/>
    <cellStyle name="一般_貿二丙" xfId="52" xr:uid="{00000000-0005-0000-0000-00001A000000}"/>
    <cellStyle name="一般_貿二甲" xfId="53" xr:uid="{00000000-0005-0000-0000-00001B000000}"/>
    <cellStyle name="一般_會二乙" xfId="58" xr:uid="{00000000-0005-0000-0000-00001C000000}"/>
    <cellStyle name="一般_會二甲" xfId="47" xr:uid="{00000000-0005-0000-0000-00001D000000}"/>
    <cellStyle name="一般_資二乙" xfId="50" xr:uid="{00000000-0005-0000-0000-00001E000000}"/>
    <cellStyle name="一般_資二甲" xfId="51" xr:uid="{00000000-0005-0000-0000-00001F000000}"/>
    <cellStyle name="一般_廣二甲" xfId="43" xr:uid="{00000000-0005-0000-0000-000020000000}"/>
    <cellStyle name="一般_應二乙" xfId="45" xr:uid="{00000000-0005-0000-0000-000021000000}"/>
    <cellStyle name="一般_應二甲" xfId="46" xr:uid="{00000000-0005-0000-0000-000022000000}"/>
    <cellStyle name="一般_觀二甲" xfId="56" xr:uid="{00000000-0005-0000-0000-000023000000}"/>
    <cellStyle name="中等 2" xfId="35" xr:uid="{00000000-0005-0000-0000-000024000000}"/>
    <cellStyle name="合計" xfId="17" builtinId="25" customBuiltin="1"/>
    <cellStyle name="好" xfId="7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" builtinId="29" customBuiltin="1"/>
    <cellStyle name="輔色2" xfId="20" builtinId="33" customBuiltin="1"/>
    <cellStyle name="輔色3" xfId="23" builtinId="37" customBuiltin="1"/>
    <cellStyle name="輔色4" xfId="26" builtinId="41" customBuiltin="1"/>
    <cellStyle name="輔色5" xfId="29" builtinId="45" customBuiltin="1"/>
    <cellStyle name="輔色6" xfId="32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8" builtinId="27" customBuiltin="1"/>
    <cellStyle name="警告文字" xfId="14" builtinId="11" customBuiltin="1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</xdr:row>
      <xdr:rowOff>9525</xdr:rowOff>
    </xdr:from>
    <xdr:to>
      <xdr:col>2</xdr:col>
      <xdr:colOff>0</xdr:colOff>
      <xdr:row>7</xdr:row>
      <xdr:rowOff>324255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9378E88-0B66-4B61-996B-E357CD5AD293}"/>
            </a:ext>
          </a:extLst>
        </xdr:cNvPr>
        <xdr:cNvSpPr>
          <a:spLocks noChangeShapeType="1"/>
        </xdr:cNvSpPr>
      </xdr:nvSpPr>
      <xdr:spPr bwMode="auto">
        <a:xfrm>
          <a:off x="466725" y="1009650"/>
          <a:ext cx="952500" cy="638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212272</xdr:rowOff>
    </xdr:from>
    <xdr:to>
      <xdr:col>2</xdr:col>
      <xdr:colOff>0</xdr:colOff>
      <xdr:row>8</xdr:row>
      <xdr:rowOff>4054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7D40C43-56C0-4FA4-9E03-A98A6B44C216}"/>
            </a:ext>
          </a:extLst>
        </xdr:cNvPr>
        <xdr:cNvSpPr>
          <a:spLocks noChangeShapeType="1"/>
        </xdr:cNvSpPr>
      </xdr:nvSpPr>
      <xdr:spPr bwMode="auto">
        <a:xfrm>
          <a:off x="0" y="1212397"/>
          <a:ext cx="1419225" cy="4394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343107</xdr:colOff>
      <xdr:row>5</xdr:row>
      <xdr:rowOff>212271</xdr:rowOff>
    </xdr:from>
    <xdr:ext cx="468088" cy="45720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BDD69001-6447-D4E2-6090-1732FD205489}"/>
            </a:ext>
          </a:extLst>
        </xdr:cNvPr>
        <xdr:cNvSpPr txBox="1"/>
      </xdr:nvSpPr>
      <xdr:spPr>
        <a:xfrm>
          <a:off x="924132" y="1002846"/>
          <a:ext cx="468088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數</a:t>
          </a:r>
        </a:p>
      </xdr:txBody>
    </xdr:sp>
    <xdr:clientData/>
  </xdr:oneCellAnchor>
  <xdr:oneCellAnchor>
    <xdr:from>
      <xdr:col>0</xdr:col>
      <xdr:colOff>232473</xdr:colOff>
      <xdr:row>6</xdr:row>
      <xdr:rowOff>8762</xdr:rowOff>
    </xdr:from>
    <xdr:ext cx="573487" cy="45720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C3C892A3-338D-4A98-BC6F-219AFB936BED}"/>
            </a:ext>
          </a:extLst>
        </xdr:cNvPr>
        <xdr:cNvSpPr txBox="1"/>
      </xdr:nvSpPr>
      <xdr:spPr>
        <a:xfrm>
          <a:off x="232473" y="1008887"/>
          <a:ext cx="573487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成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0</xdr:col>
      <xdr:colOff>87923</xdr:colOff>
      <xdr:row>7</xdr:row>
      <xdr:rowOff>91467</xdr:rowOff>
    </xdr:from>
    <xdr:ext cx="878158" cy="22913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5324E43-AF03-46D9-AA57-93DF100819AC}"/>
            </a:ext>
          </a:extLst>
        </xdr:cNvPr>
        <xdr:cNvSpPr txBox="1"/>
      </xdr:nvSpPr>
      <xdr:spPr>
        <a:xfrm>
          <a:off x="87923" y="1415442"/>
          <a:ext cx="878158" cy="2291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10</xdr:col>
      <xdr:colOff>329711</xdr:colOff>
      <xdr:row>4</xdr:row>
      <xdr:rowOff>117231</xdr:rowOff>
    </xdr:from>
    <xdr:ext cx="60632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96B4AF50-13A1-D0D6-F837-8FBFBCEEAAF5}"/>
            </a:ext>
          </a:extLst>
        </xdr:cNvPr>
        <xdr:cNvSpPr txBox="1"/>
      </xdr:nvSpPr>
      <xdr:spPr>
        <a:xfrm>
          <a:off x="5177936" y="698256"/>
          <a:ext cx="606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kern="1200"/>
            <a:t>______</a:t>
          </a:r>
          <a:endParaRPr lang="zh-TW" altLang="en-US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</xdr:row>
      <xdr:rowOff>9525</xdr:rowOff>
    </xdr:from>
    <xdr:to>
      <xdr:col>2</xdr:col>
      <xdr:colOff>0</xdr:colOff>
      <xdr:row>7</xdr:row>
      <xdr:rowOff>324255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9378E88-0B66-4B61-996B-E357CD5AD293}"/>
            </a:ext>
          </a:extLst>
        </xdr:cNvPr>
        <xdr:cNvSpPr>
          <a:spLocks noChangeShapeType="1"/>
        </xdr:cNvSpPr>
      </xdr:nvSpPr>
      <xdr:spPr bwMode="auto">
        <a:xfrm>
          <a:off x="466725" y="1018770"/>
          <a:ext cx="692488" cy="6389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212272</xdr:rowOff>
    </xdr:from>
    <xdr:to>
      <xdr:col>2</xdr:col>
      <xdr:colOff>0</xdr:colOff>
      <xdr:row>8</xdr:row>
      <xdr:rowOff>4054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7D40C43-56C0-4FA4-9E03-A98A6B44C216}"/>
            </a:ext>
          </a:extLst>
        </xdr:cNvPr>
        <xdr:cNvSpPr>
          <a:spLocks noChangeShapeType="1"/>
        </xdr:cNvSpPr>
      </xdr:nvSpPr>
      <xdr:spPr bwMode="auto">
        <a:xfrm>
          <a:off x="0" y="1221517"/>
          <a:ext cx="1159213" cy="4402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343107</xdr:colOff>
      <xdr:row>5</xdr:row>
      <xdr:rowOff>212271</xdr:rowOff>
    </xdr:from>
    <xdr:ext cx="468088" cy="45720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BDD69001-6447-D4E2-6090-1732FD205489}"/>
            </a:ext>
          </a:extLst>
        </xdr:cNvPr>
        <xdr:cNvSpPr txBox="1"/>
      </xdr:nvSpPr>
      <xdr:spPr>
        <a:xfrm>
          <a:off x="921934" y="1010906"/>
          <a:ext cx="468088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數</a:t>
          </a:r>
        </a:p>
      </xdr:txBody>
    </xdr:sp>
    <xdr:clientData/>
  </xdr:oneCellAnchor>
  <xdr:oneCellAnchor>
    <xdr:from>
      <xdr:col>0</xdr:col>
      <xdr:colOff>232473</xdr:colOff>
      <xdr:row>6</xdr:row>
      <xdr:rowOff>8762</xdr:rowOff>
    </xdr:from>
    <xdr:ext cx="573487" cy="457201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C3C892A3-338D-4A98-BC6F-219AFB936BED}"/>
            </a:ext>
          </a:extLst>
        </xdr:cNvPr>
        <xdr:cNvSpPr txBox="1"/>
      </xdr:nvSpPr>
      <xdr:spPr>
        <a:xfrm>
          <a:off x="232473" y="1019877"/>
          <a:ext cx="573487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成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0</xdr:col>
      <xdr:colOff>87923</xdr:colOff>
      <xdr:row>7</xdr:row>
      <xdr:rowOff>91467</xdr:rowOff>
    </xdr:from>
    <xdr:ext cx="878158" cy="22913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65324E43-AF03-46D9-AA57-93DF100819AC}"/>
            </a:ext>
          </a:extLst>
        </xdr:cNvPr>
        <xdr:cNvSpPr txBox="1"/>
      </xdr:nvSpPr>
      <xdr:spPr>
        <a:xfrm>
          <a:off x="87923" y="1424967"/>
          <a:ext cx="878158" cy="2291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10</xdr:col>
      <xdr:colOff>329711</xdr:colOff>
      <xdr:row>4</xdr:row>
      <xdr:rowOff>117231</xdr:rowOff>
    </xdr:from>
    <xdr:ext cx="606320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6B4AF50-13A1-D0D6-F837-8FBFBCEEAAF5}"/>
            </a:ext>
          </a:extLst>
        </xdr:cNvPr>
        <xdr:cNvSpPr txBox="1"/>
      </xdr:nvSpPr>
      <xdr:spPr>
        <a:xfrm>
          <a:off x="4945673" y="703385"/>
          <a:ext cx="606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kern="1200"/>
            <a:t>______</a:t>
          </a:r>
          <a:endParaRPr lang="zh-TW" altLang="en-US" sz="1100" kern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</xdr:row>
      <xdr:rowOff>9525</xdr:rowOff>
    </xdr:from>
    <xdr:to>
      <xdr:col>2</xdr:col>
      <xdr:colOff>0</xdr:colOff>
      <xdr:row>7</xdr:row>
      <xdr:rowOff>324255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9378E88-0B66-4B61-996B-E357CD5AD293}"/>
            </a:ext>
          </a:extLst>
        </xdr:cNvPr>
        <xdr:cNvSpPr>
          <a:spLocks noChangeShapeType="1"/>
        </xdr:cNvSpPr>
      </xdr:nvSpPr>
      <xdr:spPr bwMode="auto">
        <a:xfrm>
          <a:off x="466725" y="1009650"/>
          <a:ext cx="952500" cy="638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212272</xdr:rowOff>
    </xdr:from>
    <xdr:to>
      <xdr:col>2</xdr:col>
      <xdr:colOff>0</xdr:colOff>
      <xdr:row>8</xdr:row>
      <xdr:rowOff>4054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7D40C43-56C0-4FA4-9E03-A98A6B44C216}"/>
            </a:ext>
          </a:extLst>
        </xdr:cNvPr>
        <xdr:cNvSpPr>
          <a:spLocks noChangeShapeType="1"/>
        </xdr:cNvSpPr>
      </xdr:nvSpPr>
      <xdr:spPr bwMode="auto">
        <a:xfrm>
          <a:off x="0" y="1212397"/>
          <a:ext cx="1419225" cy="4394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343107</xdr:colOff>
      <xdr:row>5</xdr:row>
      <xdr:rowOff>212271</xdr:rowOff>
    </xdr:from>
    <xdr:ext cx="468088" cy="45720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BDD69001-6447-D4E2-6090-1732FD205489}"/>
            </a:ext>
          </a:extLst>
        </xdr:cNvPr>
        <xdr:cNvSpPr txBox="1"/>
      </xdr:nvSpPr>
      <xdr:spPr>
        <a:xfrm>
          <a:off x="924132" y="1002846"/>
          <a:ext cx="468088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數</a:t>
          </a:r>
        </a:p>
      </xdr:txBody>
    </xdr:sp>
    <xdr:clientData/>
  </xdr:oneCellAnchor>
  <xdr:oneCellAnchor>
    <xdr:from>
      <xdr:col>0</xdr:col>
      <xdr:colOff>232473</xdr:colOff>
      <xdr:row>6</xdr:row>
      <xdr:rowOff>8762</xdr:rowOff>
    </xdr:from>
    <xdr:ext cx="573487" cy="45720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C3C892A3-338D-4A98-BC6F-219AFB936BED}"/>
            </a:ext>
          </a:extLst>
        </xdr:cNvPr>
        <xdr:cNvSpPr txBox="1"/>
      </xdr:nvSpPr>
      <xdr:spPr>
        <a:xfrm>
          <a:off x="232473" y="1008887"/>
          <a:ext cx="573487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成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0</xdr:col>
      <xdr:colOff>87923</xdr:colOff>
      <xdr:row>7</xdr:row>
      <xdr:rowOff>91467</xdr:rowOff>
    </xdr:from>
    <xdr:ext cx="878158" cy="22913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5324E43-AF03-46D9-AA57-93DF100819AC}"/>
            </a:ext>
          </a:extLst>
        </xdr:cNvPr>
        <xdr:cNvSpPr txBox="1"/>
      </xdr:nvSpPr>
      <xdr:spPr>
        <a:xfrm>
          <a:off x="87923" y="1415442"/>
          <a:ext cx="878158" cy="2291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10</xdr:col>
      <xdr:colOff>329711</xdr:colOff>
      <xdr:row>4</xdr:row>
      <xdr:rowOff>117231</xdr:rowOff>
    </xdr:from>
    <xdr:ext cx="60632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96B4AF50-13A1-D0D6-F837-8FBFBCEEAAF5}"/>
            </a:ext>
          </a:extLst>
        </xdr:cNvPr>
        <xdr:cNvSpPr txBox="1"/>
      </xdr:nvSpPr>
      <xdr:spPr>
        <a:xfrm>
          <a:off x="5177936" y="698256"/>
          <a:ext cx="606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kern="1200"/>
            <a:t>______</a:t>
          </a:r>
          <a:endParaRPr lang="zh-TW" altLang="en-US" sz="1100" kern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</xdr:row>
      <xdr:rowOff>9525</xdr:rowOff>
    </xdr:from>
    <xdr:to>
      <xdr:col>2</xdr:col>
      <xdr:colOff>0</xdr:colOff>
      <xdr:row>7</xdr:row>
      <xdr:rowOff>324255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9378E88-0B66-4B61-996B-E357CD5AD293}"/>
            </a:ext>
          </a:extLst>
        </xdr:cNvPr>
        <xdr:cNvSpPr>
          <a:spLocks noChangeShapeType="1"/>
        </xdr:cNvSpPr>
      </xdr:nvSpPr>
      <xdr:spPr bwMode="auto">
        <a:xfrm>
          <a:off x="466725" y="1009650"/>
          <a:ext cx="952500" cy="638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212272</xdr:rowOff>
    </xdr:from>
    <xdr:to>
      <xdr:col>2</xdr:col>
      <xdr:colOff>0</xdr:colOff>
      <xdr:row>8</xdr:row>
      <xdr:rowOff>4054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7D40C43-56C0-4FA4-9E03-A98A6B44C216}"/>
            </a:ext>
          </a:extLst>
        </xdr:cNvPr>
        <xdr:cNvSpPr>
          <a:spLocks noChangeShapeType="1"/>
        </xdr:cNvSpPr>
      </xdr:nvSpPr>
      <xdr:spPr bwMode="auto">
        <a:xfrm>
          <a:off x="0" y="1212397"/>
          <a:ext cx="1419225" cy="4394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343107</xdr:colOff>
      <xdr:row>5</xdr:row>
      <xdr:rowOff>212271</xdr:rowOff>
    </xdr:from>
    <xdr:ext cx="468088" cy="45720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BDD69001-6447-D4E2-6090-1732FD205489}"/>
            </a:ext>
          </a:extLst>
        </xdr:cNvPr>
        <xdr:cNvSpPr txBox="1"/>
      </xdr:nvSpPr>
      <xdr:spPr>
        <a:xfrm>
          <a:off x="924132" y="1002846"/>
          <a:ext cx="468088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數</a:t>
          </a:r>
        </a:p>
      </xdr:txBody>
    </xdr:sp>
    <xdr:clientData/>
  </xdr:oneCellAnchor>
  <xdr:oneCellAnchor>
    <xdr:from>
      <xdr:col>0</xdr:col>
      <xdr:colOff>232473</xdr:colOff>
      <xdr:row>6</xdr:row>
      <xdr:rowOff>8762</xdr:rowOff>
    </xdr:from>
    <xdr:ext cx="573487" cy="45720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C3C892A3-338D-4A98-BC6F-219AFB936BED}"/>
            </a:ext>
          </a:extLst>
        </xdr:cNvPr>
        <xdr:cNvSpPr txBox="1"/>
      </xdr:nvSpPr>
      <xdr:spPr>
        <a:xfrm>
          <a:off x="232473" y="1008887"/>
          <a:ext cx="573487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成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0</xdr:col>
      <xdr:colOff>87923</xdr:colOff>
      <xdr:row>7</xdr:row>
      <xdr:rowOff>91467</xdr:rowOff>
    </xdr:from>
    <xdr:ext cx="878158" cy="22913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5324E43-AF03-46D9-AA57-93DF100819AC}"/>
            </a:ext>
          </a:extLst>
        </xdr:cNvPr>
        <xdr:cNvSpPr txBox="1"/>
      </xdr:nvSpPr>
      <xdr:spPr>
        <a:xfrm>
          <a:off x="87923" y="1415442"/>
          <a:ext cx="878158" cy="2291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 kern="12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  <a:endParaRPr lang="en-US" altLang="zh-TW" sz="1100" kern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10</xdr:col>
      <xdr:colOff>329711</xdr:colOff>
      <xdr:row>4</xdr:row>
      <xdr:rowOff>117231</xdr:rowOff>
    </xdr:from>
    <xdr:ext cx="60632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96B4AF50-13A1-D0D6-F837-8FBFBCEEAAF5}"/>
            </a:ext>
          </a:extLst>
        </xdr:cNvPr>
        <xdr:cNvSpPr txBox="1"/>
      </xdr:nvSpPr>
      <xdr:spPr>
        <a:xfrm>
          <a:off x="5177936" y="698256"/>
          <a:ext cx="606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kern="1200"/>
            <a:t>______</a:t>
          </a:r>
          <a:endParaRPr lang="zh-TW" altLang="en-US" sz="1100" kern="12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522862</xdr:colOff>
      <xdr:row>5</xdr:row>
      <xdr:rowOff>206713</xdr:rowOff>
    </xdr:from>
    <xdr:to>
      <xdr:col>2</xdr:col>
      <xdr:colOff>3811</xdr:colOff>
      <xdr:row>8</xdr:row>
      <xdr:rowOff>3811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5222818-E1BA-4BB1-A7CB-D03E784FC1EF}"/>
            </a:ext>
          </a:extLst>
        </xdr:cNvPr>
        <xdr:cNvSpPr>
          <a:spLocks noChangeShapeType="1"/>
        </xdr:cNvSpPr>
      </xdr:nvSpPr>
      <xdr:spPr bwMode="auto">
        <a:xfrm>
          <a:off x="522862" y="997288"/>
          <a:ext cx="804924" cy="6543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4054</xdr:colOff>
      <xdr:row>6</xdr:row>
      <xdr:rowOff>263456</xdr:rowOff>
    </xdr:from>
    <xdr:to>
      <xdr:col>2</xdr:col>
      <xdr:colOff>8108</xdr:colOff>
      <xdr:row>7</xdr:row>
      <xdr:rowOff>324254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6CC959F-B37A-469B-8AA2-4BADF0CD6DF3}"/>
            </a:ext>
          </a:extLst>
        </xdr:cNvPr>
        <xdr:cNvSpPr>
          <a:spLocks noChangeShapeType="1"/>
        </xdr:cNvSpPr>
      </xdr:nvSpPr>
      <xdr:spPr bwMode="auto">
        <a:xfrm>
          <a:off x="4054" y="1263581"/>
          <a:ext cx="1328029" cy="3846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340468</xdr:colOff>
      <xdr:row>6</xdr:row>
      <xdr:rowOff>12158</xdr:rowOff>
    </xdr:from>
    <xdr:to>
      <xdr:col>2</xdr:col>
      <xdr:colOff>20267</xdr:colOff>
      <xdr:row>7</xdr:row>
      <xdr:rowOff>182392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921493" y="1012283"/>
          <a:ext cx="422749" cy="494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數</a:t>
          </a:r>
        </a:p>
      </xdr:txBody>
    </xdr:sp>
    <xdr:clientData/>
  </xdr:twoCellAnchor>
  <xdr:oneCellAnchor>
    <xdr:from>
      <xdr:col>0</xdr:col>
      <xdr:colOff>210766</xdr:colOff>
      <xdr:row>6</xdr:row>
      <xdr:rowOff>24319</xdr:rowOff>
    </xdr:from>
    <xdr:ext cx="607859" cy="45910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10766" y="1024444"/>
          <a:ext cx="6078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成 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</a:p>
      </xdr:txBody>
    </xdr:sp>
    <xdr:clientData/>
  </xdr:oneCellAnchor>
  <xdr:oneCellAnchor>
    <xdr:from>
      <xdr:col>0</xdr:col>
      <xdr:colOff>0</xdr:colOff>
      <xdr:row>7</xdr:row>
      <xdr:rowOff>99429</xdr:rowOff>
    </xdr:from>
    <xdr:ext cx="889987" cy="275717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0" y="1421023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522862</xdr:colOff>
      <xdr:row>5</xdr:row>
      <xdr:rowOff>206713</xdr:rowOff>
    </xdr:from>
    <xdr:to>
      <xdr:col>2</xdr:col>
      <xdr:colOff>3811</xdr:colOff>
      <xdr:row>8</xdr:row>
      <xdr:rowOff>3811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5222818-E1BA-4BB1-A7CB-D03E784FC1EF}"/>
            </a:ext>
          </a:extLst>
        </xdr:cNvPr>
        <xdr:cNvSpPr>
          <a:spLocks noChangeShapeType="1"/>
        </xdr:cNvSpPr>
      </xdr:nvSpPr>
      <xdr:spPr bwMode="auto">
        <a:xfrm>
          <a:off x="522862" y="1005192"/>
          <a:ext cx="802289" cy="6563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4054</xdr:colOff>
      <xdr:row>6</xdr:row>
      <xdr:rowOff>263456</xdr:rowOff>
    </xdr:from>
    <xdr:to>
      <xdr:col>2</xdr:col>
      <xdr:colOff>8108</xdr:colOff>
      <xdr:row>7</xdr:row>
      <xdr:rowOff>324254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6CC959F-B37A-469B-8AA2-4BADF0CD6DF3}"/>
            </a:ext>
          </a:extLst>
        </xdr:cNvPr>
        <xdr:cNvSpPr>
          <a:spLocks noChangeShapeType="1"/>
        </xdr:cNvSpPr>
      </xdr:nvSpPr>
      <xdr:spPr bwMode="auto">
        <a:xfrm>
          <a:off x="4054" y="1272701"/>
          <a:ext cx="1325394" cy="3850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340468</xdr:colOff>
      <xdr:row>6</xdr:row>
      <xdr:rowOff>12158</xdr:rowOff>
    </xdr:from>
    <xdr:to>
      <xdr:col>2</xdr:col>
      <xdr:colOff>20267</xdr:colOff>
      <xdr:row>7</xdr:row>
      <xdr:rowOff>182392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920074" y="1021403"/>
          <a:ext cx="421533" cy="4944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數</a:t>
          </a:r>
        </a:p>
      </xdr:txBody>
    </xdr:sp>
    <xdr:clientData/>
  </xdr:twoCellAnchor>
  <xdr:oneCellAnchor>
    <xdr:from>
      <xdr:col>0</xdr:col>
      <xdr:colOff>210766</xdr:colOff>
      <xdr:row>6</xdr:row>
      <xdr:rowOff>24319</xdr:rowOff>
    </xdr:from>
    <xdr:ext cx="607859" cy="45910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210766" y="1033564"/>
          <a:ext cx="6078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成 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</a:p>
      </xdr:txBody>
    </xdr:sp>
    <xdr:clientData/>
  </xdr:oneCellAnchor>
  <xdr:oneCellAnchor>
    <xdr:from>
      <xdr:col>0</xdr:col>
      <xdr:colOff>0</xdr:colOff>
      <xdr:row>7</xdr:row>
      <xdr:rowOff>99429</xdr:rowOff>
    </xdr:from>
    <xdr:ext cx="889987" cy="275717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0" y="1421023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522862</xdr:colOff>
      <xdr:row>5</xdr:row>
      <xdr:rowOff>206713</xdr:rowOff>
    </xdr:from>
    <xdr:to>
      <xdr:col>2</xdr:col>
      <xdr:colOff>3811</xdr:colOff>
      <xdr:row>8</xdr:row>
      <xdr:rowOff>3811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5222818-E1BA-4BB1-A7CB-D03E784FC1EF}"/>
            </a:ext>
          </a:extLst>
        </xdr:cNvPr>
        <xdr:cNvSpPr>
          <a:spLocks noChangeShapeType="1"/>
        </xdr:cNvSpPr>
      </xdr:nvSpPr>
      <xdr:spPr bwMode="auto">
        <a:xfrm>
          <a:off x="522862" y="997288"/>
          <a:ext cx="804924" cy="6543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4054</xdr:colOff>
      <xdr:row>6</xdr:row>
      <xdr:rowOff>263456</xdr:rowOff>
    </xdr:from>
    <xdr:to>
      <xdr:col>2</xdr:col>
      <xdr:colOff>8108</xdr:colOff>
      <xdr:row>7</xdr:row>
      <xdr:rowOff>324254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6CC959F-B37A-469B-8AA2-4BADF0CD6DF3}"/>
            </a:ext>
          </a:extLst>
        </xdr:cNvPr>
        <xdr:cNvSpPr>
          <a:spLocks noChangeShapeType="1"/>
        </xdr:cNvSpPr>
      </xdr:nvSpPr>
      <xdr:spPr bwMode="auto">
        <a:xfrm>
          <a:off x="4054" y="1263581"/>
          <a:ext cx="1328029" cy="3846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340468</xdr:colOff>
      <xdr:row>6</xdr:row>
      <xdr:rowOff>12158</xdr:rowOff>
    </xdr:from>
    <xdr:to>
      <xdr:col>2</xdr:col>
      <xdr:colOff>20267</xdr:colOff>
      <xdr:row>7</xdr:row>
      <xdr:rowOff>182392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921493" y="1012283"/>
          <a:ext cx="422749" cy="494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數</a:t>
          </a:r>
        </a:p>
      </xdr:txBody>
    </xdr:sp>
    <xdr:clientData/>
  </xdr:twoCellAnchor>
  <xdr:oneCellAnchor>
    <xdr:from>
      <xdr:col>0</xdr:col>
      <xdr:colOff>210766</xdr:colOff>
      <xdr:row>6</xdr:row>
      <xdr:rowOff>24319</xdr:rowOff>
    </xdr:from>
    <xdr:ext cx="607859" cy="45910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210766" y="1024444"/>
          <a:ext cx="6078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成 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</a:p>
      </xdr:txBody>
    </xdr:sp>
    <xdr:clientData/>
  </xdr:oneCellAnchor>
  <xdr:oneCellAnchor>
    <xdr:from>
      <xdr:col>0</xdr:col>
      <xdr:colOff>5953</xdr:colOff>
      <xdr:row>7</xdr:row>
      <xdr:rowOff>93476</xdr:rowOff>
    </xdr:from>
    <xdr:ext cx="889987" cy="275717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/>
      </xdr:nvSpPr>
      <xdr:spPr>
        <a:xfrm>
          <a:off x="5953" y="141507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522862</xdr:colOff>
      <xdr:row>5</xdr:row>
      <xdr:rowOff>206713</xdr:rowOff>
    </xdr:from>
    <xdr:to>
      <xdr:col>2</xdr:col>
      <xdr:colOff>3811</xdr:colOff>
      <xdr:row>8</xdr:row>
      <xdr:rowOff>3811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5222818-E1BA-4BB1-A7CB-D03E784FC1EF}"/>
            </a:ext>
          </a:extLst>
        </xdr:cNvPr>
        <xdr:cNvSpPr>
          <a:spLocks noChangeShapeType="1"/>
        </xdr:cNvSpPr>
      </xdr:nvSpPr>
      <xdr:spPr bwMode="auto">
        <a:xfrm>
          <a:off x="522862" y="997288"/>
          <a:ext cx="804924" cy="6543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4054</xdr:colOff>
      <xdr:row>6</xdr:row>
      <xdr:rowOff>263456</xdr:rowOff>
    </xdr:from>
    <xdr:to>
      <xdr:col>2</xdr:col>
      <xdr:colOff>8108</xdr:colOff>
      <xdr:row>7</xdr:row>
      <xdr:rowOff>324254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6CC959F-B37A-469B-8AA2-4BADF0CD6DF3}"/>
            </a:ext>
          </a:extLst>
        </xdr:cNvPr>
        <xdr:cNvSpPr>
          <a:spLocks noChangeShapeType="1"/>
        </xdr:cNvSpPr>
      </xdr:nvSpPr>
      <xdr:spPr bwMode="auto">
        <a:xfrm>
          <a:off x="4054" y="1263581"/>
          <a:ext cx="1328029" cy="3846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340468</xdr:colOff>
      <xdr:row>6</xdr:row>
      <xdr:rowOff>12158</xdr:rowOff>
    </xdr:from>
    <xdr:to>
      <xdr:col>2</xdr:col>
      <xdr:colOff>20267</xdr:colOff>
      <xdr:row>7</xdr:row>
      <xdr:rowOff>182392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921493" y="1012283"/>
          <a:ext cx="422749" cy="494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次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數</a:t>
          </a:r>
        </a:p>
      </xdr:txBody>
    </xdr:sp>
    <xdr:clientData/>
  </xdr:twoCellAnchor>
  <xdr:oneCellAnchor>
    <xdr:from>
      <xdr:col>0</xdr:col>
      <xdr:colOff>210766</xdr:colOff>
      <xdr:row>6</xdr:row>
      <xdr:rowOff>24319</xdr:rowOff>
    </xdr:from>
    <xdr:ext cx="607859" cy="45910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210766" y="1024444"/>
          <a:ext cx="6078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成 </a:t>
          </a:r>
          <a:endParaRPr lang="en-US" altLang="zh-TW" sz="11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    績</a:t>
          </a:r>
        </a:p>
      </xdr:txBody>
    </xdr:sp>
    <xdr:clientData/>
  </xdr:oneCellAnchor>
  <xdr:oneCellAnchor>
    <xdr:from>
      <xdr:col>0</xdr:col>
      <xdr:colOff>0</xdr:colOff>
      <xdr:row>7</xdr:row>
      <xdr:rowOff>105382</xdr:rowOff>
    </xdr:from>
    <xdr:ext cx="889987" cy="275717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>
          <a:off x="0" y="1426976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標楷體" panose="03000509000000000000" pitchFamily="65" charset="-120"/>
              <a:ea typeface="標楷體" panose="03000509000000000000" pitchFamily="65" charset="-120"/>
            </a:rPr>
            <a:t>班級  姓名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E72ECF3-3907-4BED-8553-67D4F507BE39}"/>
            </a:ext>
          </a:extLst>
        </xdr:cNvPr>
        <xdr:cNvSpPr>
          <a:spLocks noChangeShapeType="1"/>
        </xdr:cNvSpPr>
      </xdr:nvSpPr>
      <xdr:spPr bwMode="auto">
        <a:xfrm>
          <a:off x="514350" y="990600"/>
          <a:ext cx="51435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485775</xdr:rowOff>
    </xdr:from>
    <xdr:to>
      <xdr:col>2</xdr:col>
      <xdr:colOff>0</xdr:colOff>
      <xdr:row>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B9B7B849-7CDB-4B05-A857-DEB831D26F1A}"/>
            </a:ext>
          </a:extLst>
        </xdr:cNvPr>
        <xdr:cNvSpPr>
          <a:spLocks noChangeShapeType="1"/>
        </xdr:cNvSpPr>
      </xdr:nvSpPr>
      <xdr:spPr bwMode="auto">
        <a:xfrm>
          <a:off x="0" y="1466850"/>
          <a:ext cx="102870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238782</xdr:colOff>
      <xdr:row>7</xdr:row>
      <xdr:rowOff>45983</xdr:rowOff>
    </xdr:from>
    <xdr:to>
      <xdr:col>1</xdr:col>
      <xdr:colOff>648357</xdr:colOff>
      <xdr:row>8</xdr:row>
      <xdr:rowOff>45983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5C279DC6-5309-40C6-8385-6136641F7C52}"/>
            </a:ext>
          </a:extLst>
        </xdr:cNvPr>
        <xdr:cNvSpPr txBox="1">
          <a:spLocks noChangeArrowheads="1"/>
        </xdr:cNvSpPr>
      </xdr:nvSpPr>
      <xdr:spPr bwMode="auto">
        <a:xfrm>
          <a:off x="238782" y="1037897"/>
          <a:ext cx="915385" cy="92622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試       高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跳    度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情 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況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班級姓名</a:t>
          </a:r>
        </a:p>
      </xdr:txBody>
    </xdr:sp>
    <xdr:clientData/>
  </xdr:twoCellAnchor>
  <xdr:twoCellAnchor>
    <xdr:from>
      <xdr:col>0</xdr:col>
      <xdr:colOff>476250</xdr:colOff>
      <xdr:row>4</xdr:row>
      <xdr:rowOff>95250</xdr:rowOff>
    </xdr:from>
    <xdr:to>
      <xdr:col>4</xdr:col>
      <xdr:colOff>9525</xdr:colOff>
      <xdr:row>5</xdr:row>
      <xdr:rowOff>142875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BAB649B-F666-4B02-8B5B-FB3834435A16}"/>
            </a:ext>
          </a:extLst>
        </xdr:cNvPr>
        <xdr:cNvSpPr txBox="1"/>
      </xdr:nvSpPr>
      <xdr:spPr>
        <a:xfrm>
          <a:off x="476250" y="590550"/>
          <a:ext cx="8477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高一女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E72ECF3-3907-4BED-8553-67D4F507BE39}"/>
            </a:ext>
          </a:extLst>
        </xdr:cNvPr>
        <xdr:cNvSpPr>
          <a:spLocks noChangeShapeType="1"/>
        </xdr:cNvSpPr>
      </xdr:nvSpPr>
      <xdr:spPr bwMode="auto">
        <a:xfrm>
          <a:off x="514350" y="990600"/>
          <a:ext cx="79057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485775</xdr:rowOff>
    </xdr:from>
    <xdr:to>
      <xdr:col>2</xdr:col>
      <xdr:colOff>0</xdr:colOff>
      <xdr:row>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B9B7B849-7CDB-4B05-A857-DEB831D26F1A}"/>
            </a:ext>
          </a:extLst>
        </xdr:cNvPr>
        <xdr:cNvSpPr>
          <a:spLocks noChangeShapeType="1"/>
        </xdr:cNvSpPr>
      </xdr:nvSpPr>
      <xdr:spPr bwMode="auto">
        <a:xfrm>
          <a:off x="0" y="1466850"/>
          <a:ext cx="1304925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243053</xdr:colOff>
      <xdr:row>7</xdr:row>
      <xdr:rowOff>59121</xdr:rowOff>
    </xdr:from>
    <xdr:to>
      <xdr:col>1</xdr:col>
      <xdr:colOff>687771</xdr:colOff>
      <xdr:row>8</xdr:row>
      <xdr:rowOff>59121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5C279DC6-5309-40C6-8385-6136641F7C52}"/>
            </a:ext>
          </a:extLst>
        </xdr:cNvPr>
        <xdr:cNvSpPr txBox="1">
          <a:spLocks noChangeArrowheads="1"/>
        </xdr:cNvSpPr>
      </xdr:nvSpPr>
      <xdr:spPr bwMode="auto">
        <a:xfrm>
          <a:off x="243053" y="1051035"/>
          <a:ext cx="950528" cy="92622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試       高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跳    度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情 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況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班級 姓名</a:t>
          </a:r>
        </a:p>
      </xdr:txBody>
    </xdr:sp>
    <xdr:clientData/>
  </xdr:twoCellAnchor>
  <xdr:twoCellAnchor>
    <xdr:from>
      <xdr:col>0</xdr:col>
      <xdr:colOff>476250</xdr:colOff>
      <xdr:row>4</xdr:row>
      <xdr:rowOff>95250</xdr:rowOff>
    </xdr:from>
    <xdr:to>
      <xdr:col>4</xdr:col>
      <xdr:colOff>9525</xdr:colOff>
      <xdr:row>5</xdr:row>
      <xdr:rowOff>142875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BAB649B-F666-4B02-8B5B-FB3834435A16}"/>
            </a:ext>
          </a:extLst>
        </xdr:cNvPr>
        <xdr:cNvSpPr txBox="1"/>
      </xdr:nvSpPr>
      <xdr:spPr>
        <a:xfrm>
          <a:off x="476250" y="590550"/>
          <a:ext cx="11239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高一女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E72ECF3-3907-4BED-8553-67D4F507BE39}"/>
            </a:ext>
          </a:extLst>
        </xdr:cNvPr>
        <xdr:cNvSpPr>
          <a:spLocks noChangeShapeType="1"/>
        </xdr:cNvSpPr>
      </xdr:nvSpPr>
      <xdr:spPr bwMode="auto">
        <a:xfrm>
          <a:off x="514350" y="990600"/>
          <a:ext cx="79057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485775</xdr:rowOff>
    </xdr:from>
    <xdr:to>
      <xdr:col>2</xdr:col>
      <xdr:colOff>0</xdr:colOff>
      <xdr:row>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B9B7B849-7CDB-4B05-A857-DEB831D26F1A}"/>
            </a:ext>
          </a:extLst>
        </xdr:cNvPr>
        <xdr:cNvSpPr>
          <a:spLocks noChangeShapeType="1"/>
        </xdr:cNvSpPr>
      </xdr:nvSpPr>
      <xdr:spPr bwMode="auto">
        <a:xfrm>
          <a:off x="0" y="1466850"/>
          <a:ext cx="1304925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243053</xdr:colOff>
      <xdr:row>7</xdr:row>
      <xdr:rowOff>59122</xdr:rowOff>
    </xdr:from>
    <xdr:to>
      <xdr:col>1</xdr:col>
      <xdr:colOff>687771</xdr:colOff>
      <xdr:row>8</xdr:row>
      <xdr:rowOff>59122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5C279DC6-5309-40C6-8385-6136641F7C52}"/>
            </a:ext>
          </a:extLst>
        </xdr:cNvPr>
        <xdr:cNvSpPr txBox="1">
          <a:spLocks noChangeArrowheads="1"/>
        </xdr:cNvSpPr>
      </xdr:nvSpPr>
      <xdr:spPr bwMode="auto">
        <a:xfrm>
          <a:off x="243053" y="1051036"/>
          <a:ext cx="950528" cy="92622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試       高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跳    度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情 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況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班級 姓名</a:t>
          </a:r>
        </a:p>
      </xdr:txBody>
    </xdr:sp>
    <xdr:clientData/>
  </xdr:twoCellAnchor>
  <xdr:twoCellAnchor>
    <xdr:from>
      <xdr:col>0</xdr:col>
      <xdr:colOff>476250</xdr:colOff>
      <xdr:row>4</xdr:row>
      <xdr:rowOff>95250</xdr:rowOff>
    </xdr:from>
    <xdr:to>
      <xdr:col>4</xdr:col>
      <xdr:colOff>9525</xdr:colOff>
      <xdr:row>5</xdr:row>
      <xdr:rowOff>142875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BAB649B-F666-4B02-8B5B-FB3834435A16}"/>
            </a:ext>
          </a:extLst>
        </xdr:cNvPr>
        <xdr:cNvSpPr txBox="1"/>
      </xdr:nvSpPr>
      <xdr:spPr>
        <a:xfrm>
          <a:off x="476250" y="590550"/>
          <a:ext cx="11239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高一女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E72ECF3-3907-4BED-8553-67D4F507BE39}"/>
            </a:ext>
          </a:extLst>
        </xdr:cNvPr>
        <xdr:cNvSpPr>
          <a:spLocks noChangeShapeType="1"/>
        </xdr:cNvSpPr>
      </xdr:nvSpPr>
      <xdr:spPr bwMode="auto">
        <a:xfrm>
          <a:off x="514350" y="990600"/>
          <a:ext cx="79057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485775</xdr:rowOff>
    </xdr:from>
    <xdr:to>
      <xdr:col>2</xdr:col>
      <xdr:colOff>0</xdr:colOff>
      <xdr:row>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B9B7B849-7CDB-4B05-A857-DEB831D26F1A}"/>
            </a:ext>
          </a:extLst>
        </xdr:cNvPr>
        <xdr:cNvSpPr>
          <a:spLocks noChangeShapeType="1"/>
        </xdr:cNvSpPr>
      </xdr:nvSpPr>
      <xdr:spPr bwMode="auto">
        <a:xfrm>
          <a:off x="0" y="1466850"/>
          <a:ext cx="1304925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243053</xdr:colOff>
      <xdr:row>7</xdr:row>
      <xdr:rowOff>78828</xdr:rowOff>
    </xdr:from>
    <xdr:to>
      <xdr:col>1</xdr:col>
      <xdr:colOff>687771</xdr:colOff>
      <xdr:row>8</xdr:row>
      <xdr:rowOff>78828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5C279DC6-5309-40C6-8385-6136641F7C52}"/>
            </a:ext>
          </a:extLst>
        </xdr:cNvPr>
        <xdr:cNvSpPr txBox="1">
          <a:spLocks noChangeArrowheads="1"/>
        </xdr:cNvSpPr>
      </xdr:nvSpPr>
      <xdr:spPr bwMode="auto">
        <a:xfrm>
          <a:off x="243053" y="1070742"/>
          <a:ext cx="950528" cy="92622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試       高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跳    度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情 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況</a:t>
          </a: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班級 姓名</a:t>
          </a:r>
        </a:p>
      </xdr:txBody>
    </xdr:sp>
    <xdr:clientData/>
  </xdr:twoCellAnchor>
  <xdr:twoCellAnchor>
    <xdr:from>
      <xdr:col>0</xdr:col>
      <xdr:colOff>476250</xdr:colOff>
      <xdr:row>4</xdr:row>
      <xdr:rowOff>95250</xdr:rowOff>
    </xdr:from>
    <xdr:to>
      <xdr:col>4</xdr:col>
      <xdr:colOff>9525</xdr:colOff>
      <xdr:row>5</xdr:row>
      <xdr:rowOff>142875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BAB649B-F666-4B02-8B5B-FB3834435A16}"/>
            </a:ext>
          </a:extLst>
        </xdr:cNvPr>
        <xdr:cNvSpPr txBox="1"/>
      </xdr:nvSpPr>
      <xdr:spPr>
        <a:xfrm>
          <a:off x="476250" y="590550"/>
          <a:ext cx="112395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高一女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zoomScale="70" zoomScaleNormal="70" workbookViewId="0">
      <selection activeCell="G6" sqref="G6"/>
    </sheetView>
  </sheetViews>
  <sheetFormatPr defaultRowHeight="16.5"/>
  <cols>
    <col min="2" max="2" width="9" style="37"/>
    <col min="7" max="7" width="12.75" bestFit="1" customWidth="1"/>
    <col min="8" max="8" width="12.75" customWidth="1"/>
    <col min="9" max="9" width="16.125" bestFit="1" customWidth="1"/>
    <col min="10" max="14" width="15.875" bestFit="1" customWidth="1"/>
    <col min="15" max="19" width="17.625" bestFit="1" customWidth="1"/>
    <col min="20" max="20" width="17.625" customWidth="1"/>
  </cols>
  <sheetData>
    <row r="1" spans="1:20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94</v>
      </c>
      <c r="I1" s="33" t="s">
        <v>43</v>
      </c>
      <c r="J1" s="33" t="s">
        <v>44</v>
      </c>
      <c r="K1" s="33" t="s">
        <v>45</v>
      </c>
      <c r="L1" s="33" t="s">
        <v>46</v>
      </c>
      <c r="M1" s="33" t="s">
        <v>47</v>
      </c>
      <c r="N1" s="33" t="s">
        <v>48</v>
      </c>
      <c r="O1" s="33" t="s">
        <v>49</v>
      </c>
      <c r="P1" s="33" t="s">
        <v>50</v>
      </c>
      <c r="Q1" s="33" t="s">
        <v>51</v>
      </c>
      <c r="R1" s="33" t="s">
        <v>52</v>
      </c>
      <c r="S1" s="33" t="s">
        <v>53</v>
      </c>
      <c r="T1" s="33" t="s">
        <v>54</v>
      </c>
    </row>
    <row r="2" spans="1:20">
      <c r="A2" s="34"/>
      <c r="B2" s="34"/>
      <c r="C2" s="34"/>
      <c r="D2" s="34"/>
      <c r="E2" s="34"/>
      <c r="F2" s="34"/>
      <c r="G2" s="34"/>
      <c r="H2" s="43">
        <v>113</v>
      </c>
      <c r="I2" s="1" t="str">
        <f>IF(AND(G2="女子鉛球", ISNUMBER(SEARCH("一", A2))), ROW(), "")</f>
        <v/>
      </c>
      <c r="J2" s="1" t="str">
        <f>IF(AND(G2="女子跳遠", ISNUMBER(SEARCH("一", A2))), ROW(), "")</f>
        <v/>
      </c>
      <c r="K2" s="1" t="str">
        <f>IF(AND(G2="女子跳高", ISNUMBER(SEARCH("一", A2))), ROW(), "")</f>
        <v/>
      </c>
      <c r="L2" s="1" t="str">
        <f>IF(AND(G2="女子鉛球", ISNUMBER(SEARCH("二", A2))), ROW(), "")</f>
        <v/>
      </c>
      <c r="M2" s="1" t="str">
        <f>IF(AND(G2="女子跳遠", ISNUMBER(SEARCH("二", A2))), ROW(), "")</f>
        <v/>
      </c>
      <c r="N2" s="1" t="str">
        <f>IF(AND(G2="女子跳高", ISNUMBER(SEARCH("二", A2))), ROW(), "")</f>
        <v/>
      </c>
      <c r="O2" s="1" t="str">
        <f>IF(AND(G2="女子鉛球", ISNUMBER(SEARCH("三", A2))), ROW(), "")</f>
        <v/>
      </c>
      <c r="P2" s="1" t="str">
        <f>IF(AND(G2="女子跳遠", ISNUMBER(SEARCH("三", A2))), ROW(), "")</f>
        <v/>
      </c>
      <c r="Q2" s="1" t="str">
        <f>IF(AND(G2="女子跳高", ISNUMBER(SEARCH("三", A2))), ROW(), "")</f>
        <v/>
      </c>
      <c r="R2" s="1" t="str">
        <f>IF(AND(G2="男子鉛球", ISNUMBER(SEARCH("聯", A2))), ROW(), "")</f>
        <v/>
      </c>
      <c r="S2" s="1" t="str">
        <f>IF(AND(G2="男子跳遠", ISNUMBER(SEARCH("聯", A2))), ROW(), "")</f>
        <v/>
      </c>
      <c r="T2" s="1" t="str">
        <f>IF(AND(G2="男子跳高", ISNUMBER(SEARCH("聯", A2))), ROW(), "")</f>
        <v/>
      </c>
    </row>
    <row r="3" spans="1:20">
      <c r="A3" s="34"/>
      <c r="B3" s="34"/>
      <c r="C3" s="34"/>
      <c r="D3" s="34"/>
      <c r="E3" s="34"/>
      <c r="F3" s="34"/>
      <c r="G3" s="34"/>
      <c r="H3" s="44">
        <v>12</v>
      </c>
      <c r="I3" s="1" t="str">
        <f t="shared" ref="I3:I66" si="0">IF(AND(G3="女子鉛球", ISNUMBER(SEARCH("一", A3))), ROW(), "")</f>
        <v/>
      </c>
      <c r="J3" s="1" t="str">
        <f t="shared" ref="J3:J66" si="1">IF(AND(G3="女子跳遠", ISNUMBER(SEARCH("一", A3))), ROW(), "")</f>
        <v/>
      </c>
      <c r="K3" s="1" t="str">
        <f t="shared" ref="K3:K66" si="2">IF(AND(G3="女子跳高", ISNUMBER(SEARCH("一", A3))), ROW(), "")</f>
        <v/>
      </c>
      <c r="L3" s="1" t="str">
        <f t="shared" ref="L3:L66" si="3">IF(AND(G3="女子鉛球", ISNUMBER(SEARCH("二", A3))), ROW(), "")</f>
        <v/>
      </c>
      <c r="M3" s="1" t="str">
        <f t="shared" ref="M3:M66" si="4">IF(AND(G3="女子跳遠", ISNUMBER(SEARCH("二", A3))), ROW(), "")</f>
        <v/>
      </c>
      <c r="N3" s="1" t="str">
        <f t="shared" ref="N3:N66" si="5">IF(AND(G3="女子跳高", ISNUMBER(SEARCH("二", A3))), ROW(), "")</f>
        <v/>
      </c>
      <c r="O3" s="1" t="str">
        <f t="shared" ref="O3:O66" si="6">IF(AND(G3="女子鉛球", ISNUMBER(SEARCH("三", A3))), ROW(), "")</f>
        <v/>
      </c>
      <c r="P3" s="1" t="str">
        <f t="shared" ref="P3:P66" si="7">IF(AND(G3="女子跳遠", ISNUMBER(SEARCH("三", A3))), ROW(), "")</f>
        <v/>
      </c>
      <c r="Q3" s="1" t="str">
        <f t="shared" ref="Q3:Q66" si="8">IF(AND(G3="女子跳高", ISNUMBER(SEARCH("三", A3))), ROW(), "")</f>
        <v/>
      </c>
      <c r="R3" s="1" t="str">
        <f t="shared" ref="R3:R66" si="9">IF(AND(G3="男子鉛球", ISNUMBER(SEARCH("聯", A3))), ROW(), "")</f>
        <v/>
      </c>
      <c r="S3" s="1" t="str">
        <f t="shared" ref="S3:S66" si="10">IF(AND(G3="男子跳遠", ISNUMBER(SEARCH("聯", A3))), ROW(), "")</f>
        <v/>
      </c>
      <c r="T3" s="1" t="str">
        <f t="shared" ref="T3:T66" si="11">IF(AND(G3="男子跳高", ISNUMBER(SEARCH("聯", A3))), ROW(), "")</f>
        <v/>
      </c>
    </row>
    <row r="4" spans="1:20">
      <c r="A4" s="34"/>
      <c r="B4" s="34"/>
      <c r="C4" s="34"/>
      <c r="D4" s="34"/>
      <c r="E4" s="34"/>
      <c r="F4" s="34"/>
      <c r="G4" s="34"/>
      <c r="H4" s="45">
        <v>12</v>
      </c>
      <c r="I4" s="1" t="str">
        <f t="shared" si="0"/>
        <v/>
      </c>
      <c r="J4" s="1" t="str">
        <f t="shared" si="1"/>
        <v/>
      </c>
      <c r="K4" s="1" t="str">
        <f t="shared" si="2"/>
        <v/>
      </c>
      <c r="L4" s="1" t="str">
        <f t="shared" si="3"/>
        <v/>
      </c>
      <c r="M4" s="1" t="str">
        <f t="shared" si="4"/>
        <v/>
      </c>
      <c r="N4" s="1" t="str">
        <f t="shared" si="5"/>
        <v/>
      </c>
      <c r="O4" s="1" t="str">
        <f t="shared" si="6"/>
        <v/>
      </c>
      <c r="P4" s="1" t="str">
        <f t="shared" si="7"/>
        <v/>
      </c>
      <c r="Q4" s="1" t="str">
        <f t="shared" si="8"/>
        <v/>
      </c>
      <c r="R4" s="1" t="str">
        <f t="shared" si="9"/>
        <v/>
      </c>
      <c r="S4" s="1" t="str">
        <f t="shared" si="10"/>
        <v/>
      </c>
      <c r="T4" s="1" t="str">
        <f t="shared" si="11"/>
        <v/>
      </c>
    </row>
    <row r="5" spans="1:20">
      <c r="A5" s="34"/>
      <c r="B5" s="34"/>
      <c r="C5" s="34"/>
      <c r="D5" s="34"/>
      <c r="E5" s="34"/>
      <c r="F5" s="34"/>
      <c r="G5" s="34"/>
      <c r="H5" s="46"/>
      <c r="I5" s="1" t="str">
        <f t="shared" si="0"/>
        <v/>
      </c>
      <c r="J5" s="1" t="str">
        <f t="shared" si="1"/>
        <v/>
      </c>
      <c r="K5" s="1" t="str">
        <f t="shared" si="2"/>
        <v/>
      </c>
      <c r="L5" s="1" t="str">
        <f t="shared" si="3"/>
        <v/>
      </c>
      <c r="M5" s="1" t="str">
        <f t="shared" si="4"/>
        <v/>
      </c>
      <c r="N5" s="1" t="str">
        <f t="shared" si="5"/>
        <v/>
      </c>
      <c r="O5" s="1" t="str">
        <f t="shared" si="6"/>
        <v/>
      </c>
      <c r="P5" s="1" t="str">
        <f t="shared" si="7"/>
        <v/>
      </c>
      <c r="Q5" s="1" t="str">
        <f t="shared" si="8"/>
        <v/>
      </c>
      <c r="R5" s="1" t="str">
        <f t="shared" si="9"/>
        <v/>
      </c>
      <c r="S5" s="1" t="str">
        <f t="shared" si="10"/>
        <v/>
      </c>
      <c r="T5" s="1" t="str">
        <f t="shared" si="11"/>
        <v/>
      </c>
    </row>
    <row r="6" spans="1:20">
      <c r="A6" s="34"/>
      <c r="B6" s="34"/>
      <c r="C6" s="34"/>
      <c r="D6" s="34"/>
      <c r="E6" s="34"/>
      <c r="F6" s="34"/>
      <c r="G6" s="34"/>
      <c r="H6" s="46"/>
      <c r="I6" s="1" t="str">
        <f t="shared" si="0"/>
        <v/>
      </c>
      <c r="J6" s="1" t="str">
        <f t="shared" si="1"/>
        <v/>
      </c>
      <c r="K6" s="1" t="str">
        <f t="shared" si="2"/>
        <v/>
      </c>
      <c r="L6" s="1" t="str">
        <f t="shared" si="3"/>
        <v/>
      </c>
      <c r="M6" s="1" t="str">
        <f t="shared" si="4"/>
        <v/>
      </c>
      <c r="N6" s="1" t="str">
        <f t="shared" si="5"/>
        <v/>
      </c>
      <c r="O6" s="1" t="str">
        <f t="shared" si="6"/>
        <v/>
      </c>
      <c r="P6" s="1" t="str">
        <f t="shared" si="7"/>
        <v/>
      </c>
      <c r="Q6" s="1" t="str">
        <f t="shared" si="8"/>
        <v/>
      </c>
      <c r="R6" s="1" t="str">
        <f t="shared" si="9"/>
        <v/>
      </c>
      <c r="S6" s="1" t="str">
        <f t="shared" si="10"/>
        <v/>
      </c>
      <c r="T6" s="1" t="str">
        <f t="shared" si="11"/>
        <v/>
      </c>
    </row>
    <row r="7" spans="1:20">
      <c r="A7" s="34"/>
      <c r="B7" s="34"/>
      <c r="C7" s="34"/>
      <c r="D7" s="34"/>
      <c r="E7" s="34"/>
      <c r="F7" s="34"/>
      <c r="G7" s="34"/>
      <c r="H7" s="46"/>
      <c r="I7" s="1" t="str">
        <f t="shared" si="0"/>
        <v/>
      </c>
      <c r="J7" s="1" t="str">
        <f t="shared" si="1"/>
        <v/>
      </c>
      <c r="K7" s="1" t="str">
        <f t="shared" si="2"/>
        <v/>
      </c>
      <c r="L7" s="1" t="str">
        <f t="shared" si="3"/>
        <v/>
      </c>
      <c r="M7" s="1" t="str">
        <f t="shared" si="4"/>
        <v/>
      </c>
      <c r="N7" s="1" t="str">
        <f t="shared" si="5"/>
        <v/>
      </c>
      <c r="O7" s="1" t="str">
        <f t="shared" si="6"/>
        <v/>
      </c>
      <c r="P7" s="1" t="str">
        <f t="shared" si="7"/>
        <v/>
      </c>
      <c r="Q7" s="1" t="str">
        <f t="shared" si="8"/>
        <v/>
      </c>
      <c r="R7" s="1" t="str">
        <f t="shared" si="9"/>
        <v/>
      </c>
      <c r="S7" s="1" t="str">
        <f t="shared" si="10"/>
        <v/>
      </c>
      <c r="T7" s="1" t="str">
        <f t="shared" si="11"/>
        <v/>
      </c>
    </row>
    <row r="8" spans="1:20">
      <c r="A8" s="34"/>
      <c r="B8" s="34"/>
      <c r="C8" s="34"/>
      <c r="D8" s="34"/>
      <c r="E8" s="34"/>
      <c r="F8" s="34"/>
      <c r="G8" s="34"/>
      <c r="H8" s="46"/>
      <c r="I8" s="1" t="str">
        <f t="shared" si="0"/>
        <v/>
      </c>
      <c r="J8" s="1" t="str">
        <f t="shared" si="1"/>
        <v/>
      </c>
      <c r="K8" s="1" t="str">
        <f t="shared" si="2"/>
        <v/>
      </c>
      <c r="L8" s="1" t="str">
        <f t="shared" si="3"/>
        <v/>
      </c>
      <c r="M8" s="1" t="str">
        <f t="shared" si="4"/>
        <v/>
      </c>
      <c r="N8" s="1" t="str">
        <f t="shared" si="5"/>
        <v/>
      </c>
      <c r="O8" s="1" t="str">
        <f t="shared" si="6"/>
        <v/>
      </c>
      <c r="P8" s="1" t="str">
        <f t="shared" si="7"/>
        <v/>
      </c>
      <c r="Q8" s="1" t="str">
        <f t="shared" si="8"/>
        <v/>
      </c>
      <c r="R8" s="1" t="str">
        <f t="shared" si="9"/>
        <v/>
      </c>
      <c r="S8" s="1" t="str">
        <f t="shared" si="10"/>
        <v/>
      </c>
      <c r="T8" s="1" t="str">
        <f t="shared" si="11"/>
        <v/>
      </c>
    </row>
    <row r="9" spans="1:20">
      <c r="A9" s="34"/>
      <c r="B9" s="34"/>
      <c r="C9" s="34"/>
      <c r="D9" s="34"/>
      <c r="E9" s="34"/>
      <c r="F9" s="34"/>
      <c r="G9" s="34"/>
      <c r="H9" s="46"/>
      <c r="I9" s="1" t="str">
        <f t="shared" si="0"/>
        <v/>
      </c>
      <c r="J9" s="1" t="str">
        <f t="shared" si="1"/>
        <v/>
      </c>
      <c r="K9" s="1" t="str">
        <f t="shared" si="2"/>
        <v/>
      </c>
      <c r="L9" s="1" t="str">
        <f t="shared" si="3"/>
        <v/>
      </c>
      <c r="M9" s="1" t="str">
        <f t="shared" si="4"/>
        <v/>
      </c>
      <c r="N9" s="1" t="str">
        <f t="shared" si="5"/>
        <v/>
      </c>
      <c r="O9" s="1" t="str">
        <f t="shared" si="6"/>
        <v/>
      </c>
      <c r="P9" s="1" t="str">
        <f t="shared" si="7"/>
        <v/>
      </c>
      <c r="Q9" s="1" t="str">
        <f t="shared" si="8"/>
        <v/>
      </c>
      <c r="R9" s="1" t="str">
        <f t="shared" si="9"/>
        <v/>
      </c>
      <c r="S9" s="1" t="str">
        <f t="shared" si="10"/>
        <v/>
      </c>
      <c r="T9" s="1" t="str">
        <f t="shared" si="11"/>
        <v/>
      </c>
    </row>
    <row r="10" spans="1:20">
      <c r="A10" s="34"/>
      <c r="B10" s="34"/>
      <c r="C10" s="34"/>
      <c r="D10" s="34"/>
      <c r="E10" s="34"/>
      <c r="F10" s="34"/>
      <c r="G10" s="34"/>
      <c r="H10" s="46"/>
      <c r="I10" s="1" t="str">
        <f t="shared" si="0"/>
        <v/>
      </c>
      <c r="J10" s="1" t="str">
        <f t="shared" si="1"/>
        <v/>
      </c>
      <c r="K10" s="1" t="str">
        <f t="shared" si="2"/>
        <v/>
      </c>
      <c r="L10" s="1" t="str">
        <f t="shared" si="3"/>
        <v/>
      </c>
      <c r="M10" s="1" t="str">
        <f t="shared" si="4"/>
        <v/>
      </c>
      <c r="N10" s="1" t="str">
        <f t="shared" si="5"/>
        <v/>
      </c>
      <c r="O10" s="1" t="str">
        <f t="shared" si="6"/>
        <v/>
      </c>
      <c r="P10" s="1" t="str">
        <f t="shared" si="7"/>
        <v/>
      </c>
      <c r="Q10" s="1" t="str">
        <f t="shared" si="8"/>
        <v/>
      </c>
      <c r="R10" s="1" t="str">
        <f t="shared" si="9"/>
        <v/>
      </c>
      <c r="S10" s="1" t="str">
        <f t="shared" si="10"/>
        <v/>
      </c>
      <c r="T10" s="1" t="str">
        <f t="shared" si="11"/>
        <v/>
      </c>
    </row>
    <row r="11" spans="1:20">
      <c r="A11" s="34"/>
      <c r="B11" s="34"/>
      <c r="C11" s="34"/>
      <c r="D11" s="34"/>
      <c r="E11" s="34"/>
      <c r="F11" s="34"/>
      <c r="G11" s="34"/>
      <c r="H11" s="46"/>
      <c r="I11" s="1" t="str">
        <f t="shared" si="0"/>
        <v/>
      </c>
      <c r="J11" s="1" t="str">
        <f t="shared" si="1"/>
        <v/>
      </c>
      <c r="K11" s="1" t="str">
        <f t="shared" si="2"/>
        <v/>
      </c>
      <c r="L11" s="1" t="str">
        <f t="shared" si="3"/>
        <v/>
      </c>
      <c r="M11" s="1" t="str">
        <f t="shared" si="4"/>
        <v/>
      </c>
      <c r="N11" s="1" t="str">
        <f t="shared" si="5"/>
        <v/>
      </c>
      <c r="O11" s="1" t="str">
        <f t="shared" si="6"/>
        <v/>
      </c>
      <c r="P11" s="1" t="str">
        <f t="shared" si="7"/>
        <v/>
      </c>
      <c r="Q11" s="1" t="str">
        <f t="shared" si="8"/>
        <v/>
      </c>
      <c r="R11" s="1" t="str">
        <f t="shared" si="9"/>
        <v/>
      </c>
      <c r="S11" s="1" t="str">
        <f t="shared" si="10"/>
        <v/>
      </c>
      <c r="T11" s="1" t="str">
        <f t="shared" si="11"/>
        <v/>
      </c>
    </row>
    <row r="12" spans="1:20">
      <c r="A12" s="34"/>
      <c r="B12" s="34"/>
      <c r="C12" s="34"/>
      <c r="D12" s="34"/>
      <c r="E12" s="34"/>
      <c r="F12" s="34"/>
      <c r="G12" s="34"/>
      <c r="H12" s="46"/>
      <c r="I12" s="1" t="str">
        <f t="shared" si="0"/>
        <v/>
      </c>
      <c r="J12" s="1" t="str">
        <f t="shared" si="1"/>
        <v/>
      </c>
      <c r="K12" s="1" t="str">
        <f t="shared" si="2"/>
        <v/>
      </c>
      <c r="L12" s="1" t="str">
        <f t="shared" si="3"/>
        <v/>
      </c>
      <c r="M12" s="1" t="str">
        <f t="shared" si="4"/>
        <v/>
      </c>
      <c r="N12" s="1" t="str">
        <f t="shared" si="5"/>
        <v/>
      </c>
      <c r="O12" s="1" t="str">
        <f t="shared" si="6"/>
        <v/>
      </c>
      <c r="P12" s="1" t="str">
        <f t="shared" si="7"/>
        <v/>
      </c>
      <c r="Q12" s="1" t="str">
        <f t="shared" si="8"/>
        <v/>
      </c>
      <c r="R12" s="1" t="str">
        <f t="shared" si="9"/>
        <v/>
      </c>
      <c r="S12" s="1" t="str">
        <f t="shared" si="10"/>
        <v/>
      </c>
      <c r="T12" s="1" t="str">
        <f t="shared" si="11"/>
        <v/>
      </c>
    </row>
    <row r="13" spans="1:20">
      <c r="A13" s="34"/>
      <c r="B13" s="34"/>
      <c r="C13" s="34"/>
      <c r="D13" s="34"/>
      <c r="E13" s="34"/>
      <c r="F13" s="34"/>
      <c r="G13" s="34"/>
      <c r="H13" s="46"/>
      <c r="I13" s="1" t="str">
        <f t="shared" si="0"/>
        <v/>
      </c>
      <c r="J13" s="1" t="str">
        <f t="shared" si="1"/>
        <v/>
      </c>
      <c r="K13" s="1" t="str">
        <f t="shared" si="2"/>
        <v/>
      </c>
      <c r="L13" s="1" t="str">
        <f t="shared" si="3"/>
        <v/>
      </c>
      <c r="M13" s="1" t="str">
        <f t="shared" si="4"/>
        <v/>
      </c>
      <c r="N13" s="1" t="str">
        <f t="shared" si="5"/>
        <v/>
      </c>
      <c r="O13" s="1" t="str">
        <f t="shared" si="6"/>
        <v/>
      </c>
      <c r="P13" s="1" t="str">
        <f t="shared" si="7"/>
        <v/>
      </c>
      <c r="Q13" s="1" t="str">
        <f t="shared" si="8"/>
        <v/>
      </c>
      <c r="R13" s="1" t="str">
        <f t="shared" si="9"/>
        <v/>
      </c>
      <c r="S13" s="1" t="str">
        <f t="shared" si="10"/>
        <v/>
      </c>
      <c r="T13" s="1" t="str">
        <f t="shared" si="11"/>
        <v/>
      </c>
    </row>
    <row r="14" spans="1:20">
      <c r="A14" s="34"/>
      <c r="B14" s="34"/>
      <c r="C14" s="34"/>
      <c r="D14" s="34"/>
      <c r="E14" s="34"/>
      <c r="F14" s="34"/>
      <c r="G14" s="34"/>
      <c r="H14" s="46"/>
      <c r="I14" s="1" t="str">
        <f t="shared" si="0"/>
        <v/>
      </c>
      <c r="J14" s="1" t="str">
        <f t="shared" si="1"/>
        <v/>
      </c>
      <c r="K14" s="1" t="str">
        <f t="shared" si="2"/>
        <v/>
      </c>
      <c r="L14" s="1" t="str">
        <f t="shared" si="3"/>
        <v/>
      </c>
      <c r="M14" s="1" t="str">
        <f t="shared" si="4"/>
        <v/>
      </c>
      <c r="N14" s="1" t="str">
        <f t="shared" si="5"/>
        <v/>
      </c>
      <c r="O14" s="1" t="str">
        <f t="shared" si="6"/>
        <v/>
      </c>
      <c r="P14" s="1" t="str">
        <f t="shared" si="7"/>
        <v/>
      </c>
      <c r="Q14" s="1" t="str">
        <f t="shared" si="8"/>
        <v/>
      </c>
      <c r="R14" s="1" t="str">
        <f t="shared" si="9"/>
        <v/>
      </c>
      <c r="S14" s="1" t="str">
        <f t="shared" si="10"/>
        <v/>
      </c>
      <c r="T14" s="1" t="str">
        <f t="shared" si="11"/>
        <v/>
      </c>
    </row>
    <row r="15" spans="1:20">
      <c r="A15" s="34"/>
      <c r="B15" s="34"/>
      <c r="C15" s="34"/>
      <c r="D15" s="34"/>
      <c r="E15" s="34"/>
      <c r="F15" s="34"/>
      <c r="G15" s="34"/>
      <c r="H15" s="46"/>
      <c r="I15" s="1" t="str">
        <f t="shared" si="0"/>
        <v/>
      </c>
      <c r="J15" s="1" t="str">
        <f t="shared" si="1"/>
        <v/>
      </c>
      <c r="K15" s="1" t="str">
        <f t="shared" si="2"/>
        <v/>
      </c>
      <c r="L15" s="1" t="str">
        <f t="shared" si="3"/>
        <v/>
      </c>
      <c r="M15" s="1" t="str">
        <f t="shared" si="4"/>
        <v/>
      </c>
      <c r="N15" s="1" t="str">
        <f t="shared" si="5"/>
        <v/>
      </c>
      <c r="O15" s="1" t="str">
        <f t="shared" si="6"/>
        <v/>
      </c>
      <c r="P15" s="1" t="str">
        <f t="shared" si="7"/>
        <v/>
      </c>
      <c r="Q15" s="1" t="str">
        <f t="shared" si="8"/>
        <v/>
      </c>
      <c r="R15" s="1" t="str">
        <f t="shared" si="9"/>
        <v/>
      </c>
      <c r="S15" s="1" t="str">
        <f t="shared" si="10"/>
        <v/>
      </c>
      <c r="T15" s="1" t="str">
        <f t="shared" si="11"/>
        <v/>
      </c>
    </row>
    <row r="16" spans="1:20">
      <c r="A16" s="34"/>
      <c r="B16" s="34"/>
      <c r="C16" s="34"/>
      <c r="D16" s="34"/>
      <c r="E16" s="34"/>
      <c r="F16" s="34"/>
      <c r="G16" s="34"/>
      <c r="H16" s="46"/>
      <c r="I16" s="1" t="str">
        <f t="shared" si="0"/>
        <v/>
      </c>
      <c r="J16" s="1" t="str">
        <f t="shared" si="1"/>
        <v/>
      </c>
      <c r="K16" s="1" t="str">
        <f t="shared" si="2"/>
        <v/>
      </c>
      <c r="L16" s="1" t="str">
        <f t="shared" si="3"/>
        <v/>
      </c>
      <c r="M16" s="1" t="str">
        <f t="shared" si="4"/>
        <v/>
      </c>
      <c r="N16" s="1" t="str">
        <f t="shared" si="5"/>
        <v/>
      </c>
      <c r="O16" s="1" t="str">
        <f t="shared" si="6"/>
        <v/>
      </c>
      <c r="P16" s="1" t="str">
        <f t="shared" si="7"/>
        <v/>
      </c>
      <c r="Q16" s="1" t="str">
        <f t="shared" si="8"/>
        <v/>
      </c>
      <c r="R16" s="1" t="str">
        <f t="shared" si="9"/>
        <v/>
      </c>
      <c r="S16" s="1" t="str">
        <f t="shared" si="10"/>
        <v/>
      </c>
      <c r="T16" s="1" t="str">
        <f t="shared" si="11"/>
        <v/>
      </c>
    </row>
    <row r="17" spans="1:20">
      <c r="A17" s="34"/>
      <c r="B17" s="34"/>
      <c r="C17" s="34"/>
      <c r="D17" s="34"/>
      <c r="E17" s="34"/>
      <c r="F17" s="34"/>
      <c r="G17" s="34"/>
      <c r="H17" s="46"/>
      <c r="I17" s="1" t="str">
        <f t="shared" si="0"/>
        <v/>
      </c>
      <c r="J17" s="1" t="str">
        <f t="shared" si="1"/>
        <v/>
      </c>
      <c r="K17" s="1" t="str">
        <f t="shared" si="2"/>
        <v/>
      </c>
      <c r="L17" s="1" t="str">
        <f t="shared" si="3"/>
        <v/>
      </c>
      <c r="M17" s="1" t="str">
        <f t="shared" si="4"/>
        <v/>
      </c>
      <c r="N17" s="1" t="str">
        <f t="shared" si="5"/>
        <v/>
      </c>
      <c r="O17" s="1" t="str">
        <f t="shared" si="6"/>
        <v/>
      </c>
      <c r="P17" s="1" t="str">
        <f t="shared" si="7"/>
        <v/>
      </c>
      <c r="Q17" s="1" t="str">
        <f t="shared" si="8"/>
        <v/>
      </c>
      <c r="R17" s="1" t="str">
        <f t="shared" si="9"/>
        <v/>
      </c>
      <c r="S17" s="1" t="str">
        <f t="shared" si="10"/>
        <v/>
      </c>
      <c r="T17" s="1" t="str">
        <f t="shared" si="11"/>
        <v/>
      </c>
    </row>
    <row r="18" spans="1:20">
      <c r="A18" s="34"/>
      <c r="B18" s="34"/>
      <c r="C18" s="34"/>
      <c r="D18" s="34"/>
      <c r="E18" s="34"/>
      <c r="F18" s="34"/>
      <c r="G18" s="34"/>
      <c r="H18" s="46"/>
      <c r="I18" s="1" t="str">
        <f t="shared" si="0"/>
        <v/>
      </c>
      <c r="J18" s="1" t="str">
        <f t="shared" si="1"/>
        <v/>
      </c>
      <c r="K18" s="1" t="str">
        <f t="shared" si="2"/>
        <v/>
      </c>
      <c r="L18" s="1" t="str">
        <f t="shared" si="3"/>
        <v/>
      </c>
      <c r="M18" s="1" t="str">
        <f t="shared" si="4"/>
        <v/>
      </c>
      <c r="N18" s="1" t="str">
        <f t="shared" si="5"/>
        <v/>
      </c>
      <c r="O18" s="1" t="str">
        <f t="shared" si="6"/>
        <v/>
      </c>
      <c r="P18" s="1" t="str">
        <f t="shared" si="7"/>
        <v/>
      </c>
      <c r="Q18" s="1" t="str">
        <f t="shared" si="8"/>
        <v/>
      </c>
      <c r="R18" s="1" t="str">
        <f t="shared" si="9"/>
        <v/>
      </c>
      <c r="S18" s="1" t="str">
        <f t="shared" si="10"/>
        <v/>
      </c>
      <c r="T18" s="1" t="str">
        <f t="shared" si="11"/>
        <v/>
      </c>
    </row>
    <row r="19" spans="1:20">
      <c r="A19" s="34"/>
      <c r="B19" s="34"/>
      <c r="C19" s="34"/>
      <c r="D19" s="34"/>
      <c r="E19" s="34"/>
      <c r="F19" s="34"/>
      <c r="G19" s="34"/>
      <c r="H19" s="46"/>
      <c r="I19" s="1" t="str">
        <f t="shared" si="0"/>
        <v/>
      </c>
      <c r="J19" s="1" t="str">
        <f t="shared" si="1"/>
        <v/>
      </c>
      <c r="K19" s="1" t="str">
        <f t="shared" si="2"/>
        <v/>
      </c>
      <c r="L19" s="1" t="str">
        <f t="shared" si="3"/>
        <v/>
      </c>
      <c r="M19" s="1" t="str">
        <f t="shared" si="4"/>
        <v/>
      </c>
      <c r="N19" s="1" t="str">
        <f t="shared" si="5"/>
        <v/>
      </c>
      <c r="O19" s="1" t="str">
        <f t="shared" si="6"/>
        <v/>
      </c>
      <c r="P19" s="1" t="str">
        <f t="shared" si="7"/>
        <v/>
      </c>
      <c r="Q19" s="1" t="str">
        <f t="shared" si="8"/>
        <v/>
      </c>
      <c r="R19" s="1" t="str">
        <f t="shared" si="9"/>
        <v/>
      </c>
      <c r="S19" s="1" t="str">
        <f t="shared" si="10"/>
        <v/>
      </c>
      <c r="T19" s="1" t="str">
        <f t="shared" si="11"/>
        <v/>
      </c>
    </row>
    <row r="20" spans="1:20">
      <c r="A20" s="34"/>
      <c r="B20" s="34"/>
      <c r="C20" s="34"/>
      <c r="D20" s="34"/>
      <c r="E20" s="34"/>
      <c r="F20" s="34"/>
      <c r="G20" s="34"/>
      <c r="H20" s="46"/>
      <c r="I20" s="1" t="str">
        <f t="shared" si="0"/>
        <v/>
      </c>
      <c r="J20" s="1" t="str">
        <f t="shared" si="1"/>
        <v/>
      </c>
      <c r="K20" s="1" t="str">
        <f t="shared" si="2"/>
        <v/>
      </c>
      <c r="L20" s="1" t="str">
        <f t="shared" si="3"/>
        <v/>
      </c>
      <c r="M20" s="1" t="str">
        <f t="shared" si="4"/>
        <v/>
      </c>
      <c r="N20" s="1" t="str">
        <f t="shared" si="5"/>
        <v/>
      </c>
      <c r="O20" s="1" t="str">
        <f t="shared" si="6"/>
        <v/>
      </c>
      <c r="P20" s="1" t="str">
        <f t="shared" si="7"/>
        <v/>
      </c>
      <c r="Q20" s="1" t="str">
        <f t="shared" si="8"/>
        <v/>
      </c>
      <c r="R20" s="1" t="str">
        <f t="shared" si="9"/>
        <v/>
      </c>
      <c r="S20" s="1" t="str">
        <f t="shared" si="10"/>
        <v/>
      </c>
      <c r="T20" s="1" t="str">
        <f t="shared" si="11"/>
        <v/>
      </c>
    </row>
    <row r="21" spans="1:20">
      <c r="A21" s="34"/>
      <c r="B21" s="34"/>
      <c r="C21" s="34"/>
      <c r="D21" s="34"/>
      <c r="E21" s="34"/>
      <c r="F21" s="34"/>
      <c r="G21" s="34"/>
      <c r="H21" s="46"/>
      <c r="I21" s="1" t="str">
        <f t="shared" si="0"/>
        <v/>
      </c>
      <c r="J21" s="1" t="str">
        <f t="shared" si="1"/>
        <v/>
      </c>
      <c r="K21" s="1" t="str">
        <f t="shared" si="2"/>
        <v/>
      </c>
      <c r="L21" s="1" t="str">
        <f t="shared" si="3"/>
        <v/>
      </c>
      <c r="M21" s="1" t="str">
        <f t="shared" si="4"/>
        <v/>
      </c>
      <c r="N21" s="1" t="str">
        <f t="shared" si="5"/>
        <v/>
      </c>
      <c r="O21" s="1" t="str">
        <f t="shared" si="6"/>
        <v/>
      </c>
      <c r="P21" s="1" t="str">
        <f t="shared" si="7"/>
        <v/>
      </c>
      <c r="Q21" s="1" t="str">
        <f t="shared" si="8"/>
        <v/>
      </c>
      <c r="R21" s="1" t="str">
        <f t="shared" si="9"/>
        <v/>
      </c>
      <c r="S21" s="1" t="str">
        <f t="shared" si="10"/>
        <v/>
      </c>
      <c r="T21" s="1" t="str">
        <f t="shared" si="11"/>
        <v/>
      </c>
    </row>
    <row r="22" spans="1:20">
      <c r="A22" s="34"/>
      <c r="B22" s="34"/>
      <c r="C22" s="34"/>
      <c r="D22" s="34"/>
      <c r="E22" s="34"/>
      <c r="F22" s="34"/>
      <c r="G22" s="34"/>
      <c r="H22" s="46"/>
      <c r="I22" s="1" t="str">
        <f t="shared" si="0"/>
        <v/>
      </c>
      <c r="J22" s="1" t="str">
        <f t="shared" si="1"/>
        <v/>
      </c>
      <c r="K22" s="1" t="str">
        <f t="shared" si="2"/>
        <v/>
      </c>
      <c r="L22" s="1" t="str">
        <f t="shared" si="3"/>
        <v/>
      </c>
      <c r="M22" s="1" t="str">
        <f t="shared" si="4"/>
        <v/>
      </c>
      <c r="N22" s="1" t="str">
        <f t="shared" si="5"/>
        <v/>
      </c>
      <c r="O22" s="1" t="str">
        <f t="shared" si="6"/>
        <v/>
      </c>
      <c r="P22" s="1" t="str">
        <f t="shared" si="7"/>
        <v/>
      </c>
      <c r="Q22" s="1" t="str">
        <f t="shared" si="8"/>
        <v/>
      </c>
      <c r="R22" s="1" t="str">
        <f t="shared" si="9"/>
        <v/>
      </c>
      <c r="S22" s="1" t="str">
        <f t="shared" si="10"/>
        <v/>
      </c>
      <c r="T22" s="1" t="str">
        <f t="shared" si="11"/>
        <v/>
      </c>
    </row>
    <row r="23" spans="1:20">
      <c r="A23" s="34"/>
      <c r="B23" s="34"/>
      <c r="C23" s="34"/>
      <c r="D23" s="34"/>
      <c r="E23" s="34"/>
      <c r="F23" s="34"/>
      <c r="G23" s="34"/>
      <c r="H23" s="46"/>
      <c r="I23" s="1" t="str">
        <f t="shared" si="0"/>
        <v/>
      </c>
      <c r="J23" s="1" t="str">
        <f t="shared" si="1"/>
        <v/>
      </c>
      <c r="K23" s="1" t="str">
        <f t="shared" si="2"/>
        <v/>
      </c>
      <c r="L23" s="1" t="str">
        <f t="shared" si="3"/>
        <v/>
      </c>
      <c r="M23" s="1" t="str">
        <f t="shared" si="4"/>
        <v/>
      </c>
      <c r="N23" s="1" t="str">
        <f t="shared" si="5"/>
        <v/>
      </c>
      <c r="O23" s="1" t="str">
        <f t="shared" si="6"/>
        <v/>
      </c>
      <c r="P23" s="1" t="str">
        <f t="shared" si="7"/>
        <v/>
      </c>
      <c r="Q23" s="1" t="str">
        <f t="shared" si="8"/>
        <v/>
      </c>
      <c r="R23" s="1" t="str">
        <f t="shared" si="9"/>
        <v/>
      </c>
      <c r="S23" s="1" t="str">
        <f t="shared" si="10"/>
        <v/>
      </c>
      <c r="T23" s="1" t="str">
        <f t="shared" si="11"/>
        <v/>
      </c>
    </row>
    <row r="24" spans="1:20">
      <c r="A24" s="34"/>
      <c r="B24" s="34"/>
      <c r="C24" s="34"/>
      <c r="D24" s="34"/>
      <c r="E24" s="34"/>
      <c r="F24" s="34"/>
      <c r="G24" s="34"/>
      <c r="H24" s="46"/>
      <c r="I24" s="1" t="str">
        <f t="shared" si="0"/>
        <v/>
      </c>
      <c r="J24" s="1" t="str">
        <f t="shared" si="1"/>
        <v/>
      </c>
      <c r="K24" s="1" t="str">
        <f t="shared" si="2"/>
        <v/>
      </c>
      <c r="L24" s="1" t="str">
        <f t="shared" si="3"/>
        <v/>
      </c>
      <c r="M24" s="1" t="str">
        <f t="shared" si="4"/>
        <v/>
      </c>
      <c r="N24" s="1" t="str">
        <f t="shared" si="5"/>
        <v/>
      </c>
      <c r="O24" s="1" t="str">
        <f t="shared" si="6"/>
        <v/>
      </c>
      <c r="P24" s="1" t="str">
        <f t="shared" si="7"/>
        <v/>
      </c>
      <c r="Q24" s="1" t="str">
        <f t="shared" si="8"/>
        <v/>
      </c>
      <c r="R24" s="1" t="str">
        <f t="shared" si="9"/>
        <v/>
      </c>
      <c r="S24" s="1" t="str">
        <f t="shared" si="10"/>
        <v/>
      </c>
      <c r="T24" s="1" t="str">
        <f t="shared" si="11"/>
        <v/>
      </c>
    </row>
    <row r="25" spans="1:20">
      <c r="A25" s="34"/>
      <c r="B25" s="34"/>
      <c r="C25" s="34"/>
      <c r="D25" s="34"/>
      <c r="E25" s="34"/>
      <c r="F25" s="34"/>
      <c r="G25" s="34"/>
      <c r="H25" s="46"/>
      <c r="I25" s="1" t="str">
        <f t="shared" si="0"/>
        <v/>
      </c>
      <c r="J25" s="1" t="str">
        <f t="shared" si="1"/>
        <v/>
      </c>
      <c r="K25" s="1" t="str">
        <f t="shared" si="2"/>
        <v/>
      </c>
      <c r="L25" s="1" t="str">
        <f t="shared" si="3"/>
        <v/>
      </c>
      <c r="M25" s="1" t="str">
        <f t="shared" si="4"/>
        <v/>
      </c>
      <c r="N25" s="1" t="str">
        <f t="shared" si="5"/>
        <v/>
      </c>
      <c r="O25" s="1" t="str">
        <f t="shared" si="6"/>
        <v/>
      </c>
      <c r="P25" s="1" t="str">
        <f t="shared" si="7"/>
        <v/>
      </c>
      <c r="Q25" s="1" t="str">
        <f t="shared" si="8"/>
        <v/>
      </c>
      <c r="R25" s="1" t="str">
        <f t="shared" si="9"/>
        <v/>
      </c>
      <c r="S25" s="1" t="str">
        <f t="shared" si="10"/>
        <v/>
      </c>
      <c r="T25" s="1" t="str">
        <f t="shared" si="11"/>
        <v/>
      </c>
    </row>
    <row r="26" spans="1:20">
      <c r="A26" s="34"/>
      <c r="B26" s="34"/>
      <c r="C26" s="34"/>
      <c r="D26" s="34"/>
      <c r="E26" s="34"/>
      <c r="F26" s="34"/>
      <c r="G26" s="34"/>
      <c r="H26" s="46"/>
      <c r="I26" s="1" t="str">
        <f t="shared" si="0"/>
        <v/>
      </c>
      <c r="J26" s="1" t="str">
        <f t="shared" si="1"/>
        <v/>
      </c>
      <c r="K26" s="1" t="str">
        <f t="shared" si="2"/>
        <v/>
      </c>
      <c r="L26" s="1" t="str">
        <f t="shared" si="3"/>
        <v/>
      </c>
      <c r="M26" s="1" t="str">
        <f t="shared" si="4"/>
        <v/>
      </c>
      <c r="N26" s="1" t="str">
        <f t="shared" si="5"/>
        <v/>
      </c>
      <c r="O26" s="1" t="str">
        <f t="shared" si="6"/>
        <v/>
      </c>
      <c r="P26" s="1" t="str">
        <f t="shared" si="7"/>
        <v/>
      </c>
      <c r="Q26" s="1" t="str">
        <f t="shared" si="8"/>
        <v/>
      </c>
      <c r="R26" s="1" t="str">
        <f t="shared" si="9"/>
        <v/>
      </c>
      <c r="S26" s="1" t="str">
        <f t="shared" si="10"/>
        <v/>
      </c>
      <c r="T26" s="1" t="str">
        <f t="shared" si="11"/>
        <v/>
      </c>
    </row>
    <row r="27" spans="1:20">
      <c r="A27" s="34"/>
      <c r="B27" s="34"/>
      <c r="C27" s="34"/>
      <c r="D27" s="34"/>
      <c r="E27" s="34"/>
      <c r="F27" s="34"/>
      <c r="G27" s="34"/>
      <c r="H27" s="46"/>
      <c r="I27" s="1" t="str">
        <f t="shared" si="0"/>
        <v/>
      </c>
      <c r="J27" s="1" t="str">
        <f t="shared" si="1"/>
        <v/>
      </c>
      <c r="K27" s="1" t="str">
        <f t="shared" si="2"/>
        <v/>
      </c>
      <c r="L27" s="1" t="str">
        <f t="shared" si="3"/>
        <v/>
      </c>
      <c r="M27" s="1" t="str">
        <f t="shared" si="4"/>
        <v/>
      </c>
      <c r="N27" s="1" t="str">
        <f t="shared" si="5"/>
        <v/>
      </c>
      <c r="O27" s="1" t="str">
        <f t="shared" si="6"/>
        <v/>
      </c>
      <c r="P27" s="1" t="str">
        <f t="shared" si="7"/>
        <v/>
      </c>
      <c r="Q27" s="1" t="str">
        <f t="shared" si="8"/>
        <v/>
      </c>
      <c r="R27" s="1" t="str">
        <f t="shared" si="9"/>
        <v/>
      </c>
      <c r="S27" s="1" t="str">
        <f t="shared" si="10"/>
        <v/>
      </c>
      <c r="T27" s="1" t="str">
        <f t="shared" si="11"/>
        <v/>
      </c>
    </row>
    <row r="28" spans="1:20">
      <c r="A28" s="34"/>
      <c r="B28" s="34"/>
      <c r="C28" s="34"/>
      <c r="D28" s="34"/>
      <c r="E28" s="34"/>
      <c r="F28" s="34"/>
      <c r="G28" s="34"/>
      <c r="H28" s="46"/>
      <c r="I28" s="1" t="str">
        <f t="shared" si="0"/>
        <v/>
      </c>
      <c r="J28" s="1" t="str">
        <f t="shared" si="1"/>
        <v/>
      </c>
      <c r="K28" s="1" t="str">
        <f t="shared" si="2"/>
        <v/>
      </c>
      <c r="L28" s="1" t="str">
        <f t="shared" si="3"/>
        <v/>
      </c>
      <c r="M28" s="1" t="str">
        <f t="shared" si="4"/>
        <v/>
      </c>
      <c r="N28" s="1" t="str">
        <f t="shared" si="5"/>
        <v/>
      </c>
      <c r="O28" s="1" t="str">
        <f t="shared" si="6"/>
        <v/>
      </c>
      <c r="P28" s="1" t="str">
        <f t="shared" si="7"/>
        <v/>
      </c>
      <c r="Q28" s="1" t="str">
        <f t="shared" si="8"/>
        <v/>
      </c>
      <c r="R28" s="1" t="str">
        <f t="shared" si="9"/>
        <v/>
      </c>
      <c r="S28" s="1" t="str">
        <f t="shared" si="10"/>
        <v/>
      </c>
      <c r="T28" s="1" t="str">
        <f t="shared" si="11"/>
        <v/>
      </c>
    </row>
    <row r="29" spans="1:20">
      <c r="A29" s="34"/>
      <c r="B29" s="34"/>
      <c r="C29" s="34"/>
      <c r="D29" s="34"/>
      <c r="E29" s="34"/>
      <c r="F29" s="34"/>
      <c r="G29" s="34"/>
      <c r="H29" s="46"/>
      <c r="I29" s="1" t="str">
        <f t="shared" si="0"/>
        <v/>
      </c>
      <c r="J29" s="1" t="str">
        <f t="shared" si="1"/>
        <v/>
      </c>
      <c r="K29" s="1" t="str">
        <f t="shared" si="2"/>
        <v/>
      </c>
      <c r="L29" s="1" t="str">
        <f t="shared" si="3"/>
        <v/>
      </c>
      <c r="M29" s="1" t="str">
        <f t="shared" si="4"/>
        <v/>
      </c>
      <c r="N29" s="1" t="str">
        <f t="shared" si="5"/>
        <v/>
      </c>
      <c r="O29" s="1" t="str">
        <f t="shared" si="6"/>
        <v/>
      </c>
      <c r="P29" s="1" t="str">
        <f t="shared" si="7"/>
        <v/>
      </c>
      <c r="Q29" s="1" t="str">
        <f t="shared" si="8"/>
        <v/>
      </c>
      <c r="R29" s="1" t="str">
        <f t="shared" si="9"/>
        <v/>
      </c>
      <c r="S29" s="1" t="str">
        <f t="shared" si="10"/>
        <v/>
      </c>
      <c r="T29" s="1" t="str">
        <f t="shared" si="11"/>
        <v/>
      </c>
    </row>
    <row r="30" spans="1:20">
      <c r="A30" s="34"/>
      <c r="B30" s="34"/>
      <c r="C30" s="34"/>
      <c r="D30" s="34"/>
      <c r="E30" s="34"/>
      <c r="F30" s="34"/>
      <c r="G30" s="34"/>
      <c r="H30" s="46"/>
      <c r="I30" s="1" t="str">
        <f t="shared" si="0"/>
        <v/>
      </c>
      <c r="J30" s="1" t="str">
        <f t="shared" si="1"/>
        <v/>
      </c>
      <c r="K30" s="1" t="str">
        <f t="shared" si="2"/>
        <v/>
      </c>
      <c r="L30" s="1" t="str">
        <f t="shared" si="3"/>
        <v/>
      </c>
      <c r="M30" s="1" t="str">
        <f t="shared" si="4"/>
        <v/>
      </c>
      <c r="N30" s="1" t="str">
        <f t="shared" si="5"/>
        <v/>
      </c>
      <c r="O30" s="1" t="str">
        <f t="shared" si="6"/>
        <v/>
      </c>
      <c r="P30" s="1" t="str">
        <f t="shared" si="7"/>
        <v/>
      </c>
      <c r="Q30" s="1" t="str">
        <f t="shared" si="8"/>
        <v/>
      </c>
      <c r="R30" s="1" t="str">
        <f t="shared" si="9"/>
        <v/>
      </c>
      <c r="S30" s="1" t="str">
        <f t="shared" si="10"/>
        <v/>
      </c>
      <c r="T30" s="1" t="str">
        <f t="shared" si="11"/>
        <v/>
      </c>
    </row>
    <row r="31" spans="1:20">
      <c r="A31" s="34"/>
      <c r="B31" s="34"/>
      <c r="C31" s="34"/>
      <c r="D31" s="34"/>
      <c r="E31" s="34"/>
      <c r="F31" s="34"/>
      <c r="G31" s="34"/>
      <c r="H31" s="46"/>
      <c r="I31" s="1" t="str">
        <f t="shared" si="0"/>
        <v/>
      </c>
      <c r="J31" s="1" t="str">
        <f t="shared" si="1"/>
        <v/>
      </c>
      <c r="K31" s="1" t="str">
        <f t="shared" si="2"/>
        <v/>
      </c>
      <c r="L31" s="1" t="str">
        <f t="shared" si="3"/>
        <v/>
      </c>
      <c r="M31" s="1" t="str">
        <f t="shared" si="4"/>
        <v/>
      </c>
      <c r="N31" s="1" t="str">
        <f t="shared" si="5"/>
        <v/>
      </c>
      <c r="O31" s="1" t="str">
        <f t="shared" si="6"/>
        <v/>
      </c>
      <c r="P31" s="1" t="str">
        <f t="shared" si="7"/>
        <v/>
      </c>
      <c r="Q31" s="1" t="str">
        <f t="shared" si="8"/>
        <v/>
      </c>
      <c r="R31" s="1" t="str">
        <f t="shared" si="9"/>
        <v/>
      </c>
      <c r="S31" s="1" t="str">
        <f t="shared" si="10"/>
        <v/>
      </c>
      <c r="T31" s="1" t="str">
        <f t="shared" si="11"/>
        <v/>
      </c>
    </row>
    <row r="32" spans="1:20">
      <c r="A32" s="34"/>
      <c r="B32" s="34"/>
      <c r="C32" s="34"/>
      <c r="D32" s="34"/>
      <c r="E32" s="34"/>
      <c r="F32" s="34"/>
      <c r="G32" s="34"/>
      <c r="H32" s="46"/>
      <c r="I32" s="1" t="str">
        <f t="shared" si="0"/>
        <v/>
      </c>
      <c r="J32" s="1" t="str">
        <f t="shared" si="1"/>
        <v/>
      </c>
      <c r="K32" s="1" t="str">
        <f t="shared" si="2"/>
        <v/>
      </c>
      <c r="L32" s="1" t="str">
        <f t="shared" si="3"/>
        <v/>
      </c>
      <c r="M32" s="1" t="str">
        <f t="shared" si="4"/>
        <v/>
      </c>
      <c r="N32" s="1" t="str">
        <f t="shared" si="5"/>
        <v/>
      </c>
      <c r="O32" s="1" t="str">
        <f t="shared" si="6"/>
        <v/>
      </c>
      <c r="P32" s="1" t="str">
        <f t="shared" si="7"/>
        <v/>
      </c>
      <c r="Q32" s="1" t="str">
        <f t="shared" si="8"/>
        <v/>
      </c>
      <c r="R32" s="1" t="str">
        <f t="shared" si="9"/>
        <v/>
      </c>
      <c r="S32" s="1" t="str">
        <f t="shared" si="10"/>
        <v/>
      </c>
      <c r="T32" s="1" t="str">
        <f t="shared" si="11"/>
        <v/>
      </c>
    </row>
    <row r="33" spans="1:20">
      <c r="A33" s="34"/>
      <c r="B33" s="34"/>
      <c r="C33" s="34"/>
      <c r="D33" s="34"/>
      <c r="E33" s="34"/>
      <c r="F33" s="34"/>
      <c r="G33" s="34"/>
      <c r="H33" s="46"/>
      <c r="I33" s="1" t="str">
        <f t="shared" si="0"/>
        <v/>
      </c>
      <c r="J33" s="1" t="str">
        <f t="shared" si="1"/>
        <v/>
      </c>
      <c r="K33" s="1" t="str">
        <f t="shared" si="2"/>
        <v/>
      </c>
      <c r="L33" s="1" t="str">
        <f t="shared" si="3"/>
        <v/>
      </c>
      <c r="M33" s="1" t="str">
        <f t="shared" si="4"/>
        <v/>
      </c>
      <c r="N33" s="1" t="str">
        <f t="shared" si="5"/>
        <v/>
      </c>
      <c r="O33" s="1" t="str">
        <f t="shared" si="6"/>
        <v/>
      </c>
      <c r="P33" s="1" t="str">
        <f t="shared" si="7"/>
        <v/>
      </c>
      <c r="Q33" s="1" t="str">
        <f t="shared" si="8"/>
        <v/>
      </c>
      <c r="R33" s="1" t="str">
        <f t="shared" si="9"/>
        <v/>
      </c>
      <c r="S33" s="1" t="str">
        <f t="shared" si="10"/>
        <v/>
      </c>
      <c r="T33" s="1" t="str">
        <f t="shared" si="11"/>
        <v/>
      </c>
    </row>
    <row r="34" spans="1:20">
      <c r="A34" s="34"/>
      <c r="B34" s="34"/>
      <c r="C34" s="34"/>
      <c r="D34" s="34"/>
      <c r="E34" s="34"/>
      <c r="F34" s="34"/>
      <c r="G34" s="34"/>
      <c r="H34" s="46"/>
      <c r="I34" s="1" t="str">
        <f t="shared" si="0"/>
        <v/>
      </c>
      <c r="J34" s="1" t="str">
        <f t="shared" si="1"/>
        <v/>
      </c>
      <c r="K34" s="1" t="str">
        <f t="shared" si="2"/>
        <v/>
      </c>
      <c r="L34" s="1" t="str">
        <f t="shared" si="3"/>
        <v/>
      </c>
      <c r="M34" s="1" t="str">
        <f t="shared" si="4"/>
        <v/>
      </c>
      <c r="N34" s="1" t="str">
        <f t="shared" si="5"/>
        <v/>
      </c>
      <c r="O34" s="1" t="str">
        <f t="shared" si="6"/>
        <v/>
      </c>
      <c r="P34" s="1" t="str">
        <f t="shared" si="7"/>
        <v/>
      </c>
      <c r="Q34" s="1" t="str">
        <f t="shared" si="8"/>
        <v/>
      </c>
      <c r="R34" s="1" t="str">
        <f t="shared" si="9"/>
        <v/>
      </c>
      <c r="S34" s="1" t="str">
        <f t="shared" si="10"/>
        <v/>
      </c>
      <c r="T34" s="1" t="str">
        <f t="shared" si="11"/>
        <v/>
      </c>
    </row>
    <row r="35" spans="1:20">
      <c r="A35" s="34"/>
      <c r="B35" s="34"/>
      <c r="C35" s="34"/>
      <c r="D35" s="34"/>
      <c r="E35" s="34"/>
      <c r="F35" s="34"/>
      <c r="G35" s="34"/>
      <c r="H35" s="46"/>
      <c r="I35" s="1" t="str">
        <f t="shared" si="0"/>
        <v/>
      </c>
      <c r="J35" s="1" t="str">
        <f t="shared" si="1"/>
        <v/>
      </c>
      <c r="K35" s="1" t="str">
        <f t="shared" si="2"/>
        <v/>
      </c>
      <c r="L35" s="1" t="str">
        <f t="shared" si="3"/>
        <v/>
      </c>
      <c r="M35" s="1" t="str">
        <f t="shared" si="4"/>
        <v/>
      </c>
      <c r="N35" s="1" t="str">
        <f t="shared" si="5"/>
        <v/>
      </c>
      <c r="O35" s="1" t="str">
        <f t="shared" si="6"/>
        <v/>
      </c>
      <c r="P35" s="1" t="str">
        <f t="shared" si="7"/>
        <v/>
      </c>
      <c r="Q35" s="1" t="str">
        <f t="shared" si="8"/>
        <v/>
      </c>
      <c r="R35" s="1" t="str">
        <f t="shared" si="9"/>
        <v/>
      </c>
      <c r="S35" s="1" t="str">
        <f t="shared" si="10"/>
        <v/>
      </c>
      <c r="T35" s="1" t="str">
        <f t="shared" si="11"/>
        <v/>
      </c>
    </row>
    <row r="36" spans="1:20">
      <c r="A36" s="34"/>
      <c r="B36" s="34"/>
      <c r="C36" s="34"/>
      <c r="D36" s="34"/>
      <c r="E36" s="34"/>
      <c r="F36" s="34"/>
      <c r="G36" s="34"/>
      <c r="H36" s="46"/>
      <c r="I36" s="1" t="str">
        <f t="shared" si="0"/>
        <v/>
      </c>
      <c r="J36" s="1" t="str">
        <f t="shared" si="1"/>
        <v/>
      </c>
      <c r="K36" s="1" t="str">
        <f t="shared" si="2"/>
        <v/>
      </c>
      <c r="L36" s="1" t="str">
        <f t="shared" si="3"/>
        <v/>
      </c>
      <c r="M36" s="1" t="str">
        <f t="shared" si="4"/>
        <v/>
      </c>
      <c r="N36" s="1" t="str">
        <f t="shared" si="5"/>
        <v/>
      </c>
      <c r="O36" s="1" t="str">
        <f t="shared" si="6"/>
        <v/>
      </c>
      <c r="P36" s="1" t="str">
        <f t="shared" si="7"/>
        <v/>
      </c>
      <c r="Q36" s="1" t="str">
        <f t="shared" si="8"/>
        <v/>
      </c>
      <c r="R36" s="1" t="str">
        <f t="shared" si="9"/>
        <v/>
      </c>
      <c r="S36" s="1" t="str">
        <f t="shared" si="10"/>
        <v/>
      </c>
      <c r="T36" s="1" t="str">
        <f t="shared" si="11"/>
        <v/>
      </c>
    </row>
    <row r="37" spans="1:20">
      <c r="A37" s="34"/>
      <c r="B37" s="34"/>
      <c r="C37" s="34"/>
      <c r="D37" s="34"/>
      <c r="E37" s="34"/>
      <c r="F37" s="34"/>
      <c r="G37" s="34"/>
      <c r="H37" s="46"/>
      <c r="I37" s="1" t="str">
        <f t="shared" si="0"/>
        <v/>
      </c>
      <c r="J37" s="1" t="str">
        <f t="shared" si="1"/>
        <v/>
      </c>
      <c r="K37" s="1" t="str">
        <f t="shared" si="2"/>
        <v/>
      </c>
      <c r="L37" s="1" t="str">
        <f t="shared" si="3"/>
        <v/>
      </c>
      <c r="M37" s="1" t="str">
        <f t="shared" si="4"/>
        <v/>
      </c>
      <c r="N37" s="1" t="str">
        <f t="shared" si="5"/>
        <v/>
      </c>
      <c r="O37" s="1" t="str">
        <f t="shared" si="6"/>
        <v/>
      </c>
      <c r="P37" s="1" t="str">
        <f t="shared" si="7"/>
        <v/>
      </c>
      <c r="Q37" s="1" t="str">
        <f t="shared" si="8"/>
        <v/>
      </c>
      <c r="R37" s="1" t="str">
        <f t="shared" si="9"/>
        <v/>
      </c>
      <c r="S37" s="1" t="str">
        <f t="shared" si="10"/>
        <v/>
      </c>
      <c r="T37" s="1" t="str">
        <f t="shared" si="11"/>
        <v/>
      </c>
    </row>
    <row r="38" spans="1:20">
      <c r="A38" s="34"/>
      <c r="B38" s="34"/>
      <c r="C38" s="34"/>
      <c r="D38" s="34"/>
      <c r="E38" s="34"/>
      <c r="F38" s="34"/>
      <c r="G38" s="34"/>
      <c r="H38" s="46"/>
      <c r="I38" s="1" t="str">
        <f t="shared" si="0"/>
        <v/>
      </c>
      <c r="J38" s="1" t="str">
        <f t="shared" si="1"/>
        <v/>
      </c>
      <c r="K38" s="1" t="str">
        <f t="shared" si="2"/>
        <v/>
      </c>
      <c r="L38" s="1" t="str">
        <f t="shared" si="3"/>
        <v/>
      </c>
      <c r="M38" s="1" t="str">
        <f t="shared" si="4"/>
        <v/>
      </c>
      <c r="N38" s="1" t="str">
        <f t="shared" si="5"/>
        <v/>
      </c>
      <c r="O38" s="1" t="str">
        <f t="shared" si="6"/>
        <v/>
      </c>
      <c r="P38" s="1" t="str">
        <f t="shared" si="7"/>
        <v/>
      </c>
      <c r="Q38" s="1" t="str">
        <f t="shared" si="8"/>
        <v/>
      </c>
      <c r="R38" s="1" t="str">
        <f t="shared" si="9"/>
        <v/>
      </c>
      <c r="S38" s="1" t="str">
        <f t="shared" si="10"/>
        <v/>
      </c>
      <c r="T38" s="1" t="str">
        <f t="shared" si="11"/>
        <v/>
      </c>
    </row>
    <row r="39" spans="1:20">
      <c r="A39" s="34"/>
      <c r="B39" s="34"/>
      <c r="C39" s="34"/>
      <c r="D39" s="34"/>
      <c r="E39" s="34"/>
      <c r="F39" s="34"/>
      <c r="G39" s="34"/>
      <c r="H39" s="46"/>
      <c r="I39" s="1" t="str">
        <f t="shared" si="0"/>
        <v/>
      </c>
      <c r="J39" s="1" t="str">
        <f t="shared" si="1"/>
        <v/>
      </c>
      <c r="K39" s="1" t="str">
        <f t="shared" si="2"/>
        <v/>
      </c>
      <c r="L39" s="1" t="str">
        <f t="shared" si="3"/>
        <v/>
      </c>
      <c r="M39" s="1" t="str">
        <f t="shared" si="4"/>
        <v/>
      </c>
      <c r="N39" s="1" t="str">
        <f t="shared" si="5"/>
        <v/>
      </c>
      <c r="O39" s="1" t="str">
        <f t="shared" si="6"/>
        <v/>
      </c>
      <c r="P39" s="1" t="str">
        <f t="shared" si="7"/>
        <v/>
      </c>
      <c r="Q39" s="1" t="str">
        <f t="shared" si="8"/>
        <v/>
      </c>
      <c r="R39" s="1" t="str">
        <f t="shared" si="9"/>
        <v/>
      </c>
      <c r="S39" s="1" t="str">
        <f t="shared" si="10"/>
        <v/>
      </c>
      <c r="T39" s="1" t="str">
        <f t="shared" si="11"/>
        <v/>
      </c>
    </row>
    <row r="40" spans="1:20">
      <c r="A40" s="34"/>
      <c r="B40" s="34"/>
      <c r="C40" s="34"/>
      <c r="D40" s="34"/>
      <c r="E40" s="34"/>
      <c r="F40" s="34"/>
      <c r="G40" s="34"/>
      <c r="H40" s="46"/>
      <c r="I40" s="1" t="str">
        <f t="shared" si="0"/>
        <v/>
      </c>
      <c r="J40" s="1" t="str">
        <f t="shared" si="1"/>
        <v/>
      </c>
      <c r="K40" s="1" t="str">
        <f t="shared" si="2"/>
        <v/>
      </c>
      <c r="L40" s="1" t="str">
        <f t="shared" si="3"/>
        <v/>
      </c>
      <c r="M40" s="1" t="str">
        <f t="shared" si="4"/>
        <v/>
      </c>
      <c r="N40" s="1" t="str">
        <f t="shared" si="5"/>
        <v/>
      </c>
      <c r="O40" s="1" t="str">
        <f t="shared" si="6"/>
        <v/>
      </c>
      <c r="P40" s="1" t="str">
        <f t="shared" si="7"/>
        <v/>
      </c>
      <c r="Q40" s="1" t="str">
        <f t="shared" si="8"/>
        <v/>
      </c>
      <c r="R40" s="1" t="str">
        <f t="shared" si="9"/>
        <v/>
      </c>
      <c r="S40" s="1" t="str">
        <f t="shared" si="10"/>
        <v/>
      </c>
      <c r="T40" s="1" t="str">
        <f t="shared" si="11"/>
        <v/>
      </c>
    </row>
    <row r="41" spans="1:20">
      <c r="A41" s="34"/>
      <c r="B41" s="34"/>
      <c r="C41" s="34"/>
      <c r="D41" s="34"/>
      <c r="E41" s="34"/>
      <c r="F41" s="34"/>
      <c r="G41" s="34"/>
      <c r="H41" s="46"/>
      <c r="I41" s="1" t="str">
        <f t="shared" si="0"/>
        <v/>
      </c>
      <c r="J41" s="1" t="str">
        <f t="shared" si="1"/>
        <v/>
      </c>
      <c r="K41" s="1" t="str">
        <f t="shared" si="2"/>
        <v/>
      </c>
      <c r="L41" s="1" t="str">
        <f t="shared" si="3"/>
        <v/>
      </c>
      <c r="M41" s="1" t="str">
        <f t="shared" si="4"/>
        <v/>
      </c>
      <c r="N41" s="1" t="str">
        <f t="shared" si="5"/>
        <v/>
      </c>
      <c r="O41" s="1" t="str">
        <f t="shared" si="6"/>
        <v/>
      </c>
      <c r="P41" s="1" t="str">
        <f t="shared" si="7"/>
        <v/>
      </c>
      <c r="Q41" s="1" t="str">
        <f t="shared" si="8"/>
        <v/>
      </c>
      <c r="R41" s="1" t="str">
        <f t="shared" si="9"/>
        <v/>
      </c>
      <c r="S41" s="1" t="str">
        <f t="shared" si="10"/>
        <v/>
      </c>
      <c r="T41" s="1" t="str">
        <f t="shared" si="11"/>
        <v/>
      </c>
    </row>
    <row r="42" spans="1:20">
      <c r="A42" s="34"/>
      <c r="B42" s="34"/>
      <c r="C42" s="34"/>
      <c r="D42" s="34"/>
      <c r="E42" s="34"/>
      <c r="F42" s="34"/>
      <c r="G42" s="34"/>
      <c r="H42" s="46"/>
      <c r="I42" s="1" t="str">
        <f t="shared" si="0"/>
        <v/>
      </c>
      <c r="J42" s="1" t="str">
        <f t="shared" si="1"/>
        <v/>
      </c>
      <c r="K42" s="1" t="str">
        <f t="shared" si="2"/>
        <v/>
      </c>
      <c r="L42" s="1" t="str">
        <f t="shared" si="3"/>
        <v/>
      </c>
      <c r="M42" s="1" t="str">
        <f t="shared" si="4"/>
        <v/>
      </c>
      <c r="N42" s="1" t="str">
        <f t="shared" si="5"/>
        <v/>
      </c>
      <c r="O42" s="1" t="str">
        <f t="shared" si="6"/>
        <v/>
      </c>
      <c r="P42" s="1" t="str">
        <f t="shared" si="7"/>
        <v/>
      </c>
      <c r="Q42" s="1" t="str">
        <f t="shared" si="8"/>
        <v/>
      </c>
      <c r="R42" s="1" t="str">
        <f t="shared" si="9"/>
        <v/>
      </c>
      <c r="S42" s="1" t="str">
        <f t="shared" si="10"/>
        <v/>
      </c>
      <c r="T42" s="1" t="str">
        <f t="shared" si="11"/>
        <v/>
      </c>
    </row>
    <row r="43" spans="1:20">
      <c r="A43" s="34"/>
      <c r="B43" s="34"/>
      <c r="C43" s="34"/>
      <c r="D43" s="34"/>
      <c r="E43" s="34"/>
      <c r="F43" s="34"/>
      <c r="G43" s="34"/>
      <c r="H43" s="46"/>
      <c r="I43" s="1" t="str">
        <f t="shared" si="0"/>
        <v/>
      </c>
      <c r="J43" s="1" t="str">
        <f t="shared" si="1"/>
        <v/>
      </c>
      <c r="K43" s="1" t="str">
        <f t="shared" si="2"/>
        <v/>
      </c>
      <c r="L43" s="1" t="str">
        <f t="shared" si="3"/>
        <v/>
      </c>
      <c r="M43" s="1" t="str">
        <f t="shared" si="4"/>
        <v/>
      </c>
      <c r="N43" s="1" t="str">
        <f t="shared" si="5"/>
        <v/>
      </c>
      <c r="O43" s="1" t="str">
        <f t="shared" si="6"/>
        <v/>
      </c>
      <c r="P43" s="1" t="str">
        <f t="shared" si="7"/>
        <v/>
      </c>
      <c r="Q43" s="1" t="str">
        <f t="shared" si="8"/>
        <v/>
      </c>
      <c r="R43" s="1" t="str">
        <f t="shared" si="9"/>
        <v/>
      </c>
      <c r="S43" s="1" t="str">
        <f t="shared" si="10"/>
        <v/>
      </c>
      <c r="T43" s="1" t="str">
        <f t="shared" si="11"/>
        <v/>
      </c>
    </row>
    <row r="44" spans="1:20">
      <c r="A44" s="34"/>
      <c r="B44" s="34"/>
      <c r="C44" s="34"/>
      <c r="D44" s="34"/>
      <c r="E44" s="34"/>
      <c r="F44" s="34"/>
      <c r="G44" s="34"/>
      <c r="H44" s="46"/>
      <c r="I44" s="1" t="str">
        <f t="shared" si="0"/>
        <v/>
      </c>
      <c r="J44" s="1" t="str">
        <f t="shared" si="1"/>
        <v/>
      </c>
      <c r="K44" s="1" t="str">
        <f t="shared" si="2"/>
        <v/>
      </c>
      <c r="L44" s="1" t="str">
        <f t="shared" si="3"/>
        <v/>
      </c>
      <c r="M44" s="1" t="str">
        <f t="shared" si="4"/>
        <v/>
      </c>
      <c r="N44" s="1" t="str">
        <f t="shared" si="5"/>
        <v/>
      </c>
      <c r="O44" s="1" t="str">
        <f t="shared" si="6"/>
        <v/>
      </c>
      <c r="P44" s="1" t="str">
        <f t="shared" si="7"/>
        <v/>
      </c>
      <c r="Q44" s="1" t="str">
        <f t="shared" si="8"/>
        <v/>
      </c>
      <c r="R44" s="1" t="str">
        <f t="shared" si="9"/>
        <v/>
      </c>
      <c r="S44" s="1" t="str">
        <f t="shared" si="10"/>
        <v/>
      </c>
      <c r="T44" s="1" t="str">
        <f t="shared" si="11"/>
        <v/>
      </c>
    </row>
    <row r="45" spans="1:20">
      <c r="A45" s="34"/>
      <c r="B45" s="34"/>
      <c r="C45" s="34"/>
      <c r="D45" s="34"/>
      <c r="E45" s="34"/>
      <c r="F45" s="34"/>
      <c r="G45" s="34"/>
      <c r="H45" s="46"/>
      <c r="I45" s="1" t="str">
        <f t="shared" si="0"/>
        <v/>
      </c>
      <c r="J45" s="1" t="str">
        <f t="shared" si="1"/>
        <v/>
      </c>
      <c r="K45" s="1" t="str">
        <f t="shared" si="2"/>
        <v/>
      </c>
      <c r="L45" s="1" t="str">
        <f t="shared" si="3"/>
        <v/>
      </c>
      <c r="M45" s="1" t="str">
        <f t="shared" si="4"/>
        <v/>
      </c>
      <c r="N45" s="1" t="str">
        <f t="shared" si="5"/>
        <v/>
      </c>
      <c r="O45" s="1" t="str">
        <f t="shared" si="6"/>
        <v/>
      </c>
      <c r="P45" s="1" t="str">
        <f t="shared" si="7"/>
        <v/>
      </c>
      <c r="Q45" s="1" t="str">
        <f t="shared" si="8"/>
        <v/>
      </c>
      <c r="R45" s="1" t="str">
        <f t="shared" si="9"/>
        <v/>
      </c>
      <c r="S45" s="1" t="str">
        <f t="shared" si="10"/>
        <v/>
      </c>
      <c r="T45" s="1" t="str">
        <f t="shared" si="11"/>
        <v/>
      </c>
    </row>
    <row r="46" spans="1:20">
      <c r="A46" s="34"/>
      <c r="B46" s="34"/>
      <c r="C46" s="34"/>
      <c r="D46" s="34"/>
      <c r="E46" s="34"/>
      <c r="F46" s="34"/>
      <c r="G46" s="34"/>
      <c r="H46" s="46"/>
      <c r="I46" s="1" t="str">
        <f t="shared" si="0"/>
        <v/>
      </c>
      <c r="J46" s="1" t="str">
        <f t="shared" si="1"/>
        <v/>
      </c>
      <c r="K46" s="1" t="str">
        <f t="shared" si="2"/>
        <v/>
      </c>
      <c r="L46" s="1" t="str">
        <f t="shared" si="3"/>
        <v/>
      </c>
      <c r="M46" s="1" t="str">
        <f t="shared" si="4"/>
        <v/>
      </c>
      <c r="N46" s="1" t="str">
        <f t="shared" si="5"/>
        <v/>
      </c>
      <c r="O46" s="1" t="str">
        <f t="shared" si="6"/>
        <v/>
      </c>
      <c r="P46" s="1" t="str">
        <f t="shared" si="7"/>
        <v/>
      </c>
      <c r="Q46" s="1" t="str">
        <f t="shared" si="8"/>
        <v/>
      </c>
      <c r="R46" s="1" t="str">
        <f t="shared" si="9"/>
        <v/>
      </c>
      <c r="S46" s="1" t="str">
        <f t="shared" si="10"/>
        <v/>
      </c>
      <c r="T46" s="1" t="str">
        <f t="shared" si="11"/>
        <v/>
      </c>
    </row>
    <row r="47" spans="1:20">
      <c r="A47" s="34"/>
      <c r="B47" s="34"/>
      <c r="C47" s="34"/>
      <c r="D47" s="34"/>
      <c r="E47" s="34"/>
      <c r="F47" s="34"/>
      <c r="G47" s="34"/>
      <c r="H47" s="46"/>
      <c r="I47" s="1" t="str">
        <f t="shared" si="0"/>
        <v/>
      </c>
      <c r="J47" s="1" t="str">
        <f t="shared" si="1"/>
        <v/>
      </c>
      <c r="K47" s="1" t="str">
        <f t="shared" si="2"/>
        <v/>
      </c>
      <c r="L47" s="1" t="str">
        <f t="shared" si="3"/>
        <v/>
      </c>
      <c r="M47" s="1" t="str">
        <f t="shared" si="4"/>
        <v/>
      </c>
      <c r="N47" s="1" t="str">
        <f t="shared" si="5"/>
        <v/>
      </c>
      <c r="O47" s="1" t="str">
        <f t="shared" si="6"/>
        <v/>
      </c>
      <c r="P47" s="1" t="str">
        <f t="shared" si="7"/>
        <v/>
      </c>
      <c r="Q47" s="1" t="str">
        <f t="shared" si="8"/>
        <v/>
      </c>
      <c r="R47" s="1" t="str">
        <f t="shared" si="9"/>
        <v/>
      </c>
      <c r="S47" s="1" t="str">
        <f t="shared" si="10"/>
        <v/>
      </c>
      <c r="T47" s="1" t="str">
        <f t="shared" si="11"/>
        <v/>
      </c>
    </row>
    <row r="48" spans="1:20">
      <c r="A48" s="34"/>
      <c r="B48" s="34"/>
      <c r="C48" s="34"/>
      <c r="D48" s="34"/>
      <c r="E48" s="34"/>
      <c r="F48" s="34"/>
      <c r="G48" s="34"/>
      <c r="H48" s="46"/>
      <c r="I48" s="1" t="str">
        <f t="shared" si="0"/>
        <v/>
      </c>
      <c r="J48" s="1" t="str">
        <f t="shared" si="1"/>
        <v/>
      </c>
      <c r="K48" s="1" t="str">
        <f t="shared" si="2"/>
        <v/>
      </c>
      <c r="L48" s="1" t="str">
        <f t="shared" si="3"/>
        <v/>
      </c>
      <c r="M48" s="1" t="str">
        <f t="shared" si="4"/>
        <v/>
      </c>
      <c r="N48" s="1" t="str">
        <f t="shared" si="5"/>
        <v/>
      </c>
      <c r="O48" s="1" t="str">
        <f t="shared" si="6"/>
        <v/>
      </c>
      <c r="P48" s="1" t="str">
        <f t="shared" si="7"/>
        <v/>
      </c>
      <c r="Q48" s="1" t="str">
        <f t="shared" si="8"/>
        <v/>
      </c>
      <c r="R48" s="1" t="str">
        <f t="shared" si="9"/>
        <v/>
      </c>
      <c r="S48" s="1" t="str">
        <f t="shared" si="10"/>
        <v/>
      </c>
      <c r="T48" s="1" t="str">
        <f t="shared" si="11"/>
        <v/>
      </c>
    </row>
    <row r="49" spans="1:20">
      <c r="A49" s="34"/>
      <c r="B49" s="34"/>
      <c r="C49" s="34"/>
      <c r="D49" s="34"/>
      <c r="E49" s="34"/>
      <c r="F49" s="34"/>
      <c r="G49" s="34"/>
      <c r="H49" s="46"/>
      <c r="I49" s="1" t="str">
        <f t="shared" si="0"/>
        <v/>
      </c>
      <c r="J49" s="1" t="str">
        <f t="shared" si="1"/>
        <v/>
      </c>
      <c r="K49" s="1" t="str">
        <f t="shared" si="2"/>
        <v/>
      </c>
      <c r="L49" s="1" t="str">
        <f t="shared" si="3"/>
        <v/>
      </c>
      <c r="M49" s="1" t="str">
        <f t="shared" si="4"/>
        <v/>
      </c>
      <c r="N49" s="1" t="str">
        <f t="shared" si="5"/>
        <v/>
      </c>
      <c r="O49" s="1" t="str">
        <f t="shared" si="6"/>
        <v/>
      </c>
      <c r="P49" s="1" t="str">
        <f t="shared" si="7"/>
        <v/>
      </c>
      <c r="Q49" s="1" t="str">
        <f t="shared" si="8"/>
        <v/>
      </c>
      <c r="R49" s="1" t="str">
        <f t="shared" si="9"/>
        <v/>
      </c>
      <c r="S49" s="1" t="str">
        <f t="shared" si="10"/>
        <v/>
      </c>
      <c r="T49" s="1" t="str">
        <f t="shared" si="11"/>
        <v/>
      </c>
    </row>
    <row r="50" spans="1:20">
      <c r="A50" s="34"/>
      <c r="B50" s="34"/>
      <c r="C50" s="34"/>
      <c r="D50" s="34"/>
      <c r="E50" s="34"/>
      <c r="F50" s="34"/>
      <c r="G50" s="34"/>
      <c r="H50" s="46"/>
      <c r="I50" s="1" t="str">
        <f t="shared" si="0"/>
        <v/>
      </c>
      <c r="J50" s="1" t="str">
        <f t="shared" si="1"/>
        <v/>
      </c>
      <c r="K50" s="1" t="str">
        <f t="shared" si="2"/>
        <v/>
      </c>
      <c r="L50" s="1" t="str">
        <f t="shared" si="3"/>
        <v/>
      </c>
      <c r="M50" s="1" t="str">
        <f t="shared" si="4"/>
        <v/>
      </c>
      <c r="N50" s="1" t="str">
        <f t="shared" si="5"/>
        <v/>
      </c>
      <c r="O50" s="1" t="str">
        <f t="shared" si="6"/>
        <v/>
      </c>
      <c r="P50" s="1" t="str">
        <f t="shared" si="7"/>
        <v/>
      </c>
      <c r="Q50" s="1" t="str">
        <f t="shared" si="8"/>
        <v/>
      </c>
      <c r="R50" s="1" t="str">
        <f t="shared" si="9"/>
        <v/>
      </c>
      <c r="S50" s="1" t="str">
        <f t="shared" si="10"/>
        <v/>
      </c>
      <c r="T50" s="1" t="str">
        <f t="shared" si="11"/>
        <v/>
      </c>
    </row>
    <row r="51" spans="1:20">
      <c r="A51" s="34"/>
      <c r="B51" s="34"/>
      <c r="C51" s="34"/>
      <c r="D51" s="34"/>
      <c r="E51" s="34"/>
      <c r="F51" s="34"/>
      <c r="G51" s="34"/>
      <c r="H51" s="46"/>
      <c r="I51" s="1" t="str">
        <f t="shared" si="0"/>
        <v/>
      </c>
      <c r="J51" s="1" t="str">
        <f t="shared" si="1"/>
        <v/>
      </c>
      <c r="K51" s="1" t="str">
        <f t="shared" si="2"/>
        <v/>
      </c>
      <c r="L51" s="1" t="str">
        <f t="shared" si="3"/>
        <v/>
      </c>
      <c r="M51" s="1" t="str">
        <f t="shared" si="4"/>
        <v/>
      </c>
      <c r="N51" s="1" t="str">
        <f t="shared" si="5"/>
        <v/>
      </c>
      <c r="O51" s="1" t="str">
        <f t="shared" si="6"/>
        <v/>
      </c>
      <c r="P51" s="1" t="str">
        <f t="shared" si="7"/>
        <v/>
      </c>
      <c r="Q51" s="1" t="str">
        <f t="shared" si="8"/>
        <v/>
      </c>
      <c r="R51" s="1" t="str">
        <f t="shared" si="9"/>
        <v/>
      </c>
      <c r="S51" s="1" t="str">
        <f t="shared" si="10"/>
        <v/>
      </c>
      <c r="T51" s="1" t="str">
        <f t="shared" si="11"/>
        <v/>
      </c>
    </row>
    <row r="52" spans="1:20">
      <c r="A52" s="34"/>
      <c r="B52" s="34"/>
      <c r="C52" s="34"/>
      <c r="D52" s="34"/>
      <c r="E52" s="34"/>
      <c r="F52" s="34"/>
      <c r="G52" s="34"/>
      <c r="H52" s="46"/>
      <c r="I52" s="1" t="str">
        <f t="shared" si="0"/>
        <v/>
      </c>
      <c r="J52" s="1" t="str">
        <f t="shared" si="1"/>
        <v/>
      </c>
      <c r="K52" s="1" t="str">
        <f t="shared" si="2"/>
        <v/>
      </c>
      <c r="L52" s="1" t="str">
        <f t="shared" si="3"/>
        <v/>
      </c>
      <c r="M52" s="1" t="str">
        <f t="shared" si="4"/>
        <v/>
      </c>
      <c r="N52" s="1" t="str">
        <f t="shared" si="5"/>
        <v/>
      </c>
      <c r="O52" s="1" t="str">
        <f t="shared" si="6"/>
        <v/>
      </c>
      <c r="P52" s="1" t="str">
        <f t="shared" si="7"/>
        <v/>
      </c>
      <c r="Q52" s="1" t="str">
        <f t="shared" si="8"/>
        <v/>
      </c>
      <c r="R52" s="1" t="str">
        <f t="shared" si="9"/>
        <v/>
      </c>
      <c r="S52" s="1" t="str">
        <f t="shared" si="10"/>
        <v/>
      </c>
      <c r="T52" s="1" t="str">
        <f t="shared" si="11"/>
        <v/>
      </c>
    </row>
    <row r="53" spans="1:20">
      <c r="A53" s="34"/>
      <c r="B53" s="34"/>
      <c r="C53" s="34"/>
      <c r="D53" s="34"/>
      <c r="E53" s="34"/>
      <c r="F53" s="34"/>
      <c r="G53" s="34"/>
      <c r="H53" s="46"/>
      <c r="I53" s="1" t="str">
        <f t="shared" si="0"/>
        <v/>
      </c>
      <c r="J53" s="1" t="str">
        <f t="shared" si="1"/>
        <v/>
      </c>
      <c r="K53" s="1" t="str">
        <f t="shared" si="2"/>
        <v/>
      </c>
      <c r="L53" s="1" t="str">
        <f t="shared" si="3"/>
        <v/>
      </c>
      <c r="M53" s="1" t="str">
        <f t="shared" si="4"/>
        <v/>
      </c>
      <c r="N53" s="1" t="str">
        <f t="shared" si="5"/>
        <v/>
      </c>
      <c r="O53" s="1" t="str">
        <f t="shared" si="6"/>
        <v/>
      </c>
      <c r="P53" s="1" t="str">
        <f t="shared" si="7"/>
        <v/>
      </c>
      <c r="Q53" s="1" t="str">
        <f t="shared" si="8"/>
        <v/>
      </c>
      <c r="R53" s="1" t="str">
        <f t="shared" si="9"/>
        <v/>
      </c>
      <c r="S53" s="1" t="str">
        <f t="shared" si="10"/>
        <v/>
      </c>
      <c r="T53" s="1" t="str">
        <f t="shared" si="11"/>
        <v/>
      </c>
    </row>
    <row r="54" spans="1:20">
      <c r="A54" s="34"/>
      <c r="B54" s="34"/>
      <c r="C54" s="34"/>
      <c r="D54" s="34"/>
      <c r="E54" s="34"/>
      <c r="F54" s="34"/>
      <c r="G54" s="34"/>
      <c r="H54" s="46"/>
      <c r="I54" s="1" t="str">
        <f t="shared" si="0"/>
        <v/>
      </c>
      <c r="J54" s="1" t="str">
        <f t="shared" si="1"/>
        <v/>
      </c>
      <c r="K54" s="1" t="str">
        <f t="shared" si="2"/>
        <v/>
      </c>
      <c r="L54" s="1" t="str">
        <f t="shared" si="3"/>
        <v/>
      </c>
      <c r="M54" s="1" t="str">
        <f t="shared" si="4"/>
        <v/>
      </c>
      <c r="N54" s="1" t="str">
        <f t="shared" si="5"/>
        <v/>
      </c>
      <c r="O54" s="1" t="str">
        <f t="shared" si="6"/>
        <v/>
      </c>
      <c r="P54" s="1" t="str">
        <f t="shared" si="7"/>
        <v/>
      </c>
      <c r="Q54" s="1" t="str">
        <f t="shared" si="8"/>
        <v/>
      </c>
      <c r="R54" s="1" t="str">
        <f t="shared" si="9"/>
        <v/>
      </c>
      <c r="S54" s="1" t="str">
        <f t="shared" si="10"/>
        <v/>
      </c>
      <c r="T54" s="1" t="str">
        <f t="shared" si="11"/>
        <v/>
      </c>
    </row>
    <row r="55" spans="1:20">
      <c r="A55" s="34"/>
      <c r="B55" s="34"/>
      <c r="C55" s="34"/>
      <c r="D55" s="34"/>
      <c r="E55" s="34"/>
      <c r="F55" s="34"/>
      <c r="G55" s="34"/>
      <c r="H55" s="46"/>
      <c r="I55" s="1" t="str">
        <f t="shared" si="0"/>
        <v/>
      </c>
      <c r="J55" s="1" t="str">
        <f t="shared" si="1"/>
        <v/>
      </c>
      <c r="K55" s="1" t="str">
        <f t="shared" si="2"/>
        <v/>
      </c>
      <c r="L55" s="1" t="str">
        <f t="shared" si="3"/>
        <v/>
      </c>
      <c r="M55" s="1" t="str">
        <f t="shared" si="4"/>
        <v/>
      </c>
      <c r="N55" s="1" t="str">
        <f t="shared" si="5"/>
        <v/>
      </c>
      <c r="O55" s="1" t="str">
        <f t="shared" si="6"/>
        <v/>
      </c>
      <c r="P55" s="1" t="str">
        <f t="shared" si="7"/>
        <v/>
      </c>
      <c r="Q55" s="1" t="str">
        <f t="shared" si="8"/>
        <v/>
      </c>
      <c r="R55" s="1" t="str">
        <f t="shared" si="9"/>
        <v/>
      </c>
      <c r="S55" s="1" t="str">
        <f t="shared" si="10"/>
        <v/>
      </c>
      <c r="T55" s="1" t="str">
        <f t="shared" si="11"/>
        <v/>
      </c>
    </row>
    <row r="56" spans="1:20">
      <c r="A56" s="34"/>
      <c r="B56" s="34"/>
      <c r="C56" s="34"/>
      <c r="D56" s="34"/>
      <c r="E56" s="34"/>
      <c r="F56" s="34"/>
      <c r="G56" s="34"/>
      <c r="H56" s="46"/>
      <c r="I56" s="1" t="str">
        <f t="shared" si="0"/>
        <v/>
      </c>
      <c r="J56" s="1" t="str">
        <f t="shared" si="1"/>
        <v/>
      </c>
      <c r="K56" s="1" t="str">
        <f t="shared" si="2"/>
        <v/>
      </c>
      <c r="L56" s="1" t="str">
        <f t="shared" si="3"/>
        <v/>
      </c>
      <c r="M56" s="1" t="str">
        <f t="shared" si="4"/>
        <v/>
      </c>
      <c r="N56" s="1" t="str">
        <f t="shared" si="5"/>
        <v/>
      </c>
      <c r="O56" s="1" t="str">
        <f t="shared" si="6"/>
        <v/>
      </c>
      <c r="P56" s="1" t="str">
        <f t="shared" si="7"/>
        <v/>
      </c>
      <c r="Q56" s="1" t="str">
        <f t="shared" si="8"/>
        <v/>
      </c>
      <c r="R56" s="1" t="str">
        <f t="shared" si="9"/>
        <v/>
      </c>
      <c r="S56" s="1" t="str">
        <f t="shared" si="10"/>
        <v/>
      </c>
      <c r="T56" s="1" t="str">
        <f t="shared" si="11"/>
        <v/>
      </c>
    </row>
    <row r="57" spans="1:20">
      <c r="A57" s="34"/>
      <c r="B57" s="34"/>
      <c r="C57" s="34"/>
      <c r="D57" s="34"/>
      <c r="E57" s="34"/>
      <c r="F57" s="34"/>
      <c r="G57" s="34"/>
      <c r="H57" s="46"/>
      <c r="I57" s="1" t="str">
        <f t="shared" si="0"/>
        <v/>
      </c>
      <c r="J57" s="1" t="str">
        <f t="shared" si="1"/>
        <v/>
      </c>
      <c r="K57" s="1" t="str">
        <f t="shared" si="2"/>
        <v/>
      </c>
      <c r="L57" s="1" t="str">
        <f t="shared" si="3"/>
        <v/>
      </c>
      <c r="M57" s="1" t="str">
        <f t="shared" si="4"/>
        <v/>
      </c>
      <c r="N57" s="1" t="str">
        <f t="shared" si="5"/>
        <v/>
      </c>
      <c r="O57" s="1" t="str">
        <f t="shared" si="6"/>
        <v/>
      </c>
      <c r="P57" s="1" t="str">
        <f t="shared" si="7"/>
        <v/>
      </c>
      <c r="Q57" s="1" t="str">
        <f t="shared" si="8"/>
        <v/>
      </c>
      <c r="R57" s="1" t="str">
        <f t="shared" si="9"/>
        <v/>
      </c>
      <c r="S57" s="1" t="str">
        <f t="shared" si="10"/>
        <v/>
      </c>
      <c r="T57" s="1" t="str">
        <f t="shared" si="11"/>
        <v/>
      </c>
    </row>
    <row r="58" spans="1:20">
      <c r="A58" s="34"/>
      <c r="B58" s="34"/>
      <c r="C58" s="34"/>
      <c r="D58" s="34"/>
      <c r="E58" s="34"/>
      <c r="F58" s="34"/>
      <c r="G58" s="34"/>
      <c r="H58" s="46"/>
      <c r="I58" s="1" t="str">
        <f t="shared" si="0"/>
        <v/>
      </c>
      <c r="J58" s="1" t="str">
        <f t="shared" si="1"/>
        <v/>
      </c>
      <c r="K58" s="1" t="str">
        <f t="shared" si="2"/>
        <v/>
      </c>
      <c r="L58" s="1" t="str">
        <f t="shared" si="3"/>
        <v/>
      </c>
      <c r="M58" s="1" t="str">
        <f t="shared" si="4"/>
        <v/>
      </c>
      <c r="N58" s="1" t="str">
        <f t="shared" si="5"/>
        <v/>
      </c>
      <c r="O58" s="1" t="str">
        <f t="shared" si="6"/>
        <v/>
      </c>
      <c r="P58" s="1" t="str">
        <f t="shared" si="7"/>
        <v/>
      </c>
      <c r="Q58" s="1" t="str">
        <f t="shared" si="8"/>
        <v/>
      </c>
      <c r="R58" s="1" t="str">
        <f t="shared" si="9"/>
        <v/>
      </c>
      <c r="S58" s="1" t="str">
        <f t="shared" si="10"/>
        <v/>
      </c>
      <c r="T58" s="1" t="str">
        <f t="shared" si="11"/>
        <v/>
      </c>
    </row>
    <row r="59" spans="1:20">
      <c r="A59" s="34"/>
      <c r="B59" s="34"/>
      <c r="C59" s="34"/>
      <c r="D59" s="34"/>
      <c r="E59" s="34"/>
      <c r="F59" s="34"/>
      <c r="G59" s="34"/>
      <c r="H59" s="46"/>
      <c r="I59" s="1" t="str">
        <f t="shared" si="0"/>
        <v/>
      </c>
      <c r="J59" s="1" t="str">
        <f t="shared" si="1"/>
        <v/>
      </c>
      <c r="K59" s="1" t="str">
        <f t="shared" si="2"/>
        <v/>
      </c>
      <c r="L59" s="1" t="str">
        <f t="shared" si="3"/>
        <v/>
      </c>
      <c r="M59" s="1" t="str">
        <f t="shared" si="4"/>
        <v/>
      </c>
      <c r="N59" s="1" t="str">
        <f t="shared" si="5"/>
        <v/>
      </c>
      <c r="O59" s="1" t="str">
        <f t="shared" si="6"/>
        <v/>
      </c>
      <c r="P59" s="1" t="str">
        <f t="shared" si="7"/>
        <v/>
      </c>
      <c r="Q59" s="1" t="str">
        <f t="shared" si="8"/>
        <v/>
      </c>
      <c r="R59" s="1" t="str">
        <f t="shared" si="9"/>
        <v/>
      </c>
      <c r="S59" s="1" t="str">
        <f t="shared" si="10"/>
        <v/>
      </c>
      <c r="T59" s="1" t="str">
        <f t="shared" si="11"/>
        <v/>
      </c>
    </row>
    <row r="60" spans="1:20">
      <c r="A60" s="34"/>
      <c r="B60" s="34"/>
      <c r="C60" s="34"/>
      <c r="D60" s="34"/>
      <c r="E60" s="34"/>
      <c r="F60" s="34"/>
      <c r="G60" s="34"/>
      <c r="H60" s="46"/>
      <c r="I60" s="1" t="str">
        <f t="shared" si="0"/>
        <v/>
      </c>
      <c r="J60" s="1" t="str">
        <f t="shared" si="1"/>
        <v/>
      </c>
      <c r="K60" s="1" t="str">
        <f t="shared" si="2"/>
        <v/>
      </c>
      <c r="L60" s="1" t="str">
        <f t="shared" si="3"/>
        <v/>
      </c>
      <c r="M60" s="1" t="str">
        <f t="shared" si="4"/>
        <v/>
      </c>
      <c r="N60" s="1" t="str">
        <f t="shared" si="5"/>
        <v/>
      </c>
      <c r="O60" s="1" t="str">
        <f t="shared" si="6"/>
        <v/>
      </c>
      <c r="P60" s="1" t="str">
        <f t="shared" si="7"/>
        <v/>
      </c>
      <c r="Q60" s="1" t="str">
        <f t="shared" si="8"/>
        <v/>
      </c>
      <c r="R60" s="1" t="str">
        <f t="shared" si="9"/>
        <v/>
      </c>
      <c r="S60" s="1" t="str">
        <f t="shared" si="10"/>
        <v/>
      </c>
      <c r="T60" s="1" t="str">
        <f t="shared" si="11"/>
        <v/>
      </c>
    </row>
    <row r="61" spans="1:20">
      <c r="A61" s="34"/>
      <c r="B61" s="34"/>
      <c r="C61" s="34"/>
      <c r="D61" s="34"/>
      <c r="E61" s="34"/>
      <c r="F61" s="34"/>
      <c r="G61" s="34"/>
      <c r="H61" s="46"/>
      <c r="I61" s="1" t="str">
        <f t="shared" si="0"/>
        <v/>
      </c>
      <c r="J61" s="1" t="str">
        <f t="shared" si="1"/>
        <v/>
      </c>
      <c r="K61" s="1" t="str">
        <f t="shared" si="2"/>
        <v/>
      </c>
      <c r="L61" s="1" t="str">
        <f t="shared" si="3"/>
        <v/>
      </c>
      <c r="M61" s="1" t="str">
        <f t="shared" si="4"/>
        <v/>
      </c>
      <c r="N61" s="1" t="str">
        <f t="shared" si="5"/>
        <v/>
      </c>
      <c r="O61" s="1" t="str">
        <f t="shared" si="6"/>
        <v/>
      </c>
      <c r="P61" s="1" t="str">
        <f t="shared" si="7"/>
        <v/>
      </c>
      <c r="Q61" s="1" t="str">
        <f t="shared" si="8"/>
        <v/>
      </c>
      <c r="R61" s="1" t="str">
        <f t="shared" si="9"/>
        <v/>
      </c>
      <c r="S61" s="1" t="str">
        <f t="shared" si="10"/>
        <v/>
      </c>
      <c r="T61" s="1" t="str">
        <f t="shared" si="11"/>
        <v/>
      </c>
    </row>
    <row r="62" spans="1:20">
      <c r="A62" s="34"/>
      <c r="B62" s="34"/>
      <c r="C62" s="34"/>
      <c r="D62" s="34"/>
      <c r="E62" s="34"/>
      <c r="F62" s="34"/>
      <c r="G62" s="34"/>
      <c r="H62" s="46"/>
      <c r="I62" s="1" t="str">
        <f t="shared" si="0"/>
        <v/>
      </c>
      <c r="J62" s="1" t="str">
        <f t="shared" si="1"/>
        <v/>
      </c>
      <c r="K62" s="1" t="str">
        <f t="shared" si="2"/>
        <v/>
      </c>
      <c r="L62" s="1" t="str">
        <f t="shared" si="3"/>
        <v/>
      </c>
      <c r="M62" s="1" t="str">
        <f t="shared" si="4"/>
        <v/>
      </c>
      <c r="N62" s="1" t="str">
        <f t="shared" si="5"/>
        <v/>
      </c>
      <c r="O62" s="1" t="str">
        <f t="shared" si="6"/>
        <v/>
      </c>
      <c r="P62" s="1" t="str">
        <f t="shared" si="7"/>
        <v/>
      </c>
      <c r="Q62" s="1" t="str">
        <f t="shared" si="8"/>
        <v/>
      </c>
      <c r="R62" s="1" t="str">
        <f t="shared" si="9"/>
        <v/>
      </c>
      <c r="S62" s="1" t="str">
        <f t="shared" si="10"/>
        <v/>
      </c>
      <c r="T62" s="1" t="str">
        <f t="shared" si="11"/>
        <v/>
      </c>
    </row>
    <row r="63" spans="1:20">
      <c r="A63" s="34"/>
      <c r="B63" s="34"/>
      <c r="C63" s="34"/>
      <c r="D63" s="34"/>
      <c r="E63" s="34"/>
      <c r="F63" s="34"/>
      <c r="G63" s="34"/>
      <c r="H63" s="46"/>
      <c r="I63" s="1" t="str">
        <f t="shared" si="0"/>
        <v/>
      </c>
      <c r="J63" s="1" t="str">
        <f t="shared" si="1"/>
        <v/>
      </c>
      <c r="K63" s="1" t="str">
        <f t="shared" si="2"/>
        <v/>
      </c>
      <c r="L63" s="1" t="str">
        <f t="shared" si="3"/>
        <v/>
      </c>
      <c r="M63" s="1" t="str">
        <f t="shared" si="4"/>
        <v/>
      </c>
      <c r="N63" s="1" t="str">
        <f t="shared" si="5"/>
        <v/>
      </c>
      <c r="O63" s="1" t="str">
        <f t="shared" si="6"/>
        <v/>
      </c>
      <c r="P63" s="1" t="str">
        <f t="shared" si="7"/>
        <v/>
      </c>
      <c r="Q63" s="1" t="str">
        <f t="shared" si="8"/>
        <v/>
      </c>
      <c r="R63" s="1" t="str">
        <f t="shared" si="9"/>
        <v/>
      </c>
      <c r="S63" s="1" t="str">
        <f t="shared" si="10"/>
        <v/>
      </c>
      <c r="T63" s="1" t="str">
        <f t="shared" si="11"/>
        <v/>
      </c>
    </row>
    <row r="64" spans="1:20">
      <c r="A64" s="34"/>
      <c r="B64" s="34"/>
      <c r="C64" s="34"/>
      <c r="D64" s="34"/>
      <c r="E64" s="34"/>
      <c r="F64" s="34"/>
      <c r="G64" s="34"/>
      <c r="H64" s="46"/>
      <c r="I64" s="1" t="str">
        <f t="shared" si="0"/>
        <v/>
      </c>
      <c r="J64" s="1" t="str">
        <f t="shared" si="1"/>
        <v/>
      </c>
      <c r="K64" s="1" t="str">
        <f t="shared" si="2"/>
        <v/>
      </c>
      <c r="L64" s="1" t="str">
        <f t="shared" si="3"/>
        <v/>
      </c>
      <c r="M64" s="1" t="str">
        <f t="shared" si="4"/>
        <v/>
      </c>
      <c r="N64" s="1" t="str">
        <f t="shared" si="5"/>
        <v/>
      </c>
      <c r="O64" s="1" t="str">
        <f t="shared" si="6"/>
        <v/>
      </c>
      <c r="P64" s="1" t="str">
        <f t="shared" si="7"/>
        <v/>
      </c>
      <c r="Q64" s="1" t="str">
        <f t="shared" si="8"/>
        <v/>
      </c>
      <c r="R64" s="1" t="str">
        <f t="shared" si="9"/>
        <v/>
      </c>
      <c r="S64" s="1" t="str">
        <f t="shared" si="10"/>
        <v/>
      </c>
      <c r="T64" s="1" t="str">
        <f t="shared" si="11"/>
        <v/>
      </c>
    </row>
    <row r="65" spans="1:20">
      <c r="A65" s="34"/>
      <c r="B65" s="34"/>
      <c r="C65" s="34"/>
      <c r="D65" s="34"/>
      <c r="E65" s="34"/>
      <c r="F65" s="34"/>
      <c r="G65" s="34"/>
      <c r="H65" s="46"/>
      <c r="I65" s="1" t="str">
        <f t="shared" si="0"/>
        <v/>
      </c>
      <c r="J65" s="1" t="str">
        <f t="shared" si="1"/>
        <v/>
      </c>
      <c r="K65" s="1" t="str">
        <f t="shared" si="2"/>
        <v/>
      </c>
      <c r="L65" s="1" t="str">
        <f t="shared" si="3"/>
        <v/>
      </c>
      <c r="M65" s="1" t="str">
        <f t="shared" si="4"/>
        <v/>
      </c>
      <c r="N65" s="1" t="str">
        <f t="shared" si="5"/>
        <v/>
      </c>
      <c r="O65" s="1" t="str">
        <f t="shared" si="6"/>
        <v/>
      </c>
      <c r="P65" s="1" t="str">
        <f t="shared" si="7"/>
        <v/>
      </c>
      <c r="Q65" s="1" t="str">
        <f t="shared" si="8"/>
        <v/>
      </c>
      <c r="R65" s="1" t="str">
        <f t="shared" si="9"/>
        <v/>
      </c>
      <c r="S65" s="1" t="str">
        <f t="shared" si="10"/>
        <v/>
      </c>
      <c r="T65" s="1" t="str">
        <f t="shared" si="11"/>
        <v/>
      </c>
    </row>
    <row r="66" spans="1:20">
      <c r="A66" s="34"/>
      <c r="B66" s="34"/>
      <c r="C66" s="34"/>
      <c r="D66" s="34"/>
      <c r="E66" s="34"/>
      <c r="F66" s="34"/>
      <c r="G66" s="34"/>
      <c r="H66" s="46"/>
      <c r="I66" s="1" t="str">
        <f t="shared" si="0"/>
        <v/>
      </c>
      <c r="J66" s="1" t="str">
        <f t="shared" si="1"/>
        <v/>
      </c>
      <c r="K66" s="1" t="str">
        <f t="shared" si="2"/>
        <v/>
      </c>
      <c r="L66" s="1" t="str">
        <f t="shared" si="3"/>
        <v/>
      </c>
      <c r="M66" s="1" t="str">
        <f t="shared" si="4"/>
        <v/>
      </c>
      <c r="N66" s="1" t="str">
        <f t="shared" si="5"/>
        <v/>
      </c>
      <c r="O66" s="1" t="str">
        <f t="shared" si="6"/>
        <v/>
      </c>
      <c r="P66" s="1" t="str">
        <f t="shared" si="7"/>
        <v/>
      </c>
      <c r="Q66" s="1" t="str">
        <f t="shared" si="8"/>
        <v/>
      </c>
      <c r="R66" s="1" t="str">
        <f t="shared" si="9"/>
        <v/>
      </c>
      <c r="S66" s="1" t="str">
        <f t="shared" si="10"/>
        <v/>
      </c>
      <c r="T66" s="1" t="str">
        <f t="shared" si="11"/>
        <v/>
      </c>
    </row>
    <row r="67" spans="1:20">
      <c r="A67" s="34"/>
      <c r="B67" s="34"/>
      <c r="C67" s="34"/>
      <c r="D67" s="34"/>
      <c r="E67" s="34"/>
      <c r="F67" s="34"/>
      <c r="G67" s="34"/>
      <c r="H67" s="46"/>
      <c r="I67" s="1" t="str">
        <f t="shared" ref="I67:I130" si="12">IF(AND(G67="女子鉛球", ISNUMBER(SEARCH("一", A67))), ROW(), "")</f>
        <v/>
      </c>
      <c r="J67" s="1" t="str">
        <f t="shared" ref="J67:J130" si="13">IF(AND(G67="女子跳遠", ISNUMBER(SEARCH("一", A67))), ROW(), "")</f>
        <v/>
      </c>
      <c r="K67" s="1" t="str">
        <f t="shared" ref="K67:K130" si="14">IF(AND(G67="女子跳高", ISNUMBER(SEARCH("一", A67))), ROW(), "")</f>
        <v/>
      </c>
      <c r="L67" s="1" t="str">
        <f t="shared" ref="L67:L130" si="15">IF(AND(G67="女子鉛球", ISNUMBER(SEARCH("二", A67))), ROW(), "")</f>
        <v/>
      </c>
      <c r="M67" s="1" t="str">
        <f t="shared" ref="M67:M130" si="16">IF(AND(G67="女子跳遠", ISNUMBER(SEARCH("二", A67))), ROW(), "")</f>
        <v/>
      </c>
      <c r="N67" s="1" t="str">
        <f t="shared" ref="N67:N130" si="17">IF(AND(G67="女子跳高", ISNUMBER(SEARCH("二", A67))), ROW(), "")</f>
        <v/>
      </c>
      <c r="O67" s="1" t="str">
        <f t="shared" ref="O67:O130" si="18">IF(AND(G67="女子鉛球", ISNUMBER(SEARCH("三", A67))), ROW(), "")</f>
        <v/>
      </c>
      <c r="P67" s="1" t="str">
        <f t="shared" ref="P67:P130" si="19">IF(AND(G67="女子跳遠", ISNUMBER(SEARCH("三", A67))), ROW(), "")</f>
        <v/>
      </c>
      <c r="Q67" s="1" t="str">
        <f t="shared" ref="Q67:Q130" si="20">IF(AND(G67="女子跳高", ISNUMBER(SEARCH("三", A67))), ROW(), "")</f>
        <v/>
      </c>
      <c r="R67" s="1" t="str">
        <f t="shared" ref="R67:R130" si="21">IF(AND(G67="男子鉛球", ISNUMBER(SEARCH("聯", A67))), ROW(), "")</f>
        <v/>
      </c>
      <c r="S67" s="1" t="str">
        <f t="shared" ref="S67:S130" si="22">IF(AND(G67="男子跳遠", ISNUMBER(SEARCH("聯", A67))), ROW(), "")</f>
        <v/>
      </c>
      <c r="T67" s="1" t="str">
        <f t="shared" ref="T67:T130" si="23">IF(AND(G67="男子跳高", ISNUMBER(SEARCH("聯", A67))), ROW(), "")</f>
        <v/>
      </c>
    </row>
    <row r="68" spans="1:20">
      <c r="A68" s="34"/>
      <c r="B68" s="34"/>
      <c r="C68" s="34"/>
      <c r="D68" s="34"/>
      <c r="E68" s="34"/>
      <c r="F68" s="34"/>
      <c r="G68" s="34"/>
      <c r="H68" s="46"/>
      <c r="I68" s="1" t="str">
        <f t="shared" si="12"/>
        <v/>
      </c>
      <c r="J68" s="1" t="str">
        <f t="shared" si="13"/>
        <v/>
      </c>
      <c r="K68" s="1" t="str">
        <f t="shared" si="14"/>
        <v/>
      </c>
      <c r="L68" s="1" t="str">
        <f t="shared" si="15"/>
        <v/>
      </c>
      <c r="M68" s="1" t="str">
        <f t="shared" si="16"/>
        <v/>
      </c>
      <c r="N68" s="1" t="str">
        <f t="shared" si="17"/>
        <v/>
      </c>
      <c r="O68" s="1" t="str">
        <f t="shared" si="18"/>
        <v/>
      </c>
      <c r="P68" s="1" t="str">
        <f t="shared" si="19"/>
        <v/>
      </c>
      <c r="Q68" s="1" t="str">
        <f t="shared" si="20"/>
        <v/>
      </c>
      <c r="R68" s="1" t="str">
        <f t="shared" si="21"/>
        <v/>
      </c>
      <c r="S68" s="1" t="str">
        <f t="shared" si="22"/>
        <v/>
      </c>
      <c r="T68" s="1" t="str">
        <f t="shared" si="23"/>
        <v/>
      </c>
    </row>
    <row r="69" spans="1:20">
      <c r="A69" s="34"/>
      <c r="B69" s="34"/>
      <c r="C69" s="34"/>
      <c r="D69" s="34"/>
      <c r="E69" s="34"/>
      <c r="F69" s="34"/>
      <c r="G69" s="34"/>
      <c r="H69" s="46"/>
      <c r="I69" s="1" t="str">
        <f t="shared" si="12"/>
        <v/>
      </c>
      <c r="J69" s="1" t="str">
        <f t="shared" si="13"/>
        <v/>
      </c>
      <c r="K69" s="1" t="str">
        <f t="shared" si="14"/>
        <v/>
      </c>
      <c r="L69" s="1" t="str">
        <f t="shared" si="15"/>
        <v/>
      </c>
      <c r="M69" s="1" t="str">
        <f t="shared" si="16"/>
        <v/>
      </c>
      <c r="N69" s="1" t="str">
        <f t="shared" si="17"/>
        <v/>
      </c>
      <c r="O69" s="1" t="str">
        <f t="shared" si="18"/>
        <v/>
      </c>
      <c r="P69" s="1" t="str">
        <f t="shared" si="19"/>
        <v/>
      </c>
      <c r="Q69" s="1" t="str">
        <f t="shared" si="20"/>
        <v/>
      </c>
      <c r="R69" s="1" t="str">
        <f t="shared" si="21"/>
        <v/>
      </c>
      <c r="S69" s="1" t="str">
        <f t="shared" si="22"/>
        <v/>
      </c>
      <c r="T69" s="1" t="str">
        <f t="shared" si="23"/>
        <v/>
      </c>
    </row>
    <row r="70" spans="1:20">
      <c r="A70" s="34"/>
      <c r="B70" s="34"/>
      <c r="C70" s="34"/>
      <c r="D70" s="34"/>
      <c r="E70" s="34"/>
      <c r="F70" s="34"/>
      <c r="G70" s="34"/>
      <c r="H70" s="46"/>
      <c r="I70" s="1" t="str">
        <f t="shared" si="12"/>
        <v/>
      </c>
      <c r="J70" s="1" t="str">
        <f t="shared" si="13"/>
        <v/>
      </c>
      <c r="K70" s="1" t="str">
        <f t="shared" si="14"/>
        <v/>
      </c>
      <c r="L70" s="1" t="str">
        <f t="shared" si="15"/>
        <v/>
      </c>
      <c r="M70" s="1" t="str">
        <f t="shared" si="16"/>
        <v/>
      </c>
      <c r="N70" s="1" t="str">
        <f t="shared" si="17"/>
        <v/>
      </c>
      <c r="O70" s="1" t="str">
        <f t="shared" si="18"/>
        <v/>
      </c>
      <c r="P70" s="1" t="str">
        <f t="shared" si="19"/>
        <v/>
      </c>
      <c r="Q70" s="1" t="str">
        <f t="shared" si="20"/>
        <v/>
      </c>
      <c r="R70" s="1" t="str">
        <f t="shared" si="21"/>
        <v/>
      </c>
      <c r="S70" s="1" t="str">
        <f t="shared" si="22"/>
        <v/>
      </c>
      <c r="T70" s="1" t="str">
        <f t="shared" si="23"/>
        <v/>
      </c>
    </row>
    <row r="71" spans="1:20">
      <c r="A71" s="34"/>
      <c r="B71" s="34"/>
      <c r="C71" s="34"/>
      <c r="D71" s="34"/>
      <c r="E71" s="34"/>
      <c r="F71" s="34"/>
      <c r="G71" s="34"/>
      <c r="H71" s="46"/>
      <c r="I71" s="1" t="str">
        <f t="shared" si="12"/>
        <v/>
      </c>
      <c r="J71" s="1" t="str">
        <f t="shared" si="13"/>
        <v/>
      </c>
      <c r="K71" s="1" t="str">
        <f t="shared" si="14"/>
        <v/>
      </c>
      <c r="L71" s="1" t="str">
        <f t="shared" si="15"/>
        <v/>
      </c>
      <c r="M71" s="1" t="str">
        <f t="shared" si="16"/>
        <v/>
      </c>
      <c r="N71" s="1" t="str">
        <f t="shared" si="17"/>
        <v/>
      </c>
      <c r="O71" s="1" t="str">
        <f t="shared" si="18"/>
        <v/>
      </c>
      <c r="P71" s="1" t="str">
        <f t="shared" si="19"/>
        <v/>
      </c>
      <c r="Q71" s="1" t="str">
        <f t="shared" si="20"/>
        <v/>
      </c>
      <c r="R71" s="1" t="str">
        <f t="shared" si="21"/>
        <v/>
      </c>
      <c r="S71" s="1" t="str">
        <f t="shared" si="22"/>
        <v/>
      </c>
      <c r="T71" s="1" t="str">
        <f t="shared" si="23"/>
        <v/>
      </c>
    </row>
    <row r="72" spans="1:20">
      <c r="A72" s="34"/>
      <c r="B72" s="35"/>
      <c r="C72" s="34"/>
      <c r="D72" s="35"/>
      <c r="E72" s="34"/>
      <c r="F72" s="34"/>
      <c r="G72" s="34"/>
      <c r="H72" s="46"/>
      <c r="I72" s="1" t="str">
        <f t="shared" si="12"/>
        <v/>
      </c>
      <c r="J72" s="1" t="str">
        <f t="shared" si="13"/>
        <v/>
      </c>
      <c r="K72" s="1" t="str">
        <f t="shared" si="14"/>
        <v/>
      </c>
      <c r="L72" s="1" t="str">
        <f t="shared" si="15"/>
        <v/>
      </c>
      <c r="M72" s="1" t="str">
        <f t="shared" si="16"/>
        <v/>
      </c>
      <c r="N72" s="1" t="str">
        <f t="shared" si="17"/>
        <v/>
      </c>
      <c r="O72" s="1" t="str">
        <f t="shared" si="18"/>
        <v/>
      </c>
      <c r="P72" s="1" t="str">
        <f t="shared" si="19"/>
        <v/>
      </c>
      <c r="Q72" s="1" t="str">
        <f t="shared" si="20"/>
        <v/>
      </c>
      <c r="R72" s="1" t="str">
        <f t="shared" si="21"/>
        <v/>
      </c>
      <c r="S72" s="1" t="str">
        <f t="shared" si="22"/>
        <v/>
      </c>
      <c r="T72" s="1" t="str">
        <f t="shared" si="23"/>
        <v/>
      </c>
    </row>
    <row r="73" spans="1:20">
      <c r="A73" s="111"/>
      <c r="B73" s="36"/>
      <c r="C73" s="35"/>
      <c r="D73" s="35"/>
      <c r="E73" s="112"/>
      <c r="F73" s="34"/>
      <c r="G73" s="34"/>
      <c r="H73" s="46"/>
      <c r="I73" s="1" t="str">
        <f t="shared" si="12"/>
        <v/>
      </c>
      <c r="J73" s="1" t="str">
        <f t="shared" si="13"/>
        <v/>
      </c>
      <c r="K73" s="1" t="str">
        <f t="shared" si="14"/>
        <v/>
      </c>
      <c r="L73" s="1" t="str">
        <f t="shared" si="15"/>
        <v/>
      </c>
      <c r="M73" s="1" t="str">
        <f t="shared" si="16"/>
        <v/>
      </c>
      <c r="N73" s="1" t="str">
        <f t="shared" si="17"/>
        <v/>
      </c>
      <c r="O73" s="1" t="str">
        <f t="shared" si="18"/>
        <v/>
      </c>
      <c r="P73" s="1" t="str">
        <f t="shared" si="19"/>
        <v/>
      </c>
      <c r="Q73" s="1" t="str">
        <f t="shared" si="20"/>
        <v/>
      </c>
      <c r="R73" s="1" t="str">
        <f t="shared" si="21"/>
        <v/>
      </c>
      <c r="S73" s="1" t="str">
        <f t="shared" si="22"/>
        <v/>
      </c>
      <c r="T73" s="1" t="str">
        <f t="shared" si="23"/>
        <v/>
      </c>
    </row>
    <row r="74" spans="1:20">
      <c r="A74" s="111"/>
      <c r="B74" s="36"/>
      <c r="C74" s="35"/>
      <c r="D74" s="35"/>
      <c r="E74" s="112"/>
      <c r="F74" s="34"/>
      <c r="G74" s="34"/>
      <c r="H74" s="46"/>
      <c r="I74" s="1" t="str">
        <f t="shared" si="12"/>
        <v/>
      </c>
      <c r="J74" s="1" t="str">
        <f t="shared" si="13"/>
        <v/>
      </c>
      <c r="K74" s="1" t="str">
        <f t="shared" si="14"/>
        <v/>
      </c>
      <c r="L74" s="1" t="str">
        <f t="shared" si="15"/>
        <v/>
      </c>
      <c r="M74" s="1" t="str">
        <f t="shared" si="16"/>
        <v/>
      </c>
      <c r="N74" s="1" t="str">
        <f t="shared" si="17"/>
        <v/>
      </c>
      <c r="O74" s="1" t="str">
        <f t="shared" si="18"/>
        <v/>
      </c>
      <c r="P74" s="1" t="str">
        <f t="shared" si="19"/>
        <v/>
      </c>
      <c r="Q74" s="1" t="str">
        <f t="shared" si="20"/>
        <v/>
      </c>
      <c r="R74" s="1" t="str">
        <f t="shared" si="21"/>
        <v/>
      </c>
      <c r="S74" s="1" t="str">
        <f t="shared" si="22"/>
        <v/>
      </c>
      <c r="T74" s="1" t="str">
        <f t="shared" si="23"/>
        <v/>
      </c>
    </row>
    <row r="75" spans="1:20">
      <c r="A75" s="111"/>
      <c r="B75" s="36"/>
      <c r="C75" s="35"/>
      <c r="D75" s="35"/>
      <c r="E75" s="112"/>
      <c r="F75" s="34"/>
      <c r="G75" s="34"/>
      <c r="H75" s="46"/>
      <c r="I75" s="1" t="str">
        <f t="shared" si="12"/>
        <v/>
      </c>
      <c r="J75" s="1" t="str">
        <f t="shared" si="13"/>
        <v/>
      </c>
      <c r="K75" s="1" t="str">
        <f t="shared" si="14"/>
        <v/>
      </c>
      <c r="L75" s="1" t="str">
        <f t="shared" si="15"/>
        <v/>
      </c>
      <c r="M75" s="1" t="str">
        <f t="shared" si="16"/>
        <v/>
      </c>
      <c r="N75" s="1" t="str">
        <f t="shared" si="17"/>
        <v/>
      </c>
      <c r="O75" s="1" t="str">
        <f t="shared" si="18"/>
        <v/>
      </c>
      <c r="P75" s="1" t="str">
        <f t="shared" si="19"/>
        <v/>
      </c>
      <c r="Q75" s="1" t="str">
        <f t="shared" si="20"/>
        <v/>
      </c>
      <c r="R75" s="1" t="str">
        <f t="shared" si="21"/>
        <v/>
      </c>
      <c r="S75" s="1" t="str">
        <f t="shared" si="22"/>
        <v/>
      </c>
      <c r="T75" s="1" t="str">
        <f t="shared" si="23"/>
        <v/>
      </c>
    </row>
    <row r="76" spans="1:20">
      <c r="A76" s="111"/>
      <c r="B76" s="36"/>
      <c r="C76" s="35"/>
      <c r="D76" s="35"/>
      <c r="E76" s="112"/>
      <c r="F76" s="34"/>
      <c r="G76" s="34"/>
      <c r="H76" s="46"/>
      <c r="I76" s="1" t="str">
        <f t="shared" si="12"/>
        <v/>
      </c>
      <c r="J76" s="1" t="str">
        <f t="shared" si="13"/>
        <v/>
      </c>
      <c r="K76" s="1" t="str">
        <f t="shared" si="14"/>
        <v/>
      </c>
      <c r="L76" s="1" t="str">
        <f t="shared" si="15"/>
        <v/>
      </c>
      <c r="M76" s="1" t="str">
        <f t="shared" si="16"/>
        <v/>
      </c>
      <c r="N76" s="1" t="str">
        <f t="shared" si="17"/>
        <v/>
      </c>
      <c r="O76" s="1" t="str">
        <f t="shared" si="18"/>
        <v/>
      </c>
      <c r="P76" s="1" t="str">
        <f t="shared" si="19"/>
        <v/>
      </c>
      <c r="Q76" s="1" t="str">
        <f t="shared" si="20"/>
        <v/>
      </c>
      <c r="R76" s="1" t="str">
        <f t="shared" si="21"/>
        <v/>
      </c>
      <c r="S76" s="1" t="str">
        <f t="shared" si="22"/>
        <v/>
      </c>
      <c r="T76" s="1" t="str">
        <f t="shared" si="23"/>
        <v/>
      </c>
    </row>
    <row r="77" spans="1:20">
      <c r="A77" s="111"/>
      <c r="B77" s="36"/>
      <c r="C77" s="35"/>
      <c r="D77" s="35"/>
      <c r="E77" s="112"/>
      <c r="F77" s="34"/>
      <c r="G77" s="34"/>
      <c r="H77" s="46"/>
      <c r="I77" s="1" t="str">
        <f t="shared" si="12"/>
        <v/>
      </c>
      <c r="J77" s="1" t="str">
        <f t="shared" si="13"/>
        <v/>
      </c>
      <c r="K77" s="1" t="str">
        <f t="shared" si="14"/>
        <v/>
      </c>
      <c r="L77" s="1" t="str">
        <f t="shared" si="15"/>
        <v/>
      </c>
      <c r="M77" s="1" t="str">
        <f t="shared" si="16"/>
        <v/>
      </c>
      <c r="N77" s="1" t="str">
        <f t="shared" si="17"/>
        <v/>
      </c>
      <c r="O77" s="1" t="str">
        <f t="shared" si="18"/>
        <v/>
      </c>
      <c r="P77" s="1" t="str">
        <f t="shared" si="19"/>
        <v/>
      </c>
      <c r="Q77" s="1" t="str">
        <f t="shared" si="20"/>
        <v/>
      </c>
      <c r="R77" s="1" t="str">
        <f t="shared" si="21"/>
        <v/>
      </c>
      <c r="S77" s="1" t="str">
        <f t="shared" si="22"/>
        <v/>
      </c>
      <c r="T77" s="1" t="str">
        <f t="shared" si="23"/>
        <v/>
      </c>
    </row>
    <row r="78" spans="1:20">
      <c r="A78" s="111"/>
      <c r="B78" s="36"/>
      <c r="C78" s="35"/>
      <c r="D78" s="35"/>
      <c r="E78" s="112"/>
      <c r="F78" s="34"/>
      <c r="G78" s="34"/>
      <c r="H78" s="46"/>
      <c r="I78" s="1" t="str">
        <f t="shared" si="12"/>
        <v/>
      </c>
      <c r="J78" s="1" t="str">
        <f t="shared" si="13"/>
        <v/>
      </c>
      <c r="K78" s="1" t="str">
        <f t="shared" si="14"/>
        <v/>
      </c>
      <c r="L78" s="1" t="str">
        <f t="shared" si="15"/>
        <v/>
      </c>
      <c r="M78" s="1" t="str">
        <f t="shared" si="16"/>
        <v/>
      </c>
      <c r="N78" s="1" t="str">
        <f t="shared" si="17"/>
        <v/>
      </c>
      <c r="O78" s="1" t="str">
        <f t="shared" si="18"/>
        <v/>
      </c>
      <c r="P78" s="1" t="str">
        <f t="shared" si="19"/>
        <v/>
      </c>
      <c r="Q78" s="1" t="str">
        <f t="shared" si="20"/>
        <v/>
      </c>
      <c r="R78" s="1" t="str">
        <f t="shared" si="21"/>
        <v/>
      </c>
      <c r="S78" s="1" t="str">
        <f t="shared" si="22"/>
        <v/>
      </c>
      <c r="T78" s="1" t="str">
        <f t="shared" si="23"/>
        <v/>
      </c>
    </row>
    <row r="79" spans="1:20">
      <c r="A79" s="111"/>
      <c r="B79" s="36"/>
      <c r="C79" s="35"/>
      <c r="D79" s="35"/>
      <c r="E79" s="112"/>
      <c r="F79" s="34"/>
      <c r="G79" s="34"/>
      <c r="H79" s="46"/>
      <c r="I79" s="1" t="str">
        <f t="shared" si="12"/>
        <v/>
      </c>
      <c r="J79" s="1" t="str">
        <f t="shared" si="13"/>
        <v/>
      </c>
      <c r="K79" s="1" t="str">
        <f t="shared" si="14"/>
        <v/>
      </c>
      <c r="L79" s="1" t="str">
        <f t="shared" si="15"/>
        <v/>
      </c>
      <c r="M79" s="1" t="str">
        <f t="shared" si="16"/>
        <v/>
      </c>
      <c r="N79" s="1" t="str">
        <f t="shared" si="17"/>
        <v/>
      </c>
      <c r="O79" s="1" t="str">
        <f t="shared" si="18"/>
        <v/>
      </c>
      <c r="P79" s="1" t="str">
        <f t="shared" si="19"/>
        <v/>
      </c>
      <c r="Q79" s="1" t="str">
        <f t="shared" si="20"/>
        <v/>
      </c>
      <c r="R79" s="1" t="str">
        <f t="shared" si="21"/>
        <v/>
      </c>
      <c r="S79" s="1" t="str">
        <f t="shared" si="22"/>
        <v/>
      </c>
      <c r="T79" s="1" t="str">
        <f t="shared" si="23"/>
        <v/>
      </c>
    </row>
    <row r="80" spans="1:20">
      <c r="A80" s="111"/>
      <c r="B80" s="36"/>
      <c r="C80" s="35"/>
      <c r="D80" s="35"/>
      <c r="E80" s="112"/>
      <c r="F80" s="34"/>
      <c r="G80" s="34"/>
      <c r="H80" s="46"/>
      <c r="I80" s="1" t="str">
        <f t="shared" si="12"/>
        <v/>
      </c>
      <c r="J80" s="1" t="str">
        <f t="shared" si="13"/>
        <v/>
      </c>
      <c r="K80" s="1" t="str">
        <f t="shared" si="14"/>
        <v/>
      </c>
      <c r="L80" s="1" t="str">
        <f t="shared" si="15"/>
        <v/>
      </c>
      <c r="M80" s="1" t="str">
        <f t="shared" si="16"/>
        <v/>
      </c>
      <c r="N80" s="1" t="str">
        <f t="shared" si="17"/>
        <v/>
      </c>
      <c r="O80" s="1" t="str">
        <f t="shared" si="18"/>
        <v/>
      </c>
      <c r="P80" s="1" t="str">
        <f t="shared" si="19"/>
        <v/>
      </c>
      <c r="Q80" s="1" t="str">
        <f t="shared" si="20"/>
        <v/>
      </c>
      <c r="R80" s="1" t="str">
        <f t="shared" si="21"/>
        <v/>
      </c>
      <c r="S80" s="1" t="str">
        <f t="shared" si="22"/>
        <v/>
      </c>
      <c r="T80" s="1" t="str">
        <f t="shared" si="23"/>
        <v/>
      </c>
    </row>
    <row r="81" spans="1:20">
      <c r="A81" s="111"/>
      <c r="B81" s="36"/>
      <c r="C81" s="35"/>
      <c r="D81" s="35"/>
      <c r="E81" s="112"/>
      <c r="F81" s="34"/>
      <c r="G81" s="34"/>
      <c r="H81" s="46"/>
      <c r="I81" s="1" t="str">
        <f t="shared" si="12"/>
        <v/>
      </c>
      <c r="J81" s="1" t="str">
        <f t="shared" si="13"/>
        <v/>
      </c>
      <c r="K81" s="1" t="str">
        <f t="shared" si="14"/>
        <v/>
      </c>
      <c r="L81" s="1" t="str">
        <f t="shared" si="15"/>
        <v/>
      </c>
      <c r="M81" s="1" t="str">
        <f t="shared" si="16"/>
        <v/>
      </c>
      <c r="N81" s="1" t="str">
        <f t="shared" si="17"/>
        <v/>
      </c>
      <c r="O81" s="1" t="str">
        <f t="shared" si="18"/>
        <v/>
      </c>
      <c r="P81" s="1" t="str">
        <f t="shared" si="19"/>
        <v/>
      </c>
      <c r="Q81" s="1" t="str">
        <f t="shared" si="20"/>
        <v/>
      </c>
      <c r="R81" s="1" t="str">
        <f t="shared" si="21"/>
        <v/>
      </c>
      <c r="S81" s="1" t="str">
        <f t="shared" si="22"/>
        <v/>
      </c>
      <c r="T81" s="1" t="str">
        <f t="shared" si="23"/>
        <v/>
      </c>
    </row>
    <row r="82" spans="1:20">
      <c r="A82" s="111"/>
      <c r="B82" s="36"/>
      <c r="C82" s="35"/>
      <c r="D82" s="35"/>
      <c r="E82" s="112"/>
      <c r="F82" s="34"/>
      <c r="G82" s="34"/>
      <c r="H82" s="46"/>
      <c r="I82" s="1" t="str">
        <f t="shared" si="12"/>
        <v/>
      </c>
      <c r="J82" s="1" t="str">
        <f t="shared" si="13"/>
        <v/>
      </c>
      <c r="K82" s="1" t="str">
        <f t="shared" si="14"/>
        <v/>
      </c>
      <c r="L82" s="1" t="str">
        <f t="shared" si="15"/>
        <v/>
      </c>
      <c r="M82" s="1" t="str">
        <f t="shared" si="16"/>
        <v/>
      </c>
      <c r="N82" s="1" t="str">
        <f t="shared" si="17"/>
        <v/>
      </c>
      <c r="O82" s="1" t="str">
        <f t="shared" si="18"/>
        <v/>
      </c>
      <c r="P82" s="1" t="str">
        <f t="shared" si="19"/>
        <v/>
      </c>
      <c r="Q82" s="1" t="str">
        <f t="shared" si="20"/>
        <v/>
      </c>
      <c r="R82" s="1" t="str">
        <f t="shared" si="21"/>
        <v/>
      </c>
      <c r="S82" s="1" t="str">
        <f t="shared" si="22"/>
        <v/>
      </c>
      <c r="T82" s="1" t="str">
        <f t="shared" si="23"/>
        <v/>
      </c>
    </row>
    <row r="83" spans="1:20">
      <c r="A83" s="111"/>
      <c r="B83" s="36"/>
      <c r="C83" s="35"/>
      <c r="D83" s="35"/>
      <c r="E83" s="112"/>
      <c r="F83" s="34"/>
      <c r="G83" s="34"/>
      <c r="H83" s="46"/>
      <c r="I83" s="1" t="str">
        <f t="shared" si="12"/>
        <v/>
      </c>
      <c r="J83" s="1" t="str">
        <f t="shared" si="13"/>
        <v/>
      </c>
      <c r="K83" s="1" t="str">
        <f t="shared" si="14"/>
        <v/>
      </c>
      <c r="L83" s="1" t="str">
        <f t="shared" si="15"/>
        <v/>
      </c>
      <c r="M83" s="1" t="str">
        <f t="shared" si="16"/>
        <v/>
      </c>
      <c r="N83" s="1" t="str">
        <f t="shared" si="17"/>
        <v/>
      </c>
      <c r="O83" s="1" t="str">
        <f t="shared" si="18"/>
        <v/>
      </c>
      <c r="P83" s="1" t="str">
        <f t="shared" si="19"/>
        <v/>
      </c>
      <c r="Q83" s="1" t="str">
        <f t="shared" si="20"/>
        <v/>
      </c>
      <c r="R83" s="1" t="str">
        <f t="shared" si="21"/>
        <v/>
      </c>
      <c r="S83" s="1" t="str">
        <f t="shared" si="22"/>
        <v/>
      </c>
      <c r="T83" s="1" t="str">
        <f t="shared" si="23"/>
        <v/>
      </c>
    </row>
    <row r="84" spans="1:20">
      <c r="A84" s="111"/>
      <c r="B84" s="36"/>
      <c r="C84" s="35"/>
      <c r="D84" s="35"/>
      <c r="E84" s="112"/>
      <c r="F84" s="34"/>
      <c r="G84" s="34"/>
      <c r="H84" s="46"/>
      <c r="I84" s="1" t="str">
        <f t="shared" si="12"/>
        <v/>
      </c>
      <c r="J84" s="1" t="str">
        <f t="shared" si="13"/>
        <v/>
      </c>
      <c r="K84" s="1" t="str">
        <f t="shared" si="14"/>
        <v/>
      </c>
      <c r="L84" s="1" t="str">
        <f t="shared" si="15"/>
        <v/>
      </c>
      <c r="M84" s="1" t="str">
        <f t="shared" si="16"/>
        <v/>
      </c>
      <c r="N84" s="1" t="str">
        <f t="shared" si="17"/>
        <v/>
      </c>
      <c r="O84" s="1" t="str">
        <f t="shared" si="18"/>
        <v/>
      </c>
      <c r="P84" s="1" t="str">
        <f t="shared" si="19"/>
        <v/>
      </c>
      <c r="Q84" s="1" t="str">
        <f t="shared" si="20"/>
        <v/>
      </c>
      <c r="R84" s="1" t="str">
        <f t="shared" si="21"/>
        <v/>
      </c>
      <c r="S84" s="1" t="str">
        <f t="shared" si="22"/>
        <v/>
      </c>
      <c r="T84" s="1" t="str">
        <f t="shared" si="23"/>
        <v/>
      </c>
    </row>
    <row r="85" spans="1:20">
      <c r="A85" s="111"/>
      <c r="B85" s="36"/>
      <c r="C85" s="35"/>
      <c r="D85" s="35"/>
      <c r="E85" s="112"/>
      <c r="F85" s="34"/>
      <c r="G85" s="34"/>
      <c r="H85" s="46"/>
      <c r="I85" s="1" t="str">
        <f t="shared" si="12"/>
        <v/>
      </c>
      <c r="J85" s="1" t="str">
        <f t="shared" si="13"/>
        <v/>
      </c>
      <c r="K85" s="1" t="str">
        <f t="shared" si="14"/>
        <v/>
      </c>
      <c r="L85" s="1" t="str">
        <f t="shared" si="15"/>
        <v/>
      </c>
      <c r="M85" s="1" t="str">
        <f t="shared" si="16"/>
        <v/>
      </c>
      <c r="N85" s="1" t="str">
        <f t="shared" si="17"/>
        <v/>
      </c>
      <c r="O85" s="1" t="str">
        <f t="shared" si="18"/>
        <v/>
      </c>
      <c r="P85" s="1" t="str">
        <f t="shared" si="19"/>
        <v/>
      </c>
      <c r="Q85" s="1" t="str">
        <f t="shared" si="20"/>
        <v/>
      </c>
      <c r="R85" s="1" t="str">
        <f t="shared" si="21"/>
        <v/>
      </c>
      <c r="S85" s="1" t="str">
        <f t="shared" si="22"/>
        <v/>
      </c>
      <c r="T85" s="1" t="str">
        <f t="shared" si="23"/>
        <v/>
      </c>
    </row>
    <row r="86" spans="1:20">
      <c r="A86" s="111"/>
      <c r="B86" s="36"/>
      <c r="C86" s="35"/>
      <c r="D86" s="35"/>
      <c r="E86" s="112"/>
      <c r="F86" s="34"/>
      <c r="G86" s="34"/>
      <c r="H86" s="46"/>
      <c r="I86" s="1" t="str">
        <f t="shared" si="12"/>
        <v/>
      </c>
      <c r="J86" s="1" t="str">
        <f t="shared" si="13"/>
        <v/>
      </c>
      <c r="K86" s="1" t="str">
        <f t="shared" si="14"/>
        <v/>
      </c>
      <c r="L86" s="1" t="str">
        <f t="shared" si="15"/>
        <v/>
      </c>
      <c r="M86" s="1" t="str">
        <f t="shared" si="16"/>
        <v/>
      </c>
      <c r="N86" s="1" t="str">
        <f t="shared" si="17"/>
        <v/>
      </c>
      <c r="O86" s="1" t="str">
        <f t="shared" si="18"/>
        <v/>
      </c>
      <c r="P86" s="1" t="str">
        <f t="shared" si="19"/>
        <v/>
      </c>
      <c r="Q86" s="1" t="str">
        <f t="shared" si="20"/>
        <v/>
      </c>
      <c r="R86" s="1" t="str">
        <f t="shared" si="21"/>
        <v/>
      </c>
      <c r="S86" s="1" t="str">
        <f t="shared" si="22"/>
        <v/>
      </c>
      <c r="T86" s="1" t="str">
        <f t="shared" si="23"/>
        <v/>
      </c>
    </row>
    <row r="87" spans="1:20">
      <c r="A87" s="111"/>
      <c r="B87" s="36"/>
      <c r="C87" s="35"/>
      <c r="D87" s="35"/>
      <c r="E87" s="112"/>
      <c r="F87" s="34"/>
      <c r="G87" s="34"/>
      <c r="H87" s="46"/>
      <c r="I87" s="1" t="str">
        <f t="shared" si="12"/>
        <v/>
      </c>
      <c r="J87" s="1" t="str">
        <f t="shared" si="13"/>
        <v/>
      </c>
      <c r="K87" s="1" t="str">
        <f t="shared" si="14"/>
        <v/>
      </c>
      <c r="L87" s="1" t="str">
        <f t="shared" si="15"/>
        <v/>
      </c>
      <c r="M87" s="1" t="str">
        <f t="shared" si="16"/>
        <v/>
      </c>
      <c r="N87" s="1" t="str">
        <f t="shared" si="17"/>
        <v/>
      </c>
      <c r="O87" s="1" t="str">
        <f t="shared" si="18"/>
        <v/>
      </c>
      <c r="P87" s="1" t="str">
        <f t="shared" si="19"/>
        <v/>
      </c>
      <c r="Q87" s="1" t="str">
        <f t="shared" si="20"/>
        <v/>
      </c>
      <c r="R87" s="1" t="str">
        <f t="shared" si="21"/>
        <v/>
      </c>
      <c r="S87" s="1" t="str">
        <f t="shared" si="22"/>
        <v/>
      </c>
      <c r="T87" s="1" t="str">
        <f t="shared" si="23"/>
        <v/>
      </c>
    </row>
    <row r="88" spans="1:20">
      <c r="A88" s="111"/>
      <c r="B88" s="36"/>
      <c r="C88" s="35"/>
      <c r="D88" s="35"/>
      <c r="E88" s="112"/>
      <c r="F88" s="34"/>
      <c r="G88" s="34"/>
      <c r="H88" s="46"/>
      <c r="I88" s="1" t="str">
        <f t="shared" si="12"/>
        <v/>
      </c>
      <c r="J88" s="1" t="str">
        <f t="shared" si="13"/>
        <v/>
      </c>
      <c r="K88" s="1" t="str">
        <f t="shared" si="14"/>
        <v/>
      </c>
      <c r="L88" s="1" t="str">
        <f t="shared" si="15"/>
        <v/>
      </c>
      <c r="M88" s="1" t="str">
        <f t="shared" si="16"/>
        <v/>
      </c>
      <c r="N88" s="1" t="str">
        <f t="shared" si="17"/>
        <v/>
      </c>
      <c r="O88" s="1" t="str">
        <f t="shared" si="18"/>
        <v/>
      </c>
      <c r="P88" s="1" t="str">
        <f t="shared" si="19"/>
        <v/>
      </c>
      <c r="Q88" s="1" t="str">
        <f t="shared" si="20"/>
        <v/>
      </c>
      <c r="R88" s="1" t="str">
        <f t="shared" si="21"/>
        <v/>
      </c>
      <c r="S88" s="1" t="str">
        <f t="shared" si="22"/>
        <v/>
      </c>
      <c r="T88" s="1" t="str">
        <f t="shared" si="23"/>
        <v/>
      </c>
    </row>
    <row r="89" spans="1:20">
      <c r="A89" s="111"/>
      <c r="B89" s="36"/>
      <c r="C89" s="35"/>
      <c r="D89" s="35"/>
      <c r="E89" s="112"/>
      <c r="F89" s="34"/>
      <c r="G89" s="35"/>
      <c r="H89" s="1"/>
      <c r="I89" s="1" t="str">
        <f t="shared" si="12"/>
        <v/>
      </c>
      <c r="J89" s="1" t="str">
        <f t="shared" si="13"/>
        <v/>
      </c>
      <c r="K89" s="1" t="str">
        <f t="shared" si="14"/>
        <v/>
      </c>
      <c r="L89" s="1" t="str">
        <f t="shared" si="15"/>
        <v/>
      </c>
      <c r="M89" s="1" t="str">
        <f t="shared" si="16"/>
        <v/>
      </c>
      <c r="N89" s="1" t="str">
        <f t="shared" si="17"/>
        <v/>
      </c>
      <c r="O89" s="1" t="str">
        <f t="shared" si="18"/>
        <v/>
      </c>
      <c r="P89" s="1" t="str">
        <f t="shared" si="19"/>
        <v/>
      </c>
      <c r="Q89" s="1" t="str">
        <f t="shared" si="20"/>
        <v/>
      </c>
      <c r="R89" s="1" t="str">
        <f t="shared" si="21"/>
        <v/>
      </c>
      <c r="S89" s="1" t="str">
        <f t="shared" si="22"/>
        <v/>
      </c>
      <c r="T89" s="1" t="str">
        <f t="shared" si="23"/>
        <v/>
      </c>
    </row>
    <row r="90" spans="1:20">
      <c r="A90" s="111"/>
      <c r="B90" s="36"/>
      <c r="C90" s="35"/>
      <c r="D90" s="35"/>
      <c r="E90" s="112"/>
      <c r="F90" s="34"/>
      <c r="G90" s="35"/>
      <c r="H90" s="1"/>
      <c r="I90" s="1" t="str">
        <f t="shared" si="12"/>
        <v/>
      </c>
      <c r="J90" s="1" t="str">
        <f t="shared" si="13"/>
        <v/>
      </c>
      <c r="K90" s="1" t="str">
        <f t="shared" si="14"/>
        <v/>
      </c>
      <c r="L90" s="1" t="str">
        <f t="shared" si="15"/>
        <v/>
      </c>
      <c r="M90" s="1" t="str">
        <f t="shared" si="16"/>
        <v/>
      </c>
      <c r="N90" s="1" t="str">
        <f t="shared" si="17"/>
        <v/>
      </c>
      <c r="O90" s="1" t="str">
        <f t="shared" si="18"/>
        <v/>
      </c>
      <c r="P90" s="1" t="str">
        <f t="shared" si="19"/>
        <v/>
      </c>
      <c r="Q90" s="1" t="str">
        <f t="shared" si="20"/>
        <v/>
      </c>
      <c r="R90" s="1" t="str">
        <f t="shared" si="21"/>
        <v/>
      </c>
      <c r="S90" s="1" t="str">
        <f t="shared" si="22"/>
        <v/>
      </c>
      <c r="T90" s="1" t="str">
        <f t="shared" si="23"/>
        <v/>
      </c>
    </row>
    <row r="91" spans="1:20">
      <c r="A91" s="111"/>
      <c r="B91" s="36"/>
      <c r="C91" s="35"/>
      <c r="D91" s="35"/>
      <c r="E91" s="112"/>
      <c r="F91" s="34"/>
      <c r="G91" s="35"/>
      <c r="H91" s="1"/>
      <c r="I91" s="1" t="str">
        <f t="shared" si="12"/>
        <v/>
      </c>
      <c r="J91" s="1" t="str">
        <f t="shared" si="13"/>
        <v/>
      </c>
      <c r="K91" s="1" t="str">
        <f t="shared" si="14"/>
        <v/>
      </c>
      <c r="L91" s="1" t="str">
        <f t="shared" si="15"/>
        <v/>
      </c>
      <c r="M91" s="1" t="str">
        <f t="shared" si="16"/>
        <v/>
      </c>
      <c r="N91" s="1" t="str">
        <f t="shared" si="17"/>
        <v/>
      </c>
      <c r="O91" s="1" t="str">
        <f t="shared" si="18"/>
        <v/>
      </c>
      <c r="P91" s="1" t="str">
        <f t="shared" si="19"/>
        <v/>
      </c>
      <c r="Q91" s="1" t="str">
        <f t="shared" si="20"/>
        <v/>
      </c>
      <c r="R91" s="1" t="str">
        <f t="shared" si="21"/>
        <v/>
      </c>
      <c r="S91" s="1" t="str">
        <f t="shared" si="22"/>
        <v/>
      </c>
      <c r="T91" s="1" t="str">
        <f t="shared" si="23"/>
        <v/>
      </c>
    </row>
    <row r="92" spans="1:20">
      <c r="A92" s="111"/>
      <c r="B92" s="36"/>
      <c r="C92" s="35"/>
      <c r="D92" s="35"/>
      <c r="E92" s="112"/>
      <c r="F92" s="34"/>
      <c r="G92" s="35"/>
      <c r="H92" s="1"/>
      <c r="I92" s="1" t="str">
        <f t="shared" si="12"/>
        <v/>
      </c>
      <c r="J92" s="1" t="str">
        <f t="shared" si="13"/>
        <v/>
      </c>
      <c r="K92" s="1" t="str">
        <f t="shared" si="14"/>
        <v/>
      </c>
      <c r="L92" s="1" t="str">
        <f t="shared" si="15"/>
        <v/>
      </c>
      <c r="M92" s="1" t="str">
        <f t="shared" si="16"/>
        <v/>
      </c>
      <c r="N92" s="1" t="str">
        <f t="shared" si="17"/>
        <v/>
      </c>
      <c r="O92" s="1" t="str">
        <f t="shared" si="18"/>
        <v/>
      </c>
      <c r="P92" s="1" t="str">
        <f t="shared" si="19"/>
        <v/>
      </c>
      <c r="Q92" s="1" t="str">
        <f t="shared" si="20"/>
        <v/>
      </c>
      <c r="R92" s="1" t="str">
        <f t="shared" si="21"/>
        <v/>
      </c>
      <c r="S92" s="1" t="str">
        <f t="shared" si="22"/>
        <v/>
      </c>
      <c r="T92" s="1" t="str">
        <f t="shared" si="23"/>
        <v/>
      </c>
    </row>
    <row r="93" spans="1:20">
      <c r="A93" s="111"/>
      <c r="B93" s="36"/>
      <c r="C93" s="35"/>
      <c r="D93" s="35"/>
      <c r="E93" s="112"/>
      <c r="F93" s="34"/>
      <c r="G93" s="35"/>
      <c r="H93" s="1"/>
      <c r="I93" s="1" t="str">
        <f t="shared" si="12"/>
        <v/>
      </c>
      <c r="J93" s="1" t="str">
        <f t="shared" si="13"/>
        <v/>
      </c>
      <c r="K93" s="1" t="str">
        <f t="shared" si="14"/>
        <v/>
      </c>
      <c r="L93" s="1" t="str">
        <f t="shared" si="15"/>
        <v/>
      </c>
      <c r="M93" s="1" t="str">
        <f t="shared" si="16"/>
        <v/>
      </c>
      <c r="N93" s="1" t="str">
        <f t="shared" si="17"/>
        <v/>
      </c>
      <c r="O93" s="1" t="str">
        <f t="shared" si="18"/>
        <v/>
      </c>
      <c r="P93" s="1" t="str">
        <f t="shared" si="19"/>
        <v/>
      </c>
      <c r="Q93" s="1" t="str">
        <f t="shared" si="20"/>
        <v/>
      </c>
      <c r="R93" s="1" t="str">
        <f t="shared" si="21"/>
        <v/>
      </c>
      <c r="S93" s="1" t="str">
        <f t="shared" si="22"/>
        <v/>
      </c>
      <c r="T93" s="1" t="str">
        <f t="shared" si="23"/>
        <v/>
      </c>
    </row>
    <row r="94" spans="1:20">
      <c r="A94" s="111"/>
      <c r="B94" s="36"/>
      <c r="C94" s="35"/>
      <c r="D94" s="35"/>
      <c r="E94" s="112"/>
      <c r="F94" s="34"/>
      <c r="G94" s="35"/>
      <c r="H94" s="1"/>
      <c r="I94" s="1" t="str">
        <f t="shared" si="12"/>
        <v/>
      </c>
      <c r="J94" s="1" t="str">
        <f t="shared" si="13"/>
        <v/>
      </c>
      <c r="K94" s="1" t="str">
        <f t="shared" si="14"/>
        <v/>
      </c>
      <c r="L94" s="1" t="str">
        <f t="shared" si="15"/>
        <v/>
      </c>
      <c r="M94" s="1" t="str">
        <f t="shared" si="16"/>
        <v/>
      </c>
      <c r="N94" s="1" t="str">
        <f t="shared" si="17"/>
        <v/>
      </c>
      <c r="O94" s="1" t="str">
        <f t="shared" si="18"/>
        <v/>
      </c>
      <c r="P94" s="1" t="str">
        <f t="shared" si="19"/>
        <v/>
      </c>
      <c r="Q94" s="1" t="str">
        <f t="shared" si="20"/>
        <v/>
      </c>
      <c r="R94" s="1" t="str">
        <f t="shared" si="21"/>
        <v/>
      </c>
      <c r="S94" s="1" t="str">
        <f t="shared" si="22"/>
        <v/>
      </c>
      <c r="T94" s="1" t="str">
        <f t="shared" si="23"/>
        <v/>
      </c>
    </row>
    <row r="95" spans="1:20">
      <c r="A95" s="111"/>
      <c r="B95" s="36"/>
      <c r="C95" s="35"/>
      <c r="D95" s="35"/>
      <c r="E95" s="112"/>
      <c r="F95" s="34"/>
      <c r="G95" s="35"/>
      <c r="H95" s="1"/>
      <c r="I95" s="1" t="str">
        <f t="shared" si="12"/>
        <v/>
      </c>
      <c r="J95" s="1" t="str">
        <f t="shared" si="13"/>
        <v/>
      </c>
      <c r="K95" s="1" t="str">
        <f t="shared" si="14"/>
        <v/>
      </c>
      <c r="L95" s="1" t="str">
        <f t="shared" si="15"/>
        <v/>
      </c>
      <c r="M95" s="1" t="str">
        <f t="shared" si="16"/>
        <v/>
      </c>
      <c r="N95" s="1" t="str">
        <f t="shared" si="17"/>
        <v/>
      </c>
      <c r="O95" s="1" t="str">
        <f t="shared" si="18"/>
        <v/>
      </c>
      <c r="P95" s="1" t="str">
        <f t="shared" si="19"/>
        <v/>
      </c>
      <c r="Q95" s="1" t="str">
        <f t="shared" si="20"/>
        <v/>
      </c>
      <c r="R95" s="1" t="str">
        <f t="shared" si="21"/>
        <v/>
      </c>
      <c r="S95" s="1" t="str">
        <f t="shared" si="22"/>
        <v/>
      </c>
      <c r="T95" s="1" t="str">
        <f t="shared" si="23"/>
        <v/>
      </c>
    </row>
    <row r="96" spans="1:20">
      <c r="A96" s="111"/>
      <c r="B96" s="36"/>
      <c r="C96" s="35"/>
      <c r="D96" s="35"/>
      <c r="E96" s="112"/>
      <c r="F96" s="34"/>
      <c r="G96" s="35"/>
      <c r="H96" s="1"/>
      <c r="I96" s="1" t="str">
        <f t="shared" si="12"/>
        <v/>
      </c>
      <c r="J96" s="1" t="str">
        <f t="shared" si="13"/>
        <v/>
      </c>
      <c r="K96" s="1" t="str">
        <f t="shared" si="14"/>
        <v/>
      </c>
      <c r="L96" s="1" t="str">
        <f t="shared" si="15"/>
        <v/>
      </c>
      <c r="M96" s="1" t="str">
        <f t="shared" si="16"/>
        <v/>
      </c>
      <c r="N96" s="1" t="str">
        <f t="shared" si="17"/>
        <v/>
      </c>
      <c r="O96" s="1" t="str">
        <f t="shared" si="18"/>
        <v/>
      </c>
      <c r="P96" s="1" t="str">
        <f t="shared" si="19"/>
        <v/>
      </c>
      <c r="Q96" s="1" t="str">
        <f t="shared" si="20"/>
        <v/>
      </c>
      <c r="R96" s="1" t="str">
        <f t="shared" si="21"/>
        <v/>
      </c>
      <c r="S96" s="1" t="str">
        <f t="shared" si="22"/>
        <v/>
      </c>
      <c r="T96" s="1" t="str">
        <f t="shared" si="23"/>
        <v/>
      </c>
    </row>
    <row r="97" spans="1:20">
      <c r="A97" s="111"/>
      <c r="B97" s="36"/>
      <c r="C97" s="35"/>
      <c r="D97" s="35"/>
      <c r="E97" s="112"/>
      <c r="F97" s="34"/>
      <c r="G97" s="35"/>
      <c r="H97" s="1"/>
      <c r="I97" s="1" t="str">
        <f t="shared" si="12"/>
        <v/>
      </c>
      <c r="J97" s="1" t="str">
        <f t="shared" si="13"/>
        <v/>
      </c>
      <c r="K97" s="1" t="str">
        <f t="shared" si="14"/>
        <v/>
      </c>
      <c r="L97" s="1" t="str">
        <f t="shared" si="15"/>
        <v/>
      </c>
      <c r="M97" s="1" t="str">
        <f t="shared" si="16"/>
        <v/>
      </c>
      <c r="N97" s="1" t="str">
        <f t="shared" si="17"/>
        <v/>
      </c>
      <c r="O97" s="1" t="str">
        <f t="shared" si="18"/>
        <v/>
      </c>
      <c r="P97" s="1" t="str">
        <f t="shared" si="19"/>
        <v/>
      </c>
      <c r="Q97" s="1" t="str">
        <f t="shared" si="20"/>
        <v/>
      </c>
      <c r="R97" s="1" t="str">
        <f t="shared" si="21"/>
        <v/>
      </c>
      <c r="S97" s="1" t="str">
        <f t="shared" si="22"/>
        <v/>
      </c>
      <c r="T97" s="1" t="str">
        <f t="shared" si="23"/>
        <v/>
      </c>
    </row>
    <row r="98" spans="1:20">
      <c r="A98" s="111"/>
      <c r="B98" s="36"/>
      <c r="C98" s="35"/>
      <c r="D98" s="35"/>
      <c r="E98" s="112"/>
      <c r="F98" s="34"/>
      <c r="G98" s="35"/>
      <c r="H98" s="1"/>
      <c r="I98" s="1" t="str">
        <f t="shared" si="12"/>
        <v/>
      </c>
      <c r="J98" s="1" t="str">
        <f t="shared" si="13"/>
        <v/>
      </c>
      <c r="K98" s="1" t="str">
        <f t="shared" si="14"/>
        <v/>
      </c>
      <c r="L98" s="1" t="str">
        <f t="shared" si="15"/>
        <v/>
      </c>
      <c r="M98" s="1" t="str">
        <f t="shared" si="16"/>
        <v/>
      </c>
      <c r="N98" s="1" t="str">
        <f t="shared" si="17"/>
        <v/>
      </c>
      <c r="O98" s="1" t="str">
        <f t="shared" si="18"/>
        <v/>
      </c>
      <c r="P98" s="1" t="str">
        <f t="shared" si="19"/>
        <v/>
      </c>
      <c r="Q98" s="1" t="str">
        <f t="shared" si="20"/>
        <v/>
      </c>
      <c r="R98" s="1" t="str">
        <f t="shared" si="21"/>
        <v/>
      </c>
      <c r="S98" s="1" t="str">
        <f t="shared" si="22"/>
        <v/>
      </c>
      <c r="T98" s="1" t="str">
        <f t="shared" si="23"/>
        <v/>
      </c>
    </row>
    <row r="99" spans="1:20">
      <c r="A99" s="111"/>
      <c r="B99" s="36"/>
      <c r="C99" s="35"/>
      <c r="D99" s="35"/>
      <c r="E99" s="112"/>
      <c r="F99" s="34"/>
      <c r="G99" s="35"/>
      <c r="H99" s="1"/>
      <c r="I99" s="1" t="str">
        <f t="shared" si="12"/>
        <v/>
      </c>
      <c r="J99" s="1" t="str">
        <f t="shared" si="13"/>
        <v/>
      </c>
      <c r="K99" s="1" t="str">
        <f t="shared" si="14"/>
        <v/>
      </c>
      <c r="L99" s="1" t="str">
        <f t="shared" si="15"/>
        <v/>
      </c>
      <c r="M99" s="1" t="str">
        <f t="shared" si="16"/>
        <v/>
      </c>
      <c r="N99" s="1" t="str">
        <f t="shared" si="17"/>
        <v/>
      </c>
      <c r="O99" s="1" t="str">
        <f t="shared" si="18"/>
        <v/>
      </c>
      <c r="P99" s="1" t="str">
        <f t="shared" si="19"/>
        <v/>
      </c>
      <c r="Q99" s="1" t="str">
        <f t="shared" si="20"/>
        <v/>
      </c>
      <c r="R99" s="1" t="str">
        <f t="shared" si="21"/>
        <v/>
      </c>
      <c r="S99" s="1" t="str">
        <f t="shared" si="22"/>
        <v/>
      </c>
      <c r="T99" s="1" t="str">
        <f t="shared" si="23"/>
        <v/>
      </c>
    </row>
    <row r="100" spans="1:20">
      <c r="A100" s="111"/>
      <c r="B100" s="36"/>
      <c r="C100" s="35"/>
      <c r="D100" s="35"/>
      <c r="E100" s="112"/>
      <c r="F100" s="34"/>
      <c r="G100" s="35"/>
      <c r="H100" s="1"/>
      <c r="I100" s="1" t="str">
        <f t="shared" si="12"/>
        <v/>
      </c>
      <c r="J100" s="1" t="str">
        <f t="shared" si="13"/>
        <v/>
      </c>
      <c r="K100" s="1" t="str">
        <f t="shared" si="14"/>
        <v/>
      </c>
      <c r="L100" s="1" t="str">
        <f t="shared" si="15"/>
        <v/>
      </c>
      <c r="M100" s="1" t="str">
        <f t="shared" si="16"/>
        <v/>
      </c>
      <c r="N100" s="1" t="str">
        <f t="shared" si="17"/>
        <v/>
      </c>
      <c r="O100" s="1" t="str">
        <f t="shared" si="18"/>
        <v/>
      </c>
      <c r="P100" s="1" t="str">
        <f t="shared" si="19"/>
        <v/>
      </c>
      <c r="Q100" s="1" t="str">
        <f t="shared" si="20"/>
        <v/>
      </c>
      <c r="R100" s="1" t="str">
        <f t="shared" si="21"/>
        <v/>
      </c>
      <c r="S100" s="1" t="str">
        <f t="shared" si="22"/>
        <v/>
      </c>
      <c r="T100" s="1" t="str">
        <f t="shared" si="23"/>
        <v/>
      </c>
    </row>
    <row r="101" spans="1:20">
      <c r="A101" s="111"/>
      <c r="B101" s="36"/>
      <c r="C101" s="35"/>
      <c r="D101" s="35"/>
      <c r="E101" s="112"/>
      <c r="F101" s="34"/>
      <c r="G101" s="35"/>
      <c r="H101" s="1"/>
      <c r="I101" s="1" t="str">
        <f t="shared" si="12"/>
        <v/>
      </c>
      <c r="J101" s="1" t="str">
        <f t="shared" si="13"/>
        <v/>
      </c>
      <c r="K101" s="1" t="str">
        <f t="shared" si="14"/>
        <v/>
      </c>
      <c r="L101" s="1" t="str">
        <f t="shared" si="15"/>
        <v/>
      </c>
      <c r="M101" s="1" t="str">
        <f t="shared" si="16"/>
        <v/>
      </c>
      <c r="N101" s="1" t="str">
        <f t="shared" si="17"/>
        <v/>
      </c>
      <c r="O101" s="1" t="str">
        <f t="shared" si="18"/>
        <v/>
      </c>
      <c r="P101" s="1" t="str">
        <f t="shared" si="19"/>
        <v/>
      </c>
      <c r="Q101" s="1" t="str">
        <f t="shared" si="20"/>
        <v/>
      </c>
      <c r="R101" s="1" t="str">
        <f t="shared" si="21"/>
        <v/>
      </c>
      <c r="S101" s="1" t="str">
        <f t="shared" si="22"/>
        <v/>
      </c>
      <c r="T101" s="1" t="str">
        <f t="shared" si="23"/>
        <v/>
      </c>
    </row>
    <row r="102" spans="1:20">
      <c r="A102" s="111"/>
      <c r="B102" s="36"/>
      <c r="C102" s="35"/>
      <c r="D102" s="35"/>
      <c r="E102" s="112"/>
      <c r="F102" s="34"/>
      <c r="G102" s="35"/>
      <c r="H102" s="1"/>
      <c r="I102" s="1" t="str">
        <f t="shared" si="12"/>
        <v/>
      </c>
      <c r="J102" s="1" t="str">
        <f t="shared" si="13"/>
        <v/>
      </c>
      <c r="K102" s="1" t="str">
        <f t="shared" si="14"/>
        <v/>
      </c>
      <c r="L102" s="1" t="str">
        <f t="shared" si="15"/>
        <v/>
      </c>
      <c r="M102" s="1" t="str">
        <f t="shared" si="16"/>
        <v/>
      </c>
      <c r="N102" s="1" t="str">
        <f t="shared" si="17"/>
        <v/>
      </c>
      <c r="O102" s="1" t="str">
        <f t="shared" si="18"/>
        <v/>
      </c>
      <c r="P102" s="1" t="str">
        <f t="shared" si="19"/>
        <v/>
      </c>
      <c r="Q102" s="1" t="str">
        <f t="shared" si="20"/>
        <v/>
      </c>
      <c r="R102" s="1" t="str">
        <f t="shared" si="21"/>
        <v/>
      </c>
      <c r="S102" s="1" t="str">
        <f t="shared" si="22"/>
        <v/>
      </c>
      <c r="T102" s="1" t="str">
        <f t="shared" si="23"/>
        <v/>
      </c>
    </row>
    <row r="103" spans="1:20">
      <c r="A103" s="111"/>
      <c r="B103" s="36"/>
      <c r="C103" s="35"/>
      <c r="D103" s="35"/>
      <c r="E103" s="112"/>
      <c r="F103" s="34"/>
      <c r="G103" s="35"/>
      <c r="H103" s="1"/>
      <c r="I103" s="1" t="str">
        <f t="shared" si="12"/>
        <v/>
      </c>
      <c r="J103" s="1" t="str">
        <f t="shared" si="13"/>
        <v/>
      </c>
      <c r="K103" s="1" t="str">
        <f t="shared" si="14"/>
        <v/>
      </c>
      <c r="L103" s="1" t="str">
        <f t="shared" si="15"/>
        <v/>
      </c>
      <c r="M103" s="1" t="str">
        <f t="shared" si="16"/>
        <v/>
      </c>
      <c r="N103" s="1" t="str">
        <f t="shared" si="17"/>
        <v/>
      </c>
      <c r="O103" s="1" t="str">
        <f t="shared" si="18"/>
        <v/>
      </c>
      <c r="P103" s="1" t="str">
        <f t="shared" si="19"/>
        <v/>
      </c>
      <c r="Q103" s="1" t="str">
        <f t="shared" si="20"/>
        <v/>
      </c>
      <c r="R103" s="1" t="str">
        <f t="shared" si="21"/>
        <v/>
      </c>
      <c r="S103" s="1" t="str">
        <f t="shared" si="22"/>
        <v/>
      </c>
      <c r="T103" s="1" t="str">
        <f t="shared" si="23"/>
        <v/>
      </c>
    </row>
    <row r="104" spans="1:20">
      <c r="A104" s="111"/>
      <c r="B104" s="36"/>
      <c r="C104" s="35"/>
      <c r="D104" s="35"/>
      <c r="E104" s="112"/>
      <c r="F104" s="34"/>
      <c r="G104" s="35"/>
      <c r="H104" s="1"/>
      <c r="I104" s="1" t="str">
        <f t="shared" si="12"/>
        <v/>
      </c>
      <c r="J104" s="1" t="str">
        <f t="shared" si="13"/>
        <v/>
      </c>
      <c r="K104" s="1" t="str">
        <f t="shared" si="14"/>
        <v/>
      </c>
      <c r="L104" s="1" t="str">
        <f t="shared" si="15"/>
        <v/>
      </c>
      <c r="M104" s="1" t="str">
        <f t="shared" si="16"/>
        <v/>
      </c>
      <c r="N104" s="1" t="str">
        <f t="shared" si="17"/>
        <v/>
      </c>
      <c r="O104" s="1" t="str">
        <f t="shared" si="18"/>
        <v/>
      </c>
      <c r="P104" s="1" t="str">
        <f t="shared" si="19"/>
        <v/>
      </c>
      <c r="Q104" s="1" t="str">
        <f t="shared" si="20"/>
        <v/>
      </c>
      <c r="R104" s="1" t="str">
        <f t="shared" si="21"/>
        <v/>
      </c>
      <c r="S104" s="1" t="str">
        <f t="shared" si="22"/>
        <v/>
      </c>
      <c r="T104" s="1" t="str">
        <f t="shared" si="23"/>
        <v/>
      </c>
    </row>
    <row r="105" spans="1:20">
      <c r="A105" s="113"/>
      <c r="B105" s="36"/>
      <c r="C105" s="35"/>
      <c r="D105" s="35"/>
      <c r="E105" s="113"/>
      <c r="F105" s="34"/>
      <c r="G105" s="35"/>
      <c r="H105" s="1"/>
      <c r="I105" s="1" t="str">
        <f t="shared" si="12"/>
        <v/>
      </c>
      <c r="J105" s="1" t="str">
        <f t="shared" si="13"/>
        <v/>
      </c>
      <c r="K105" s="1" t="str">
        <f t="shared" si="14"/>
        <v/>
      </c>
      <c r="L105" s="1" t="str">
        <f t="shared" si="15"/>
        <v/>
      </c>
      <c r="M105" s="1" t="str">
        <f t="shared" si="16"/>
        <v/>
      </c>
      <c r="N105" s="1" t="str">
        <f t="shared" si="17"/>
        <v/>
      </c>
      <c r="O105" s="1" t="str">
        <f t="shared" si="18"/>
        <v/>
      </c>
      <c r="P105" s="1" t="str">
        <f t="shared" si="19"/>
        <v/>
      </c>
      <c r="Q105" s="1" t="str">
        <f t="shared" si="20"/>
        <v/>
      </c>
      <c r="R105" s="1" t="str">
        <f t="shared" si="21"/>
        <v/>
      </c>
      <c r="S105" s="1" t="str">
        <f t="shared" si="22"/>
        <v/>
      </c>
      <c r="T105" s="1" t="str">
        <f t="shared" si="23"/>
        <v/>
      </c>
    </row>
    <row r="106" spans="1:20">
      <c r="A106" s="113"/>
      <c r="B106" s="36"/>
      <c r="C106" s="35"/>
      <c r="D106" s="35"/>
      <c r="E106" s="113"/>
      <c r="F106" s="34"/>
      <c r="G106" s="35"/>
      <c r="H106" s="1"/>
      <c r="I106" s="1" t="str">
        <f t="shared" si="12"/>
        <v/>
      </c>
      <c r="J106" s="1" t="str">
        <f t="shared" si="13"/>
        <v/>
      </c>
      <c r="K106" s="1" t="str">
        <f t="shared" si="14"/>
        <v/>
      </c>
      <c r="L106" s="1" t="str">
        <f t="shared" si="15"/>
        <v/>
      </c>
      <c r="M106" s="1" t="str">
        <f t="shared" si="16"/>
        <v/>
      </c>
      <c r="N106" s="1" t="str">
        <f t="shared" si="17"/>
        <v/>
      </c>
      <c r="O106" s="1" t="str">
        <f t="shared" si="18"/>
        <v/>
      </c>
      <c r="P106" s="1" t="str">
        <f t="shared" si="19"/>
        <v/>
      </c>
      <c r="Q106" s="1" t="str">
        <f t="shared" si="20"/>
        <v/>
      </c>
      <c r="R106" s="1" t="str">
        <f t="shared" si="21"/>
        <v/>
      </c>
      <c r="S106" s="1" t="str">
        <f t="shared" si="22"/>
        <v/>
      </c>
      <c r="T106" s="1" t="str">
        <f t="shared" si="23"/>
        <v/>
      </c>
    </row>
    <row r="107" spans="1:20">
      <c r="A107" s="113"/>
      <c r="B107" s="36"/>
      <c r="C107" s="35"/>
      <c r="D107" s="35"/>
      <c r="E107" s="113"/>
      <c r="F107" s="34"/>
      <c r="G107" s="35"/>
      <c r="H107" s="1"/>
      <c r="I107" s="1" t="str">
        <f t="shared" si="12"/>
        <v/>
      </c>
      <c r="J107" s="1" t="str">
        <f t="shared" si="13"/>
        <v/>
      </c>
      <c r="K107" s="1" t="str">
        <f t="shared" si="14"/>
        <v/>
      </c>
      <c r="L107" s="1" t="str">
        <f t="shared" si="15"/>
        <v/>
      </c>
      <c r="M107" s="1" t="str">
        <f t="shared" si="16"/>
        <v/>
      </c>
      <c r="N107" s="1" t="str">
        <f t="shared" si="17"/>
        <v/>
      </c>
      <c r="O107" s="1" t="str">
        <f t="shared" si="18"/>
        <v/>
      </c>
      <c r="P107" s="1" t="str">
        <f t="shared" si="19"/>
        <v/>
      </c>
      <c r="Q107" s="1" t="str">
        <f t="shared" si="20"/>
        <v/>
      </c>
      <c r="R107" s="1" t="str">
        <f t="shared" si="21"/>
        <v/>
      </c>
      <c r="S107" s="1" t="str">
        <f t="shared" si="22"/>
        <v/>
      </c>
      <c r="T107" s="1" t="str">
        <f t="shared" si="23"/>
        <v/>
      </c>
    </row>
    <row r="108" spans="1:20">
      <c r="A108" s="113"/>
      <c r="B108" s="36"/>
      <c r="C108" s="35"/>
      <c r="D108" s="35"/>
      <c r="E108" s="113"/>
      <c r="F108" s="34"/>
      <c r="G108" s="35"/>
      <c r="H108" s="1"/>
      <c r="I108" s="1" t="str">
        <f t="shared" si="12"/>
        <v/>
      </c>
      <c r="J108" s="1" t="str">
        <f t="shared" si="13"/>
        <v/>
      </c>
      <c r="K108" s="1" t="str">
        <f t="shared" si="14"/>
        <v/>
      </c>
      <c r="L108" s="1" t="str">
        <f t="shared" si="15"/>
        <v/>
      </c>
      <c r="M108" s="1" t="str">
        <f t="shared" si="16"/>
        <v/>
      </c>
      <c r="N108" s="1" t="str">
        <f t="shared" si="17"/>
        <v/>
      </c>
      <c r="O108" s="1" t="str">
        <f t="shared" si="18"/>
        <v/>
      </c>
      <c r="P108" s="1" t="str">
        <f t="shared" si="19"/>
        <v/>
      </c>
      <c r="Q108" s="1" t="str">
        <f t="shared" si="20"/>
        <v/>
      </c>
      <c r="R108" s="1" t="str">
        <f t="shared" si="21"/>
        <v/>
      </c>
      <c r="S108" s="1" t="str">
        <f t="shared" si="22"/>
        <v/>
      </c>
      <c r="T108" s="1" t="str">
        <f t="shared" si="23"/>
        <v/>
      </c>
    </row>
    <row r="109" spans="1:20">
      <c r="A109" s="113"/>
      <c r="B109" s="36"/>
      <c r="C109" s="35"/>
      <c r="D109" s="35"/>
      <c r="E109" s="113"/>
      <c r="F109" s="34"/>
      <c r="G109" s="35"/>
      <c r="H109" s="1"/>
      <c r="I109" s="1" t="str">
        <f t="shared" si="12"/>
        <v/>
      </c>
      <c r="J109" s="1" t="str">
        <f t="shared" si="13"/>
        <v/>
      </c>
      <c r="K109" s="1" t="str">
        <f t="shared" si="14"/>
        <v/>
      </c>
      <c r="L109" s="1" t="str">
        <f t="shared" si="15"/>
        <v/>
      </c>
      <c r="M109" s="1" t="str">
        <f t="shared" si="16"/>
        <v/>
      </c>
      <c r="N109" s="1" t="str">
        <f t="shared" si="17"/>
        <v/>
      </c>
      <c r="O109" s="1" t="str">
        <f t="shared" si="18"/>
        <v/>
      </c>
      <c r="P109" s="1" t="str">
        <f t="shared" si="19"/>
        <v/>
      </c>
      <c r="Q109" s="1" t="str">
        <f t="shared" si="20"/>
        <v/>
      </c>
      <c r="R109" s="1" t="str">
        <f t="shared" si="21"/>
        <v/>
      </c>
      <c r="S109" s="1" t="str">
        <f t="shared" si="22"/>
        <v/>
      </c>
      <c r="T109" s="1" t="str">
        <f t="shared" si="23"/>
        <v/>
      </c>
    </row>
    <row r="110" spans="1:20">
      <c r="A110" s="113"/>
      <c r="B110" s="36"/>
      <c r="C110" s="35"/>
      <c r="D110" s="35"/>
      <c r="E110" s="113"/>
      <c r="F110" s="34"/>
      <c r="G110" s="35"/>
      <c r="H110" s="1"/>
      <c r="I110" s="1" t="str">
        <f t="shared" si="12"/>
        <v/>
      </c>
      <c r="J110" s="1" t="str">
        <f t="shared" si="13"/>
        <v/>
      </c>
      <c r="K110" s="1" t="str">
        <f t="shared" si="14"/>
        <v/>
      </c>
      <c r="L110" s="1" t="str">
        <f t="shared" si="15"/>
        <v/>
      </c>
      <c r="M110" s="1" t="str">
        <f t="shared" si="16"/>
        <v/>
      </c>
      <c r="N110" s="1" t="str">
        <f t="shared" si="17"/>
        <v/>
      </c>
      <c r="O110" s="1" t="str">
        <f t="shared" si="18"/>
        <v/>
      </c>
      <c r="P110" s="1" t="str">
        <f t="shared" si="19"/>
        <v/>
      </c>
      <c r="Q110" s="1" t="str">
        <f t="shared" si="20"/>
        <v/>
      </c>
      <c r="R110" s="1" t="str">
        <f t="shared" si="21"/>
        <v/>
      </c>
      <c r="S110" s="1" t="str">
        <f t="shared" si="22"/>
        <v/>
      </c>
      <c r="T110" s="1" t="str">
        <f t="shared" si="23"/>
        <v/>
      </c>
    </row>
    <row r="111" spans="1:20">
      <c r="A111" s="113"/>
      <c r="B111" s="36"/>
      <c r="C111" s="35"/>
      <c r="D111" s="35"/>
      <c r="E111" s="113"/>
      <c r="F111" s="34"/>
      <c r="G111" s="35"/>
      <c r="H111" s="1"/>
      <c r="I111" s="1" t="str">
        <f t="shared" si="12"/>
        <v/>
      </c>
      <c r="J111" s="1" t="str">
        <f t="shared" si="13"/>
        <v/>
      </c>
      <c r="K111" s="1" t="str">
        <f t="shared" si="14"/>
        <v/>
      </c>
      <c r="L111" s="1" t="str">
        <f t="shared" si="15"/>
        <v/>
      </c>
      <c r="M111" s="1" t="str">
        <f t="shared" si="16"/>
        <v/>
      </c>
      <c r="N111" s="1" t="str">
        <f t="shared" si="17"/>
        <v/>
      </c>
      <c r="O111" s="1" t="str">
        <f t="shared" si="18"/>
        <v/>
      </c>
      <c r="P111" s="1" t="str">
        <f t="shared" si="19"/>
        <v/>
      </c>
      <c r="Q111" s="1" t="str">
        <f t="shared" si="20"/>
        <v/>
      </c>
      <c r="R111" s="1" t="str">
        <f t="shared" si="21"/>
        <v/>
      </c>
      <c r="S111" s="1" t="str">
        <f t="shared" si="22"/>
        <v/>
      </c>
      <c r="T111" s="1" t="str">
        <f t="shared" si="23"/>
        <v/>
      </c>
    </row>
    <row r="112" spans="1:20">
      <c r="A112" s="113"/>
      <c r="B112" s="36"/>
      <c r="C112" s="35"/>
      <c r="D112" s="35"/>
      <c r="E112" s="113"/>
      <c r="F112" s="34"/>
      <c r="G112" s="35"/>
      <c r="H112" s="1"/>
      <c r="I112" s="1" t="str">
        <f t="shared" si="12"/>
        <v/>
      </c>
      <c r="J112" s="1" t="str">
        <f t="shared" si="13"/>
        <v/>
      </c>
      <c r="K112" s="1" t="str">
        <f t="shared" si="14"/>
        <v/>
      </c>
      <c r="L112" s="1" t="str">
        <f t="shared" si="15"/>
        <v/>
      </c>
      <c r="M112" s="1" t="str">
        <f t="shared" si="16"/>
        <v/>
      </c>
      <c r="N112" s="1" t="str">
        <f t="shared" si="17"/>
        <v/>
      </c>
      <c r="O112" s="1" t="str">
        <f t="shared" si="18"/>
        <v/>
      </c>
      <c r="P112" s="1" t="str">
        <f t="shared" si="19"/>
        <v/>
      </c>
      <c r="Q112" s="1" t="str">
        <f t="shared" si="20"/>
        <v/>
      </c>
      <c r="R112" s="1" t="str">
        <f t="shared" si="21"/>
        <v/>
      </c>
      <c r="S112" s="1" t="str">
        <f t="shared" si="22"/>
        <v/>
      </c>
      <c r="T112" s="1" t="str">
        <f t="shared" si="23"/>
        <v/>
      </c>
    </row>
    <row r="113" spans="1:20">
      <c r="A113" s="113"/>
      <c r="B113" s="36"/>
      <c r="C113" s="35"/>
      <c r="D113" s="35"/>
      <c r="E113" s="113"/>
      <c r="F113" s="34"/>
      <c r="G113" s="35"/>
      <c r="H113" s="1"/>
      <c r="I113" s="1" t="str">
        <f t="shared" si="12"/>
        <v/>
      </c>
      <c r="J113" s="1" t="str">
        <f t="shared" si="13"/>
        <v/>
      </c>
      <c r="K113" s="1" t="str">
        <f t="shared" si="14"/>
        <v/>
      </c>
      <c r="L113" s="1" t="str">
        <f t="shared" si="15"/>
        <v/>
      </c>
      <c r="M113" s="1" t="str">
        <f t="shared" si="16"/>
        <v/>
      </c>
      <c r="N113" s="1" t="str">
        <f t="shared" si="17"/>
        <v/>
      </c>
      <c r="O113" s="1" t="str">
        <f t="shared" si="18"/>
        <v/>
      </c>
      <c r="P113" s="1" t="str">
        <f t="shared" si="19"/>
        <v/>
      </c>
      <c r="Q113" s="1" t="str">
        <f t="shared" si="20"/>
        <v/>
      </c>
      <c r="R113" s="1" t="str">
        <f t="shared" si="21"/>
        <v/>
      </c>
      <c r="S113" s="1" t="str">
        <f t="shared" si="22"/>
        <v/>
      </c>
      <c r="T113" s="1" t="str">
        <f t="shared" si="23"/>
        <v/>
      </c>
    </row>
    <row r="114" spans="1:20">
      <c r="A114" s="113"/>
      <c r="B114" s="36"/>
      <c r="C114" s="35"/>
      <c r="D114" s="35"/>
      <c r="E114" s="113"/>
      <c r="F114" s="34"/>
      <c r="G114" s="35"/>
      <c r="H114" s="1"/>
      <c r="I114" s="1" t="str">
        <f t="shared" si="12"/>
        <v/>
      </c>
      <c r="J114" s="1" t="str">
        <f t="shared" si="13"/>
        <v/>
      </c>
      <c r="K114" s="1" t="str">
        <f t="shared" si="14"/>
        <v/>
      </c>
      <c r="L114" s="1" t="str">
        <f t="shared" si="15"/>
        <v/>
      </c>
      <c r="M114" s="1" t="str">
        <f t="shared" si="16"/>
        <v/>
      </c>
      <c r="N114" s="1" t="str">
        <f t="shared" si="17"/>
        <v/>
      </c>
      <c r="O114" s="1" t="str">
        <f t="shared" si="18"/>
        <v/>
      </c>
      <c r="P114" s="1" t="str">
        <f t="shared" si="19"/>
        <v/>
      </c>
      <c r="Q114" s="1" t="str">
        <f t="shared" si="20"/>
        <v/>
      </c>
      <c r="R114" s="1" t="str">
        <f t="shared" si="21"/>
        <v/>
      </c>
      <c r="S114" s="1" t="str">
        <f t="shared" si="22"/>
        <v/>
      </c>
      <c r="T114" s="1" t="str">
        <f t="shared" si="23"/>
        <v/>
      </c>
    </row>
    <row r="115" spans="1:20">
      <c r="A115" s="113"/>
      <c r="B115" s="36"/>
      <c r="C115" s="35"/>
      <c r="D115" s="35"/>
      <c r="E115" s="113"/>
      <c r="F115" s="34"/>
      <c r="G115" s="35"/>
      <c r="H115" s="1"/>
      <c r="I115" s="1" t="str">
        <f t="shared" si="12"/>
        <v/>
      </c>
      <c r="J115" s="1" t="str">
        <f t="shared" si="13"/>
        <v/>
      </c>
      <c r="K115" s="1" t="str">
        <f t="shared" si="14"/>
        <v/>
      </c>
      <c r="L115" s="1" t="str">
        <f t="shared" si="15"/>
        <v/>
      </c>
      <c r="M115" s="1" t="str">
        <f t="shared" si="16"/>
        <v/>
      </c>
      <c r="N115" s="1" t="str">
        <f t="shared" si="17"/>
        <v/>
      </c>
      <c r="O115" s="1" t="str">
        <f t="shared" si="18"/>
        <v/>
      </c>
      <c r="P115" s="1" t="str">
        <f t="shared" si="19"/>
        <v/>
      </c>
      <c r="Q115" s="1" t="str">
        <f t="shared" si="20"/>
        <v/>
      </c>
      <c r="R115" s="1" t="str">
        <f t="shared" si="21"/>
        <v/>
      </c>
      <c r="S115" s="1" t="str">
        <f t="shared" si="22"/>
        <v/>
      </c>
      <c r="T115" s="1" t="str">
        <f t="shared" si="23"/>
        <v/>
      </c>
    </row>
    <row r="116" spans="1:20">
      <c r="A116" s="113"/>
      <c r="B116" s="36"/>
      <c r="C116" s="35"/>
      <c r="D116" s="35"/>
      <c r="E116" s="113"/>
      <c r="F116" s="34"/>
      <c r="G116" s="35"/>
      <c r="H116" s="1"/>
      <c r="I116" s="1" t="str">
        <f t="shared" si="12"/>
        <v/>
      </c>
      <c r="J116" s="1" t="str">
        <f t="shared" si="13"/>
        <v/>
      </c>
      <c r="K116" s="1" t="str">
        <f t="shared" si="14"/>
        <v/>
      </c>
      <c r="L116" s="1" t="str">
        <f t="shared" si="15"/>
        <v/>
      </c>
      <c r="M116" s="1" t="str">
        <f t="shared" si="16"/>
        <v/>
      </c>
      <c r="N116" s="1" t="str">
        <f t="shared" si="17"/>
        <v/>
      </c>
      <c r="O116" s="1" t="str">
        <f t="shared" si="18"/>
        <v/>
      </c>
      <c r="P116" s="1" t="str">
        <f t="shared" si="19"/>
        <v/>
      </c>
      <c r="Q116" s="1" t="str">
        <f t="shared" si="20"/>
        <v/>
      </c>
      <c r="R116" s="1" t="str">
        <f t="shared" si="21"/>
        <v/>
      </c>
      <c r="S116" s="1" t="str">
        <f t="shared" si="22"/>
        <v/>
      </c>
      <c r="T116" s="1" t="str">
        <f t="shared" si="23"/>
        <v/>
      </c>
    </row>
    <row r="117" spans="1:20">
      <c r="A117" s="113"/>
      <c r="B117" s="36"/>
      <c r="C117" s="35"/>
      <c r="D117" s="35"/>
      <c r="E117" s="113"/>
      <c r="F117" s="34"/>
      <c r="G117" s="35"/>
      <c r="H117" s="1"/>
      <c r="I117" s="1" t="str">
        <f t="shared" si="12"/>
        <v/>
      </c>
      <c r="J117" s="1" t="str">
        <f t="shared" si="13"/>
        <v/>
      </c>
      <c r="K117" s="1" t="str">
        <f t="shared" si="14"/>
        <v/>
      </c>
      <c r="L117" s="1" t="str">
        <f t="shared" si="15"/>
        <v/>
      </c>
      <c r="M117" s="1" t="str">
        <f t="shared" si="16"/>
        <v/>
      </c>
      <c r="N117" s="1" t="str">
        <f t="shared" si="17"/>
        <v/>
      </c>
      <c r="O117" s="1" t="str">
        <f t="shared" si="18"/>
        <v/>
      </c>
      <c r="P117" s="1" t="str">
        <f t="shared" si="19"/>
        <v/>
      </c>
      <c r="Q117" s="1" t="str">
        <f t="shared" si="20"/>
        <v/>
      </c>
      <c r="R117" s="1" t="str">
        <f t="shared" si="21"/>
        <v/>
      </c>
      <c r="S117" s="1" t="str">
        <f t="shared" si="22"/>
        <v/>
      </c>
      <c r="T117" s="1" t="str">
        <f t="shared" si="23"/>
        <v/>
      </c>
    </row>
    <row r="118" spans="1:20">
      <c r="A118" s="113"/>
      <c r="B118" s="36"/>
      <c r="C118" s="35"/>
      <c r="D118" s="35"/>
      <c r="E118" s="113"/>
      <c r="F118" s="34"/>
      <c r="G118" s="35"/>
      <c r="H118" s="1"/>
      <c r="I118" s="1" t="str">
        <f t="shared" si="12"/>
        <v/>
      </c>
      <c r="J118" s="1" t="str">
        <f t="shared" si="13"/>
        <v/>
      </c>
      <c r="K118" s="1" t="str">
        <f t="shared" si="14"/>
        <v/>
      </c>
      <c r="L118" s="1" t="str">
        <f t="shared" si="15"/>
        <v/>
      </c>
      <c r="M118" s="1" t="str">
        <f t="shared" si="16"/>
        <v/>
      </c>
      <c r="N118" s="1" t="str">
        <f t="shared" si="17"/>
        <v/>
      </c>
      <c r="O118" s="1" t="str">
        <f t="shared" si="18"/>
        <v/>
      </c>
      <c r="P118" s="1" t="str">
        <f t="shared" si="19"/>
        <v/>
      </c>
      <c r="Q118" s="1" t="str">
        <f t="shared" si="20"/>
        <v/>
      </c>
      <c r="R118" s="1" t="str">
        <f t="shared" si="21"/>
        <v/>
      </c>
      <c r="S118" s="1" t="str">
        <f t="shared" si="22"/>
        <v/>
      </c>
      <c r="T118" s="1" t="str">
        <f t="shared" si="23"/>
        <v/>
      </c>
    </row>
    <row r="119" spans="1:20">
      <c r="A119" s="114"/>
      <c r="B119" s="36"/>
      <c r="C119" s="35"/>
      <c r="D119" s="35"/>
      <c r="E119" s="114"/>
      <c r="F119" s="34"/>
      <c r="G119" s="35"/>
      <c r="H119" s="1"/>
      <c r="I119" s="1" t="str">
        <f t="shared" si="12"/>
        <v/>
      </c>
      <c r="J119" s="1" t="str">
        <f t="shared" si="13"/>
        <v/>
      </c>
      <c r="K119" s="1" t="str">
        <f t="shared" si="14"/>
        <v/>
      </c>
      <c r="L119" s="1" t="str">
        <f t="shared" si="15"/>
        <v/>
      </c>
      <c r="M119" s="1" t="str">
        <f t="shared" si="16"/>
        <v/>
      </c>
      <c r="N119" s="1" t="str">
        <f t="shared" si="17"/>
        <v/>
      </c>
      <c r="O119" s="1" t="str">
        <f t="shared" si="18"/>
        <v/>
      </c>
      <c r="P119" s="1" t="str">
        <f t="shared" si="19"/>
        <v/>
      </c>
      <c r="Q119" s="1" t="str">
        <f t="shared" si="20"/>
        <v/>
      </c>
      <c r="R119" s="1" t="str">
        <f t="shared" si="21"/>
        <v/>
      </c>
      <c r="S119" s="1" t="str">
        <f t="shared" si="22"/>
        <v/>
      </c>
      <c r="T119" s="1" t="str">
        <f t="shared" si="23"/>
        <v/>
      </c>
    </row>
    <row r="120" spans="1:20">
      <c r="A120" s="114"/>
      <c r="B120" s="36"/>
      <c r="C120" s="35"/>
      <c r="D120" s="35"/>
      <c r="E120" s="114"/>
      <c r="F120" s="34"/>
      <c r="G120" s="35"/>
      <c r="H120" s="1"/>
      <c r="I120" s="1" t="str">
        <f t="shared" si="12"/>
        <v/>
      </c>
      <c r="J120" s="1" t="str">
        <f t="shared" si="13"/>
        <v/>
      </c>
      <c r="K120" s="1" t="str">
        <f t="shared" si="14"/>
        <v/>
      </c>
      <c r="L120" s="1" t="str">
        <f t="shared" si="15"/>
        <v/>
      </c>
      <c r="M120" s="1" t="str">
        <f t="shared" si="16"/>
        <v/>
      </c>
      <c r="N120" s="1" t="str">
        <f t="shared" si="17"/>
        <v/>
      </c>
      <c r="O120" s="1" t="str">
        <f t="shared" si="18"/>
        <v/>
      </c>
      <c r="P120" s="1" t="str">
        <f t="shared" si="19"/>
        <v/>
      </c>
      <c r="Q120" s="1" t="str">
        <f t="shared" si="20"/>
        <v/>
      </c>
      <c r="R120" s="1" t="str">
        <f t="shared" si="21"/>
        <v/>
      </c>
      <c r="S120" s="1" t="str">
        <f t="shared" si="22"/>
        <v/>
      </c>
      <c r="T120" s="1" t="str">
        <f t="shared" si="23"/>
        <v/>
      </c>
    </row>
    <row r="121" spans="1:20">
      <c r="A121" s="35"/>
      <c r="B121" s="36"/>
      <c r="C121" s="35"/>
      <c r="D121" s="35"/>
      <c r="E121" s="35"/>
      <c r="F121" s="35"/>
      <c r="G121" s="35"/>
      <c r="H121" s="1"/>
      <c r="I121" s="1" t="str">
        <f t="shared" si="12"/>
        <v/>
      </c>
      <c r="J121" s="1" t="str">
        <f t="shared" si="13"/>
        <v/>
      </c>
      <c r="K121" s="1" t="str">
        <f t="shared" si="14"/>
        <v/>
      </c>
      <c r="L121" s="1" t="str">
        <f t="shared" si="15"/>
        <v/>
      </c>
      <c r="M121" s="1" t="str">
        <f t="shared" si="16"/>
        <v/>
      </c>
      <c r="N121" s="1" t="str">
        <f t="shared" si="17"/>
        <v/>
      </c>
      <c r="O121" s="1" t="str">
        <f t="shared" si="18"/>
        <v/>
      </c>
      <c r="P121" s="1" t="str">
        <f t="shared" si="19"/>
        <v/>
      </c>
      <c r="Q121" s="1" t="str">
        <f t="shared" si="20"/>
        <v/>
      </c>
      <c r="R121" s="1" t="str">
        <f t="shared" si="21"/>
        <v/>
      </c>
      <c r="S121" s="1" t="str">
        <f t="shared" si="22"/>
        <v/>
      </c>
      <c r="T121" s="1" t="str">
        <f t="shared" si="23"/>
        <v/>
      </c>
    </row>
    <row r="122" spans="1:20">
      <c r="A122" s="35"/>
      <c r="B122" s="36"/>
      <c r="C122" s="35"/>
      <c r="D122" s="35"/>
      <c r="E122" s="35"/>
      <c r="F122" s="35"/>
      <c r="G122" s="35"/>
      <c r="H122" s="1"/>
      <c r="I122" s="1" t="str">
        <f t="shared" si="12"/>
        <v/>
      </c>
      <c r="J122" s="1" t="str">
        <f t="shared" si="13"/>
        <v/>
      </c>
      <c r="K122" s="1" t="str">
        <f t="shared" si="14"/>
        <v/>
      </c>
      <c r="L122" s="1" t="str">
        <f t="shared" si="15"/>
        <v/>
      </c>
      <c r="M122" s="1" t="str">
        <f t="shared" si="16"/>
        <v/>
      </c>
      <c r="N122" s="1" t="str">
        <f t="shared" si="17"/>
        <v/>
      </c>
      <c r="O122" s="1" t="str">
        <f t="shared" si="18"/>
        <v/>
      </c>
      <c r="P122" s="1" t="str">
        <f t="shared" si="19"/>
        <v/>
      </c>
      <c r="Q122" s="1" t="str">
        <f t="shared" si="20"/>
        <v/>
      </c>
      <c r="R122" s="1" t="str">
        <f t="shared" si="21"/>
        <v/>
      </c>
      <c r="S122" s="1" t="str">
        <f t="shared" si="22"/>
        <v/>
      </c>
      <c r="T122" s="1" t="str">
        <f t="shared" si="23"/>
        <v/>
      </c>
    </row>
    <row r="123" spans="1:20">
      <c r="A123" s="35"/>
      <c r="B123" s="36"/>
      <c r="C123" s="35"/>
      <c r="D123" s="35"/>
      <c r="E123" s="35"/>
      <c r="F123" s="35"/>
      <c r="G123" s="35"/>
      <c r="H123" s="1"/>
      <c r="I123" s="1" t="str">
        <f t="shared" si="12"/>
        <v/>
      </c>
      <c r="J123" s="1" t="str">
        <f t="shared" si="13"/>
        <v/>
      </c>
      <c r="K123" s="1" t="str">
        <f t="shared" si="14"/>
        <v/>
      </c>
      <c r="L123" s="1" t="str">
        <f t="shared" si="15"/>
        <v/>
      </c>
      <c r="M123" s="1" t="str">
        <f t="shared" si="16"/>
        <v/>
      </c>
      <c r="N123" s="1" t="str">
        <f t="shared" si="17"/>
        <v/>
      </c>
      <c r="O123" s="1" t="str">
        <f t="shared" si="18"/>
        <v/>
      </c>
      <c r="P123" s="1" t="str">
        <f t="shared" si="19"/>
        <v/>
      </c>
      <c r="Q123" s="1" t="str">
        <f t="shared" si="20"/>
        <v/>
      </c>
      <c r="R123" s="1" t="str">
        <f t="shared" si="21"/>
        <v/>
      </c>
      <c r="S123" s="1" t="str">
        <f t="shared" si="22"/>
        <v/>
      </c>
      <c r="T123" s="1" t="str">
        <f t="shared" si="23"/>
        <v/>
      </c>
    </row>
    <row r="124" spans="1:20">
      <c r="A124" s="35"/>
      <c r="B124" s="36"/>
      <c r="C124" s="35"/>
      <c r="D124" s="35"/>
      <c r="E124" s="35"/>
      <c r="F124" s="35"/>
      <c r="G124" s="35"/>
      <c r="H124" s="1"/>
      <c r="I124" s="1" t="str">
        <f t="shared" si="12"/>
        <v/>
      </c>
      <c r="J124" s="1" t="str">
        <f t="shared" si="13"/>
        <v/>
      </c>
      <c r="K124" s="1" t="str">
        <f t="shared" si="14"/>
        <v/>
      </c>
      <c r="L124" s="1" t="str">
        <f t="shared" si="15"/>
        <v/>
      </c>
      <c r="M124" s="1" t="str">
        <f t="shared" si="16"/>
        <v/>
      </c>
      <c r="N124" s="1" t="str">
        <f t="shared" si="17"/>
        <v/>
      </c>
      <c r="O124" s="1" t="str">
        <f t="shared" si="18"/>
        <v/>
      </c>
      <c r="P124" s="1" t="str">
        <f t="shared" si="19"/>
        <v/>
      </c>
      <c r="Q124" s="1" t="str">
        <f t="shared" si="20"/>
        <v/>
      </c>
      <c r="R124" s="1" t="str">
        <f t="shared" si="21"/>
        <v/>
      </c>
      <c r="S124" s="1" t="str">
        <f t="shared" si="22"/>
        <v/>
      </c>
      <c r="T124" s="1" t="str">
        <f t="shared" si="23"/>
        <v/>
      </c>
    </row>
    <row r="125" spans="1:20">
      <c r="A125" s="35"/>
      <c r="B125" s="36"/>
      <c r="C125" s="35"/>
      <c r="D125" s="35"/>
      <c r="E125" s="35"/>
      <c r="F125" s="35"/>
      <c r="G125" s="35"/>
      <c r="H125" s="1"/>
      <c r="I125" s="1" t="str">
        <f t="shared" si="12"/>
        <v/>
      </c>
      <c r="J125" s="1" t="str">
        <f t="shared" si="13"/>
        <v/>
      </c>
      <c r="K125" s="1" t="str">
        <f t="shared" si="14"/>
        <v/>
      </c>
      <c r="L125" s="1" t="str">
        <f t="shared" si="15"/>
        <v/>
      </c>
      <c r="M125" s="1" t="str">
        <f t="shared" si="16"/>
        <v/>
      </c>
      <c r="N125" s="1" t="str">
        <f t="shared" si="17"/>
        <v/>
      </c>
      <c r="O125" s="1" t="str">
        <f t="shared" si="18"/>
        <v/>
      </c>
      <c r="P125" s="1" t="str">
        <f t="shared" si="19"/>
        <v/>
      </c>
      <c r="Q125" s="1" t="str">
        <f t="shared" si="20"/>
        <v/>
      </c>
      <c r="R125" s="1" t="str">
        <f t="shared" si="21"/>
        <v/>
      </c>
      <c r="S125" s="1" t="str">
        <f t="shared" si="22"/>
        <v/>
      </c>
      <c r="T125" s="1" t="str">
        <f t="shared" si="23"/>
        <v/>
      </c>
    </row>
    <row r="126" spans="1:20">
      <c r="A126" s="35"/>
      <c r="B126" s="36"/>
      <c r="C126" s="35"/>
      <c r="D126" s="35"/>
      <c r="E126" s="35"/>
      <c r="F126" s="35"/>
      <c r="G126" s="35"/>
      <c r="H126" s="1"/>
      <c r="I126" s="1" t="str">
        <f t="shared" si="12"/>
        <v/>
      </c>
      <c r="J126" s="1" t="str">
        <f t="shared" si="13"/>
        <v/>
      </c>
      <c r="K126" s="1" t="str">
        <f t="shared" si="14"/>
        <v/>
      </c>
      <c r="L126" s="1" t="str">
        <f t="shared" si="15"/>
        <v/>
      </c>
      <c r="M126" s="1" t="str">
        <f t="shared" si="16"/>
        <v/>
      </c>
      <c r="N126" s="1" t="str">
        <f t="shared" si="17"/>
        <v/>
      </c>
      <c r="O126" s="1" t="str">
        <f t="shared" si="18"/>
        <v/>
      </c>
      <c r="P126" s="1" t="str">
        <f t="shared" si="19"/>
        <v/>
      </c>
      <c r="Q126" s="1" t="str">
        <f t="shared" si="20"/>
        <v/>
      </c>
      <c r="R126" s="1" t="str">
        <f t="shared" si="21"/>
        <v/>
      </c>
      <c r="S126" s="1" t="str">
        <f t="shared" si="22"/>
        <v/>
      </c>
      <c r="T126" s="1" t="str">
        <f t="shared" si="23"/>
        <v/>
      </c>
    </row>
    <row r="127" spans="1:20">
      <c r="A127" s="35"/>
      <c r="B127" s="36"/>
      <c r="C127" s="35"/>
      <c r="D127" s="35"/>
      <c r="E127" s="35"/>
      <c r="F127" s="35"/>
      <c r="G127" s="35"/>
      <c r="H127" s="1"/>
      <c r="I127" s="1" t="str">
        <f t="shared" si="12"/>
        <v/>
      </c>
      <c r="J127" s="1" t="str">
        <f t="shared" si="13"/>
        <v/>
      </c>
      <c r="K127" s="1" t="str">
        <f t="shared" si="14"/>
        <v/>
      </c>
      <c r="L127" s="1" t="str">
        <f t="shared" si="15"/>
        <v/>
      </c>
      <c r="M127" s="1" t="str">
        <f t="shared" si="16"/>
        <v/>
      </c>
      <c r="N127" s="1" t="str">
        <f t="shared" si="17"/>
        <v/>
      </c>
      <c r="O127" s="1" t="str">
        <f t="shared" si="18"/>
        <v/>
      </c>
      <c r="P127" s="1" t="str">
        <f t="shared" si="19"/>
        <v/>
      </c>
      <c r="Q127" s="1" t="str">
        <f t="shared" si="20"/>
        <v/>
      </c>
      <c r="R127" s="1" t="str">
        <f t="shared" si="21"/>
        <v/>
      </c>
      <c r="S127" s="1" t="str">
        <f t="shared" si="22"/>
        <v/>
      </c>
      <c r="T127" s="1" t="str">
        <f t="shared" si="23"/>
        <v/>
      </c>
    </row>
    <row r="128" spans="1:20">
      <c r="A128" s="35"/>
      <c r="B128" s="36"/>
      <c r="C128" s="35"/>
      <c r="D128" s="35"/>
      <c r="E128" s="35"/>
      <c r="F128" s="35"/>
      <c r="G128" s="35"/>
      <c r="H128" s="1"/>
      <c r="I128" s="1" t="str">
        <f t="shared" si="12"/>
        <v/>
      </c>
      <c r="J128" s="1" t="str">
        <f t="shared" si="13"/>
        <v/>
      </c>
      <c r="K128" s="1" t="str">
        <f t="shared" si="14"/>
        <v/>
      </c>
      <c r="L128" s="1" t="str">
        <f t="shared" si="15"/>
        <v/>
      </c>
      <c r="M128" s="1" t="str">
        <f t="shared" si="16"/>
        <v/>
      </c>
      <c r="N128" s="1" t="str">
        <f t="shared" si="17"/>
        <v/>
      </c>
      <c r="O128" s="1" t="str">
        <f t="shared" si="18"/>
        <v/>
      </c>
      <c r="P128" s="1" t="str">
        <f t="shared" si="19"/>
        <v/>
      </c>
      <c r="Q128" s="1" t="str">
        <f t="shared" si="20"/>
        <v/>
      </c>
      <c r="R128" s="1" t="str">
        <f t="shared" si="21"/>
        <v/>
      </c>
      <c r="S128" s="1" t="str">
        <f t="shared" si="22"/>
        <v/>
      </c>
      <c r="T128" s="1" t="str">
        <f t="shared" si="23"/>
        <v/>
      </c>
    </row>
    <row r="129" spans="1:20">
      <c r="A129" s="35"/>
      <c r="B129" s="36"/>
      <c r="C129" s="35"/>
      <c r="D129" s="35"/>
      <c r="E129" s="35"/>
      <c r="F129" s="35"/>
      <c r="G129" s="35"/>
      <c r="H129" s="1"/>
      <c r="I129" s="1" t="str">
        <f t="shared" si="12"/>
        <v/>
      </c>
      <c r="J129" s="1" t="str">
        <f t="shared" si="13"/>
        <v/>
      </c>
      <c r="K129" s="1" t="str">
        <f t="shared" si="14"/>
        <v/>
      </c>
      <c r="L129" s="1" t="str">
        <f t="shared" si="15"/>
        <v/>
      </c>
      <c r="M129" s="1" t="str">
        <f t="shared" si="16"/>
        <v/>
      </c>
      <c r="N129" s="1" t="str">
        <f t="shared" si="17"/>
        <v/>
      </c>
      <c r="O129" s="1" t="str">
        <f t="shared" si="18"/>
        <v/>
      </c>
      <c r="P129" s="1" t="str">
        <f t="shared" si="19"/>
        <v/>
      </c>
      <c r="Q129" s="1" t="str">
        <f t="shared" si="20"/>
        <v/>
      </c>
      <c r="R129" s="1" t="str">
        <f t="shared" si="21"/>
        <v/>
      </c>
      <c r="S129" s="1" t="str">
        <f t="shared" si="22"/>
        <v/>
      </c>
      <c r="T129" s="1" t="str">
        <f t="shared" si="23"/>
        <v/>
      </c>
    </row>
    <row r="130" spans="1:20">
      <c r="A130" s="35"/>
      <c r="B130" s="36"/>
      <c r="C130" s="35"/>
      <c r="D130" s="35"/>
      <c r="E130" s="35"/>
      <c r="F130" s="35"/>
      <c r="G130" s="35"/>
      <c r="H130" s="1"/>
      <c r="I130" s="1" t="str">
        <f t="shared" si="12"/>
        <v/>
      </c>
      <c r="J130" s="1" t="str">
        <f t="shared" si="13"/>
        <v/>
      </c>
      <c r="K130" s="1" t="str">
        <f t="shared" si="14"/>
        <v/>
      </c>
      <c r="L130" s="1" t="str">
        <f t="shared" si="15"/>
        <v/>
      </c>
      <c r="M130" s="1" t="str">
        <f t="shared" si="16"/>
        <v/>
      </c>
      <c r="N130" s="1" t="str">
        <f t="shared" si="17"/>
        <v/>
      </c>
      <c r="O130" s="1" t="str">
        <f t="shared" si="18"/>
        <v/>
      </c>
      <c r="P130" s="1" t="str">
        <f t="shared" si="19"/>
        <v/>
      </c>
      <c r="Q130" s="1" t="str">
        <f t="shared" si="20"/>
        <v/>
      </c>
      <c r="R130" s="1" t="str">
        <f t="shared" si="21"/>
        <v/>
      </c>
      <c r="S130" s="1" t="str">
        <f t="shared" si="22"/>
        <v/>
      </c>
      <c r="T130" s="1" t="str">
        <f t="shared" si="23"/>
        <v/>
      </c>
    </row>
    <row r="131" spans="1:20">
      <c r="A131" s="35"/>
      <c r="B131" s="36"/>
      <c r="C131" s="35"/>
      <c r="D131" s="35"/>
      <c r="E131" s="35"/>
      <c r="F131" s="35"/>
      <c r="G131" s="35"/>
      <c r="H131" s="1"/>
      <c r="I131" s="1" t="str">
        <f t="shared" ref="I131:I194" si="24">IF(AND(G131="女子鉛球", ISNUMBER(SEARCH("一", A131))), ROW(), "")</f>
        <v/>
      </c>
      <c r="J131" s="1" t="str">
        <f t="shared" ref="J131:J194" si="25">IF(AND(G131="女子跳遠", ISNUMBER(SEARCH("一", A131))), ROW(), "")</f>
        <v/>
      </c>
      <c r="K131" s="1" t="str">
        <f t="shared" ref="K131:K194" si="26">IF(AND(G131="女子跳高", ISNUMBER(SEARCH("一", A131))), ROW(), "")</f>
        <v/>
      </c>
      <c r="L131" s="1" t="str">
        <f t="shared" ref="L131:L194" si="27">IF(AND(G131="女子鉛球", ISNUMBER(SEARCH("二", A131))), ROW(), "")</f>
        <v/>
      </c>
      <c r="M131" s="1" t="str">
        <f t="shared" ref="M131:M194" si="28">IF(AND(G131="女子跳遠", ISNUMBER(SEARCH("二", A131))), ROW(), "")</f>
        <v/>
      </c>
      <c r="N131" s="1" t="str">
        <f t="shared" ref="N131:N194" si="29">IF(AND(G131="女子跳高", ISNUMBER(SEARCH("二", A131))), ROW(), "")</f>
        <v/>
      </c>
      <c r="O131" s="1" t="str">
        <f t="shared" ref="O131:O194" si="30">IF(AND(G131="女子鉛球", ISNUMBER(SEARCH("三", A131))), ROW(), "")</f>
        <v/>
      </c>
      <c r="P131" s="1" t="str">
        <f t="shared" ref="P131:P194" si="31">IF(AND(G131="女子跳遠", ISNUMBER(SEARCH("三", A131))), ROW(), "")</f>
        <v/>
      </c>
      <c r="Q131" s="1" t="str">
        <f t="shared" ref="Q131:Q194" si="32">IF(AND(G131="女子跳高", ISNUMBER(SEARCH("三", A131))), ROW(), "")</f>
        <v/>
      </c>
      <c r="R131" s="1" t="str">
        <f t="shared" ref="R131:R194" si="33">IF(AND(G131="男子鉛球", ISNUMBER(SEARCH("聯", A131))), ROW(), "")</f>
        <v/>
      </c>
      <c r="S131" s="1" t="str">
        <f t="shared" ref="S131:S194" si="34">IF(AND(G131="男子跳遠", ISNUMBER(SEARCH("聯", A131))), ROW(), "")</f>
        <v/>
      </c>
      <c r="T131" s="1" t="str">
        <f t="shared" ref="T131:T194" si="35">IF(AND(G131="男子跳高", ISNUMBER(SEARCH("聯", A131))), ROW(), "")</f>
        <v/>
      </c>
    </row>
    <row r="132" spans="1:20">
      <c r="A132" s="35"/>
      <c r="B132" s="36"/>
      <c r="C132" s="35"/>
      <c r="D132" s="35"/>
      <c r="E132" s="35"/>
      <c r="F132" s="35"/>
      <c r="G132" s="35"/>
      <c r="H132" s="1"/>
      <c r="I132" s="1" t="str">
        <f t="shared" si="24"/>
        <v/>
      </c>
      <c r="J132" s="1" t="str">
        <f t="shared" si="25"/>
        <v/>
      </c>
      <c r="K132" s="1" t="str">
        <f t="shared" si="26"/>
        <v/>
      </c>
      <c r="L132" s="1" t="str">
        <f t="shared" si="27"/>
        <v/>
      </c>
      <c r="M132" s="1" t="str">
        <f t="shared" si="28"/>
        <v/>
      </c>
      <c r="N132" s="1" t="str">
        <f t="shared" si="29"/>
        <v/>
      </c>
      <c r="O132" s="1" t="str">
        <f t="shared" si="30"/>
        <v/>
      </c>
      <c r="P132" s="1" t="str">
        <f t="shared" si="31"/>
        <v/>
      </c>
      <c r="Q132" s="1" t="str">
        <f t="shared" si="32"/>
        <v/>
      </c>
      <c r="R132" s="1" t="str">
        <f t="shared" si="33"/>
        <v/>
      </c>
      <c r="S132" s="1" t="str">
        <f t="shared" si="34"/>
        <v/>
      </c>
      <c r="T132" s="1" t="str">
        <f t="shared" si="35"/>
        <v/>
      </c>
    </row>
    <row r="133" spans="1:20">
      <c r="A133" s="35"/>
      <c r="B133" s="36"/>
      <c r="C133" s="35"/>
      <c r="D133" s="35"/>
      <c r="E133" s="35"/>
      <c r="F133" s="35"/>
      <c r="G133" s="35"/>
      <c r="H133" s="1"/>
      <c r="I133" s="1" t="str">
        <f t="shared" si="24"/>
        <v/>
      </c>
      <c r="J133" s="1" t="str">
        <f t="shared" si="25"/>
        <v/>
      </c>
      <c r="K133" s="1" t="str">
        <f t="shared" si="26"/>
        <v/>
      </c>
      <c r="L133" s="1" t="str">
        <f t="shared" si="27"/>
        <v/>
      </c>
      <c r="M133" s="1" t="str">
        <f t="shared" si="28"/>
        <v/>
      </c>
      <c r="N133" s="1" t="str">
        <f t="shared" si="29"/>
        <v/>
      </c>
      <c r="O133" s="1" t="str">
        <f t="shared" si="30"/>
        <v/>
      </c>
      <c r="P133" s="1" t="str">
        <f t="shared" si="31"/>
        <v/>
      </c>
      <c r="Q133" s="1" t="str">
        <f t="shared" si="32"/>
        <v/>
      </c>
      <c r="R133" s="1" t="str">
        <f t="shared" si="33"/>
        <v/>
      </c>
      <c r="S133" s="1" t="str">
        <f t="shared" si="34"/>
        <v/>
      </c>
      <c r="T133" s="1" t="str">
        <f t="shared" si="35"/>
        <v/>
      </c>
    </row>
    <row r="134" spans="1:20">
      <c r="A134" s="35"/>
      <c r="B134" s="36"/>
      <c r="C134" s="35"/>
      <c r="D134" s="35"/>
      <c r="E134" s="35"/>
      <c r="F134" s="35"/>
      <c r="G134" s="35"/>
      <c r="H134" s="1"/>
      <c r="I134" s="1" t="str">
        <f t="shared" si="24"/>
        <v/>
      </c>
      <c r="J134" s="1" t="str">
        <f t="shared" si="25"/>
        <v/>
      </c>
      <c r="K134" s="1" t="str">
        <f t="shared" si="26"/>
        <v/>
      </c>
      <c r="L134" s="1" t="str">
        <f t="shared" si="27"/>
        <v/>
      </c>
      <c r="M134" s="1" t="str">
        <f t="shared" si="28"/>
        <v/>
      </c>
      <c r="N134" s="1" t="str">
        <f t="shared" si="29"/>
        <v/>
      </c>
      <c r="O134" s="1" t="str">
        <f t="shared" si="30"/>
        <v/>
      </c>
      <c r="P134" s="1" t="str">
        <f t="shared" si="31"/>
        <v/>
      </c>
      <c r="Q134" s="1" t="str">
        <f t="shared" si="32"/>
        <v/>
      </c>
      <c r="R134" s="1" t="str">
        <f t="shared" si="33"/>
        <v/>
      </c>
      <c r="S134" s="1" t="str">
        <f t="shared" si="34"/>
        <v/>
      </c>
      <c r="T134" s="1" t="str">
        <f t="shared" si="35"/>
        <v/>
      </c>
    </row>
    <row r="135" spans="1:20">
      <c r="A135" s="35"/>
      <c r="B135" s="36"/>
      <c r="C135" s="35"/>
      <c r="D135" s="35"/>
      <c r="E135" s="35"/>
      <c r="F135" s="35"/>
      <c r="G135" s="35"/>
      <c r="H135" s="1"/>
      <c r="I135" s="1" t="str">
        <f t="shared" si="24"/>
        <v/>
      </c>
      <c r="J135" s="1" t="str">
        <f t="shared" si="25"/>
        <v/>
      </c>
      <c r="K135" s="1" t="str">
        <f t="shared" si="26"/>
        <v/>
      </c>
      <c r="L135" s="1" t="str">
        <f t="shared" si="27"/>
        <v/>
      </c>
      <c r="M135" s="1" t="str">
        <f t="shared" si="28"/>
        <v/>
      </c>
      <c r="N135" s="1" t="str">
        <f t="shared" si="29"/>
        <v/>
      </c>
      <c r="O135" s="1" t="str">
        <f t="shared" si="30"/>
        <v/>
      </c>
      <c r="P135" s="1" t="str">
        <f t="shared" si="31"/>
        <v/>
      </c>
      <c r="Q135" s="1" t="str">
        <f t="shared" si="32"/>
        <v/>
      </c>
      <c r="R135" s="1" t="str">
        <f t="shared" si="33"/>
        <v/>
      </c>
      <c r="S135" s="1" t="str">
        <f t="shared" si="34"/>
        <v/>
      </c>
      <c r="T135" s="1" t="str">
        <f t="shared" si="35"/>
        <v/>
      </c>
    </row>
    <row r="136" spans="1:20">
      <c r="A136" s="35"/>
      <c r="B136" s="36"/>
      <c r="C136" s="35"/>
      <c r="D136" s="35"/>
      <c r="E136" s="35"/>
      <c r="F136" s="35"/>
      <c r="G136" s="35"/>
      <c r="H136" s="1"/>
      <c r="I136" s="1" t="str">
        <f t="shared" si="24"/>
        <v/>
      </c>
      <c r="J136" s="1" t="str">
        <f t="shared" si="25"/>
        <v/>
      </c>
      <c r="K136" s="1" t="str">
        <f t="shared" si="26"/>
        <v/>
      </c>
      <c r="L136" s="1" t="str">
        <f t="shared" si="27"/>
        <v/>
      </c>
      <c r="M136" s="1" t="str">
        <f t="shared" si="28"/>
        <v/>
      </c>
      <c r="N136" s="1" t="str">
        <f t="shared" si="29"/>
        <v/>
      </c>
      <c r="O136" s="1" t="str">
        <f t="shared" si="30"/>
        <v/>
      </c>
      <c r="P136" s="1" t="str">
        <f t="shared" si="31"/>
        <v/>
      </c>
      <c r="Q136" s="1" t="str">
        <f t="shared" si="32"/>
        <v/>
      </c>
      <c r="R136" s="1" t="str">
        <f t="shared" si="33"/>
        <v/>
      </c>
      <c r="S136" s="1" t="str">
        <f t="shared" si="34"/>
        <v/>
      </c>
      <c r="T136" s="1" t="str">
        <f t="shared" si="35"/>
        <v/>
      </c>
    </row>
    <row r="137" spans="1:20">
      <c r="A137" s="35"/>
      <c r="B137" s="36"/>
      <c r="C137" s="35"/>
      <c r="D137" s="35"/>
      <c r="E137" s="35"/>
      <c r="F137" s="35"/>
      <c r="G137" s="35"/>
      <c r="H137" s="1"/>
      <c r="I137" s="1" t="str">
        <f t="shared" si="24"/>
        <v/>
      </c>
      <c r="J137" s="1" t="str">
        <f t="shared" si="25"/>
        <v/>
      </c>
      <c r="K137" s="1" t="str">
        <f t="shared" si="26"/>
        <v/>
      </c>
      <c r="L137" s="1" t="str">
        <f t="shared" si="27"/>
        <v/>
      </c>
      <c r="M137" s="1" t="str">
        <f t="shared" si="28"/>
        <v/>
      </c>
      <c r="N137" s="1" t="str">
        <f t="shared" si="29"/>
        <v/>
      </c>
      <c r="O137" s="1" t="str">
        <f t="shared" si="30"/>
        <v/>
      </c>
      <c r="P137" s="1" t="str">
        <f t="shared" si="31"/>
        <v/>
      </c>
      <c r="Q137" s="1" t="str">
        <f t="shared" si="32"/>
        <v/>
      </c>
      <c r="R137" s="1" t="str">
        <f t="shared" si="33"/>
        <v/>
      </c>
      <c r="S137" s="1" t="str">
        <f t="shared" si="34"/>
        <v/>
      </c>
      <c r="T137" s="1" t="str">
        <f t="shared" si="35"/>
        <v/>
      </c>
    </row>
    <row r="138" spans="1:20">
      <c r="A138" s="35"/>
      <c r="B138" s="36"/>
      <c r="C138" s="35"/>
      <c r="D138" s="35"/>
      <c r="E138" s="35"/>
      <c r="F138" s="35"/>
      <c r="G138" s="35"/>
      <c r="H138" s="1"/>
      <c r="I138" s="1" t="str">
        <f t="shared" si="24"/>
        <v/>
      </c>
      <c r="J138" s="1" t="str">
        <f t="shared" si="25"/>
        <v/>
      </c>
      <c r="K138" s="1" t="str">
        <f t="shared" si="26"/>
        <v/>
      </c>
      <c r="L138" s="1" t="str">
        <f t="shared" si="27"/>
        <v/>
      </c>
      <c r="M138" s="1" t="str">
        <f t="shared" si="28"/>
        <v/>
      </c>
      <c r="N138" s="1" t="str">
        <f t="shared" si="29"/>
        <v/>
      </c>
      <c r="O138" s="1" t="str">
        <f t="shared" si="30"/>
        <v/>
      </c>
      <c r="P138" s="1" t="str">
        <f t="shared" si="31"/>
        <v/>
      </c>
      <c r="Q138" s="1" t="str">
        <f t="shared" si="32"/>
        <v/>
      </c>
      <c r="R138" s="1" t="str">
        <f t="shared" si="33"/>
        <v/>
      </c>
      <c r="S138" s="1" t="str">
        <f t="shared" si="34"/>
        <v/>
      </c>
      <c r="T138" s="1" t="str">
        <f t="shared" si="35"/>
        <v/>
      </c>
    </row>
    <row r="139" spans="1:20">
      <c r="A139" s="35"/>
      <c r="B139" s="36"/>
      <c r="C139" s="35"/>
      <c r="D139" s="35"/>
      <c r="E139" s="35"/>
      <c r="F139" s="35"/>
      <c r="G139" s="35"/>
      <c r="H139" s="1"/>
      <c r="I139" s="1" t="str">
        <f t="shared" si="24"/>
        <v/>
      </c>
      <c r="J139" s="1" t="str">
        <f t="shared" si="25"/>
        <v/>
      </c>
      <c r="K139" s="1" t="str">
        <f t="shared" si="26"/>
        <v/>
      </c>
      <c r="L139" s="1" t="str">
        <f t="shared" si="27"/>
        <v/>
      </c>
      <c r="M139" s="1" t="str">
        <f t="shared" si="28"/>
        <v/>
      </c>
      <c r="N139" s="1" t="str">
        <f t="shared" si="29"/>
        <v/>
      </c>
      <c r="O139" s="1" t="str">
        <f t="shared" si="30"/>
        <v/>
      </c>
      <c r="P139" s="1" t="str">
        <f t="shared" si="31"/>
        <v/>
      </c>
      <c r="Q139" s="1" t="str">
        <f t="shared" si="32"/>
        <v/>
      </c>
      <c r="R139" s="1" t="str">
        <f t="shared" si="33"/>
        <v/>
      </c>
      <c r="S139" s="1" t="str">
        <f t="shared" si="34"/>
        <v/>
      </c>
      <c r="T139" s="1" t="str">
        <f t="shared" si="35"/>
        <v/>
      </c>
    </row>
    <row r="140" spans="1:20">
      <c r="A140" s="35"/>
      <c r="B140" s="36"/>
      <c r="C140" s="35"/>
      <c r="D140" s="35"/>
      <c r="E140" s="35"/>
      <c r="F140" s="35"/>
      <c r="G140" s="35"/>
      <c r="H140" s="1"/>
      <c r="I140" s="1" t="str">
        <f t="shared" si="24"/>
        <v/>
      </c>
      <c r="J140" s="1" t="str">
        <f t="shared" si="25"/>
        <v/>
      </c>
      <c r="K140" s="1" t="str">
        <f t="shared" si="26"/>
        <v/>
      </c>
      <c r="L140" s="1" t="str">
        <f t="shared" si="27"/>
        <v/>
      </c>
      <c r="M140" s="1" t="str">
        <f t="shared" si="28"/>
        <v/>
      </c>
      <c r="N140" s="1" t="str">
        <f t="shared" si="29"/>
        <v/>
      </c>
      <c r="O140" s="1" t="str">
        <f t="shared" si="30"/>
        <v/>
      </c>
      <c r="P140" s="1" t="str">
        <f t="shared" si="31"/>
        <v/>
      </c>
      <c r="Q140" s="1" t="str">
        <f t="shared" si="32"/>
        <v/>
      </c>
      <c r="R140" s="1" t="str">
        <f t="shared" si="33"/>
        <v/>
      </c>
      <c r="S140" s="1" t="str">
        <f t="shared" si="34"/>
        <v/>
      </c>
      <c r="T140" s="1" t="str">
        <f t="shared" si="35"/>
        <v/>
      </c>
    </row>
    <row r="141" spans="1:20">
      <c r="A141" s="35"/>
      <c r="B141" s="36"/>
      <c r="C141" s="35"/>
      <c r="D141" s="35"/>
      <c r="E141" s="35"/>
      <c r="F141" s="35"/>
      <c r="G141" s="35"/>
      <c r="H141" s="1"/>
      <c r="I141" s="1" t="str">
        <f t="shared" si="24"/>
        <v/>
      </c>
      <c r="J141" s="1" t="str">
        <f t="shared" si="25"/>
        <v/>
      </c>
      <c r="K141" s="1" t="str">
        <f t="shared" si="26"/>
        <v/>
      </c>
      <c r="L141" s="1" t="str">
        <f t="shared" si="27"/>
        <v/>
      </c>
      <c r="M141" s="1" t="str">
        <f t="shared" si="28"/>
        <v/>
      </c>
      <c r="N141" s="1" t="str">
        <f t="shared" si="29"/>
        <v/>
      </c>
      <c r="O141" s="1" t="str">
        <f t="shared" si="30"/>
        <v/>
      </c>
      <c r="P141" s="1" t="str">
        <f t="shared" si="31"/>
        <v/>
      </c>
      <c r="Q141" s="1" t="str">
        <f t="shared" si="32"/>
        <v/>
      </c>
      <c r="R141" s="1" t="str">
        <f t="shared" si="33"/>
        <v/>
      </c>
      <c r="S141" s="1" t="str">
        <f t="shared" si="34"/>
        <v/>
      </c>
      <c r="T141" s="1" t="str">
        <f t="shared" si="35"/>
        <v/>
      </c>
    </row>
    <row r="142" spans="1:20">
      <c r="A142" s="35"/>
      <c r="B142" s="36"/>
      <c r="C142" s="35"/>
      <c r="D142" s="35"/>
      <c r="E142" s="35"/>
      <c r="F142" s="35"/>
      <c r="G142" s="35"/>
      <c r="H142" s="1"/>
      <c r="I142" s="1" t="str">
        <f t="shared" si="24"/>
        <v/>
      </c>
      <c r="J142" s="1" t="str">
        <f t="shared" si="25"/>
        <v/>
      </c>
      <c r="K142" s="1" t="str">
        <f t="shared" si="26"/>
        <v/>
      </c>
      <c r="L142" s="1" t="str">
        <f t="shared" si="27"/>
        <v/>
      </c>
      <c r="M142" s="1" t="str">
        <f t="shared" si="28"/>
        <v/>
      </c>
      <c r="N142" s="1" t="str">
        <f t="shared" si="29"/>
        <v/>
      </c>
      <c r="O142" s="1" t="str">
        <f t="shared" si="30"/>
        <v/>
      </c>
      <c r="P142" s="1" t="str">
        <f t="shared" si="31"/>
        <v/>
      </c>
      <c r="Q142" s="1" t="str">
        <f t="shared" si="32"/>
        <v/>
      </c>
      <c r="R142" s="1" t="str">
        <f t="shared" si="33"/>
        <v/>
      </c>
      <c r="S142" s="1" t="str">
        <f t="shared" si="34"/>
        <v/>
      </c>
      <c r="T142" s="1" t="str">
        <f t="shared" si="35"/>
        <v/>
      </c>
    </row>
    <row r="143" spans="1:20">
      <c r="A143" s="35"/>
      <c r="B143" s="36"/>
      <c r="C143" s="35"/>
      <c r="D143" s="35"/>
      <c r="E143" s="35"/>
      <c r="F143" s="35"/>
      <c r="G143" s="35"/>
      <c r="H143" s="1"/>
      <c r="I143" s="1" t="str">
        <f t="shared" si="24"/>
        <v/>
      </c>
      <c r="J143" s="1" t="str">
        <f t="shared" si="25"/>
        <v/>
      </c>
      <c r="K143" s="1" t="str">
        <f t="shared" si="26"/>
        <v/>
      </c>
      <c r="L143" s="1" t="str">
        <f t="shared" si="27"/>
        <v/>
      </c>
      <c r="M143" s="1" t="str">
        <f t="shared" si="28"/>
        <v/>
      </c>
      <c r="N143" s="1" t="str">
        <f t="shared" si="29"/>
        <v/>
      </c>
      <c r="O143" s="1" t="str">
        <f t="shared" si="30"/>
        <v/>
      </c>
      <c r="P143" s="1" t="str">
        <f t="shared" si="31"/>
        <v/>
      </c>
      <c r="Q143" s="1" t="str">
        <f t="shared" si="32"/>
        <v/>
      </c>
      <c r="R143" s="1" t="str">
        <f t="shared" si="33"/>
        <v/>
      </c>
      <c r="S143" s="1" t="str">
        <f t="shared" si="34"/>
        <v/>
      </c>
      <c r="T143" s="1" t="str">
        <f t="shared" si="35"/>
        <v/>
      </c>
    </row>
    <row r="144" spans="1:20">
      <c r="A144" s="35"/>
      <c r="B144" s="36"/>
      <c r="C144" s="35"/>
      <c r="D144" s="35"/>
      <c r="E144" s="35"/>
      <c r="F144" s="35"/>
      <c r="G144" s="35"/>
      <c r="H144" s="1"/>
      <c r="I144" s="1" t="str">
        <f t="shared" si="24"/>
        <v/>
      </c>
      <c r="J144" s="1" t="str">
        <f t="shared" si="25"/>
        <v/>
      </c>
      <c r="K144" s="1" t="str">
        <f t="shared" si="26"/>
        <v/>
      </c>
      <c r="L144" s="1" t="str">
        <f t="shared" si="27"/>
        <v/>
      </c>
      <c r="M144" s="1" t="str">
        <f t="shared" si="28"/>
        <v/>
      </c>
      <c r="N144" s="1" t="str">
        <f t="shared" si="29"/>
        <v/>
      </c>
      <c r="O144" s="1" t="str">
        <f t="shared" si="30"/>
        <v/>
      </c>
      <c r="P144" s="1" t="str">
        <f t="shared" si="31"/>
        <v/>
      </c>
      <c r="Q144" s="1" t="str">
        <f t="shared" si="32"/>
        <v/>
      </c>
      <c r="R144" s="1" t="str">
        <f t="shared" si="33"/>
        <v/>
      </c>
      <c r="S144" s="1" t="str">
        <f t="shared" si="34"/>
        <v/>
      </c>
      <c r="T144" s="1" t="str">
        <f t="shared" si="35"/>
        <v/>
      </c>
    </row>
    <row r="145" spans="1:20">
      <c r="A145" s="35"/>
      <c r="B145" s="36"/>
      <c r="C145" s="35"/>
      <c r="D145" s="35"/>
      <c r="E145" s="35"/>
      <c r="F145" s="35"/>
      <c r="G145" s="35"/>
      <c r="H145" s="1"/>
      <c r="I145" s="1" t="str">
        <f t="shared" si="24"/>
        <v/>
      </c>
      <c r="J145" s="1" t="str">
        <f t="shared" si="25"/>
        <v/>
      </c>
      <c r="K145" s="1" t="str">
        <f t="shared" si="26"/>
        <v/>
      </c>
      <c r="L145" s="1" t="str">
        <f t="shared" si="27"/>
        <v/>
      </c>
      <c r="M145" s="1" t="str">
        <f t="shared" si="28"/>
        <v/>
      </c>
      <c r="N145" s="1" t="str">
        <f t="shared" si="29"/>
        <v/>
      </c>
      <c r="O145" s="1" t="str">
        <f t="shared" si="30"/>
        <v/>
      </c>
      <c r="P145" s="1" t="str">
        <f t="shared" si="31"/>
        <v/>
      </c>
      <c r="Q145" s="1" t="str">
        <f t="shared" si="32"/>
        <v/>
      </c>
      <c r="R145" s="1" t="str">
        <f t="shared" si="33"/>
        <v/>
      </c>
      <c r="S145" s="1" t="str">
        <f t="shared" si="34"/>
        <v/>
      </c>
      <c r="T145" s="1" t="str">
        <f t="shared" si="35"/>
        <v/>
      </c>
    </row>
    <row r="146" spans="1:20">
      <c r="A146" s="35"/>
      <c r="B146" s="36"/>
      <c r="C146" s="35"/>
      <c r="D146" s="35"/>
      <c r="E146" s="35"/>
      <c r="F146" s="35"/>
      <c r="G146" s="35"/>
      <c r="H146" s="1"/>
      <c r="I146" s="1" t="str">
        <f t="shared" si="24"/>
        <v/>
      </c>
      <c r="J146" s="1" t="str">
        <f t="shared" si="25"/>
        <v/>
      </c>
      <c r="K146" s="1" t="str">
        <f t="shared" si="26"/>
        <v/>
      </c>
      <c r="L146" s="1" t="str">
        <f t="shared" si="27"/>
        <v/>
      </c>
      <c r="M146" s="1" t="str">
        <f t="shared" si="28"/>
        <v/>
      </c>
      <c r="N146" s="1" t="str">
        <f t="shared" si="29"/>
        <v/>
      </c>
      <c r="O146" s="1" t="str">
        <f t="shared" si="30"/>
        <v/>
      </c>
      <c r="P146" s="1" t="str">
        <f t="shared" si="31"/>
        <v/>
      </c>
      <c r="Q146" s="1" t="str">
        <f t="shared" si="32"/>
        <v/>
      </c>
      <c r="R146" s="1" t="str">
        <f t="shared" si="33"/>
        <v/>
      </c>
      <c r="S146" s="1" t="str">
        <f t="shared" si="34"/>
        <v/>
      </c>
      <c r="T146" s="1" t="str">
        <f t="shared" si="35"/>
        <v/>
      </c>
    </row>
    <row r="147" spans="1:20">
      <c r="A147" s="35"/>
      <c r="B147" s="36"/>
      <c r="C147" s="35"/>
      <c r="D147" s="35"/>
      <c r="E147" s="35"/>
      <c r="F147" s="35"/>
      <c r="G147" s="35"/>
      <c r="H147" s="1"/>
      <c r="I147" s="1" t="str">
        <f t="shared" si="24"/>
        <v/>
      </c>
      <c r="J147" s="1" t="str">
        <f t="shared" si="25"/>
        <v/>
      </c>
      <c r="K147" s="1" t="str">
        <f t="shared" si="26"/>
        <v/>
      </c>
      <c r="L147" s="1" t="str">
        <f t="shared" si="27"/>
        <v/>
      </c>
      <c r="M147" s="1" t="str">
        <f t="shared" si="28"/>
        <v/>
      </c>
      <c r="N147" s="1" t="str">
        <f t="shared" si="29"/>
        <v/>
      </c>
      <c r="O147" s="1" t="str">
        <f t="shared" si="30"/>
        <v/>
      </c>
      <c r="P147" s="1" t="str">
        <f t="shared" si="31"/>
        <v/>
      </c>
      <c r="Q147" s="1" t="str">
        <f t="shared" si="32"/>
        <v/>
      </c>
      <c r="R147" s="1" t="str">
        <f t="shared" si="33"/>
        <v/>
      </c>
      <c r="S147" s="1" t="str">
        <f t="shared" si="34"/>
        <v/>
      </c>
      <c r="T147" s="1" t="str">
        <f t="shared" si="35"/>
        <v/>
      </c>
    </row>
    <row r="148" spans="1:20">
      <c r="A148" s="35"/>
      <c r="B148" s="36"/>
      <c r="C148" s="35"/>
      <c r="D148" s="35"/>
      <c r="E148" s="35"/>
      <c r="F148" s="35"/>
      <c r="G148" s="35"/>
      <c r="H148" s="1"/>
      <c r="I148" s="1" t="str">
        <f t="shared" si="24"/>
        <v/>
      </c>
      <c r="J148" s="1" t="str">
        <f t="shared" si="25"/>
        <v/>
      </c>
      <c r="K148" s="1" t="str">
        <f t="shared" si="26"/>
        <v/>
      </c>
      <c r="L148" s="1" t="str">
        <f t="shared" si="27"/>
        <v/>
      </c>
      <c r="M148" s="1" t="str">
        <f t="shared" si="28"/>
        <v/>
      </c>
      <c r="N148" s="1" t="str">
        <f t="shared" si="29"/>
        <v/>
      </c>
      <c r="O148" s="1" t="str">
        <f t="shared" si="30"/>
        <v/>
      </c>
      <c r="P148" s="1" t="str">
        <f t="shared" si="31"/>
        <v/>
      </c>
      <c r="Q148" s="1" t="str">
        <f t="shared" si="32"/>
        <v/>
      </c>
      <c r="R148" s="1" t="str">
        <f t="shared" si="33"/>
        <v/>
      </c>
      <c r="S148" s="1" t="str">
        <f t="shared" si="34"/>
        <v/>
      </c>
      <c r="T148" s="1" t="str">
        <f t="shared" si="35"/>
        <v/>
      </c>
    </row>
    <row r="149" spans="1:20">
      <c r="A149" s="35"/>
      <c r="B149" s="36"/>
      <c r="C149" s="35"/>
      <c r="D149" s="35"/>
      <c r="E149" s="35"/>
      <c r="F149" s="35"/>
      <c r="G149" s="35"/>
      <c r="H149" s="1"/>
      <c r="I149" s="1" t="str">
        <f t="shared" si="24"/>
        <v/>
      </c>
      <c r="J149" s="1" t="str">
        <f t="shared" si="25"/>
        <v/>
      </c>
      <c r="K149" s="1" t="str">
        <f t="shared" si="26"/>
        <v/>
      </c>
      <c r="L149" s="1" t="str">
        <f t="shared" si="27"/>
        <v/>
      </c>
      <c r="M149" s="1" t="str">
        <f t="shared" si="28"/>
        <v/>
      </c>
      <c r="N149" s="1" t="str">
        <f t="shared" si="29"/>
        <v/>
      </c>
      <c r="O149" s="1" t="str">
        <f t="shared" si="30"/>
        <v/>
      </c>
      <c r="P149" s="1" t="str">
        <f t="shared" si="31"/>
        <v/>
      </c>
      <c r="Q149" s="1" t="str">
        <f t="shared" si="32"/>
        <v/>
      </c>
      <c r="R149" s="1" t="str">
        <f t="shared" si="33"/>
        <v/>
      </c>
      <c r="S149" s="1" t="str">
        <f t="shared" si="34"/>
        <v/>
      </c>
      <c r="T149" s="1" t="str">
        <f t="shared" si="35"/>
        <v/>
      </c>
    </row>
    <row r="150" spans="1:20">
      <c r="A150" s="35"/>
      <c r="B150" s="36"/>
      <c r="C150" s="35"/>
      <c r="D150" s="35"/>
      <c r="E150" s="35"/>
      <c r="F150" s="35"/>
      <c r="G150" s="35"/>
      <c r="H150" s="1"/>
      <c r="I150" s="1" t="str">
        <f t="shared" si="24"/>
        <v/>
      </c>
      <c r="J150" s="1" t="str">
        <f t="shared" si="25"/>
        <v/>
      </c>
      <c r="K150" s="1" t="str">
        <f t="shared" si="26"/>
        <v/>
      </c>
      <c r="L150" s="1" t="str">
        <f t="shared" si="27"/>
        <v/>
      </c>
      <c r="M150" s="1" t="str">
        <f t="shared" si="28"/>
        <v/>
      </c>
      <c r="N150" s="1" t="str">
        <f t="shared" si="29"/>
        <v/>
      </c>
      <c r="O150" s="1" t="str">
        <f t="shared" si="30"/>
        <v/>
      </c>
      <c r="P150" s="1" t="str">
        <f t="shared" si="31"/>
        <v/>
      </c>
      <c r="Q150" s="1" t="str">
        <f t="shared" si="32"/>
        <v/>
      </c>
      <c r="R150" s="1" t="str">
        <f t="shared" si="33"/>
        <v/>
      </c>
      <c r="S150" s="1" t="str">
        <f t="shared" si="34"/>
        <v/>
      </c>
      <c r="T150" s="1" t="str">
        <f t="shared" si="35"/>
        <v/>
      </c>
    </row>
    <row r="151" spans="1:20">
      <c r="A151" s="35"/>
      <c r="B151" s="36"/>
      <c r="C151" s="35"/>
      <c r="D151" s="35"/>
      <c r="E151" s="35"/>
      <c r="F151" s="35"/>
      <c r="G151" s="35"/>
      <c r="H151" s="1"/>
      <c r="I151" s="1" t="str">
        <f t="shared" si="24"/>
        <v/>
      </c>
      <c r="J151" s="1" t="str">
        <f t="shared" si="25"/>
        <v/>
      </c>
      <c r="K151" s="1" t="str">
        <f t="shared" si="26"/>
        <v/>
      </c>
      <c r="L151" s="1" t="str">
        <f t="shared" si="27"/>
        <v/>
      </c>
      <c r="M151" s="1" t="str">
        <f t="shared" si="28"/>
        <v/>
      </c>
      <c r="N151" s="1" t="str">
        <f t="shared" si="29"/>
        <v/>
      </c>
      <c r="O151" s="1" t="str">
        <f t="shared" si="30"/>
        <v/>
      </c>
      <c r="P151" s="1" t="str">
        <f t="shared" si="31"/>
        <v/>
      </c>
      <c r="Q151" s="1" t="str">
        <f t="shared" si="32"/>
        <v/>
      </c>
      <c r="R151" s="1" t="str">
        <f t="shared" si="33"/>
        <v/>
      </c>
      <c r="S151" s="1" t="str">
        <f t="shared" si="34"/>
        <v/>
      </c>
      <c r="T151" s="1" t="str">
        <f t="shared" si="35"/>
        <v/>
      </c>
    </row>
    <row r="152" spans="1:20">
      <c r="A152" s="35"/>
      <c r="B152" s="36"/>
      <c r="C152" s="35"/>
      <c r="D152" s="35"/>
      <c r="E152" s="35"/>
      <c r="F152" s="35"/>
      <c r="G152" s="35"/>
      <c r="H152" s="1"/>
      <c r="I152" s="1" t="str">
        <f t="shared" si="24"/>
        <v/>
      </c>
      <c r="J152" s="1" t="str">
        <f t="shared" si="25"/>
        <v/>
      </c>
      <c r="K152" s="1" t="str">
        <f t="shared" si="26"/>
        <v/>
      </c>
      <c r="L152" s="1" t="str">
        <f t="shared" si="27"/>
        <v/>
      </c>
      <c r="M152" s="1" t="str">
        <f t="shared" si="28"/>
        <v/>
      </c>
      <c r="N152" s="1" t="str">
        <f t="shared" si="29"/>
        <v/>
      </c>
      <c r="O152" s="1" t="str">
        <f t="shared" si="30"/>
        <v/>
      </c>
      <c r="P152" s="1" t="str">
        <f t="shared" si="31"/>
        <v/>
      </c>
      <c r="Q152" s="1" t="str">
        <f t="shared" si="32"/>
        <v/>
      </c>
      <c r="R152" s="1" t="str">
        <f t="shared" si="33"/>
        <v/>
      </c>
      <c r="S152" s="1" t="str">
        <f t="shared" si="34"/>
        <v/>
      </c>
      <c r="T152" s="1" t="str">
        <f t="shared" si="35"/>
        <v/>
      </c>
    </row>
    <row r="153" spans="1:20">
      <c r="A153" s="35"/>
      <c r="B153" s="36"/>
      <c r="C153" s="35"/>
      <c r="D153" s="35"/>
      <c r="E153" s="35"/>
      <c r="F153" s="35"/>
      <c r="G153" s="35"/>
      <c r="H153" s="1"/>
      <c r="I153" s="1" t="str">
        <f t="shared" si="24"/>
        <v/>
      </c>
      <c r="J153" s="1" t="str">
        <f t="shared" si="25"/>
        <v/>
      </c>
      <c r="K153" s="1" t="str">
        <f t="shared" si="26"/>
        <v/>
      </c>
      <c r="L153" s="1" t="str">
        <f t="shared" si="27"/>
        <v/>
      </c>
      <c r="M153" s="1" t="str">
        <f t="shared" si="28"/>
        <v/>
      </c>
      <c r="N153" s="1" t="str">
        <f t="shared" si="29"/>
        <v/>
      </c>
      <c r="O153" s="1" t="str">
        <f t="shared" si="30"/>
        <v/>
      </c>
      <c r="P153" s="1" t="str">
        <f t="shared" si="31"/>
        <v/>
      </c>
      <c r="Q153" s="1" t="str">
        <f t="shared" si="32"/>
        <v/>
      </c>
      <c r="R153" s="1" t="str">
        <f t="shared" si="33"/>
        <v/>
      </c>
      <c r="S153" s="1" t="str">
        <f t="shared" si="34"/>
        <v/>
      </c>
      <c r="T153" s="1" t="str">
        <f t="shared" si="35"/>
        <v/>
      </c>
    </row>
    <row r="154" spans="1:20">
      <c r="A154" s="35"/>
      <c r="B154" s="36"/>
      <c r="C154" s="35"/>
      <c r="D154" s="35"/>
      <c r="E154" s="35"/>
      <c r="F154" s="35"/>
      <c r="G154" s="35"/>
      <c r="H154" s="1"/>
      <c r="I154" s="1" t="str">
        <f t="shared" si="24"/>
        <v/>
      </c>
      <c r="J154" s="1" t="str">
        <f t="shared" si="25"/>
        <v/>
      </c>
      <c r="K154" s="1" t="str">
        <f t="shared" si="26"/>
        <v/>
      </c>
      <c r="L154" s="1" t="str">
        <f t="shared" si="27"/>
        <v/>
      </c>
      <c r="M154" s="1" t="str">
        <f t="shared" si="28"/>
        <v/>
      </c>
      <c r="N154" s="1" t="str">
        <f t="shared" si="29"/>
        <v/>
      </c>
      <c r="O154" s="1" t="str">
        <f t="shared" si="30"/>
        <v/>
      </c>
      <c r="P154" s="1" t="str">
        <f t="shared" si="31"/>
        <v/>
      </c>
      <c r="Q154" s="1" t="str">
        <f t="shared" si="32"/>
        <v/>
      </c>
      <c r="R154" s="1" t="str">
        <f t="shared" si="33"/>
        <v/>
      </c>
      <c r="S154" s="1" t="str">
        <f t="shared" si="34"/>
        <v/>
      </c>
      <c r="T154" s="1" t="str">
        <f t="shared" si="35"/>
        <v/>
      </c>
    </row>
    <row r="155" spans="1:20">
      <c r="A155" s="35"/>
      <c r="B155" s="36"/>
      <c r="C155" s="35"/>
      <c r="D155" s="35"/>
      <c r="E155" s="35"/>
      <c r="F155" s="35"/>
      <c r="G155" s="35"/>
      <c r="H155" s="1"/>
      <c r="I155" s="1" t="str">
        <f t="shared" si="24"/>
        <v/>
      </c>
      <c r="J155" s="1" t="str">
        <f t="shared" si="25"/>
        <v/>
      </c>
      <c r="K155" s="1" t="str">
        <f t="shared" si="26"/>
        <v/>
      </c>
      <c r="L155" s="1" t="str">
        <f t="shared" si="27"/>
        <v/>
      </c>
      <c r="M155" s="1" t="str">
        <f t="shared" si="28"/>
        <v/>
      </c>
      <c r="N155" s="1" t="str">
        <f t="shared" si="29"/>
        <v/>
      </c>
      <c r="O155" s="1" t="str">
        <f t="shared" si="30"/>
        <v/>
      </c>
      <c r="P155" s="1" t="str">
        <f t="shared" si="31"/>
        <v/>
      </c>
      <c r="Q155" s="1" t="str">
        <f t="shared" si="32"/>
        <v/>
      </c>
      <c r="R155" s="1" t="str">
        <f t="shared" si="33"/>
        <v/>
      </c>
      <c r="S155" s="1" t="str">
        <f t="shared" si="34"/>
        <v/>
      </c>
      <c r="T155" s="1" t="str">
        <f t="shared" si="35"/>
        <v/>
      </c>
    </row>
    <row r="156" spans="1:20">
      <c r="A156" s="35"/>
      <c r="B156" s="36"/>
      <c r="C156" s="35"/>
      <c r="D156" s="35"/>
      <c r="E156" s="35"/>
      <c r="F156" s="35"/>
      <c r="G156" s="35"/>
      <c r="H156" s="1"/>
      <c r="I156" s="1" t="str">
        <f t="shared" si="24"/>
        <v/>
      </c>
      <c r="J156" s="1" t="str">
        <f t="shared" si="25"/>
        <v/>
      </c>
      <c r="K156" s="1" t="str">
        <f t="shared" si="26"/>
        <v/>
      </c>
      <c r="L156" s="1" t="str">
        <f t="shared" si="27"/>
        <v/>
      </c>
      <c r="M156" s="1" t="str">
        <f t="shared" si="28"/>
        <v/>
      </c>
      <c r="N156" s="1" t="str">
        <f t="shared" si="29"/>
        <v/>
      </c>
      <c r="O156" s="1" t="str">
        <f t="shared" si="30"/>
        <v/>
      </c>
      <c r="P156" s="1" t="str">
        <f t="shared" si="31"/>
        <v/>
      </c>
      <c r="Q156" s="1" t="str">
        <f t="shared" si="32"/>
        <v/>
      </c>
      <c r="R156" s="1" t="str">
        <f t="shared" si="33"/>
        <v/>
      </c>
      <c r="S156" s="1" t="str">
        <f t="shared" si="34"/>
        <v/>
      </c>
      <c r="T156" s="1" t="str">
        <f t="shared" si="35"/>
        <v/>
      </c>
    </row>
    <row r="157" spans="1:20">
      <c r="A157" s="35"/>
      <c r="B157" s="36"/>
      <c r="C157" s="35"/>
      <c r="D157" s="35"/>
      <c r="E157" s="35"/>
      <c r="F157" s="35"/>
      <c r="G157" s="35"/>
      <c r="H157" s="1"/>
      <c r="I157" s="1" t="str">
        <f t="shared" si="24"/>
        <v/>
      </c>
      <c r="J157" s="1" t="str">
        <f t="shared" si="25"/>
        <v/>
      </c>
      <c r="K157" s="1" t="str">
        <f t="shared" si="26"/>
        <v/>
      </c>
      <c r="L157" s="1" t="str">
        <f t="shared" si="27"/>
        <v/>
      </c>
      <c r="M157" s="1" t="str">
        <f t="shared" si="28"/>
        <v/>
      </c>
      <c r="N157" s="1" t="str">
        <f t="shared" si="29"/>
        <v/>
      </c>
      <c r="O157" s="1" t="str">
        <f t="shared" si="30"/>
        <v/>
      </c>
      <c r="P157" s="1" t="str">
        <f t="shared" si="31"/>
        <v/>
      </c>
      <c r="Q157" s="1" t="str">
        <f t="shared" si="32"/>
        <v/>
      </c>
      <c r="R157" s="1" t="str">
        <f t="shared" si="33"/>
        <v/>
      </c>
      <c r="S157" s="1" t="str">
        <f t="shared" si="34"/>
        <v/>
      </c>
      <c r="T157" s="1" t="str">
        <f t="shared" si="35"/>
        <v/>
      </c>
    </row>
    <row r="158" spans="1:20">
      <c r="A158" s="35"/>
      <c r="B158" s="36"/>
      <c r="C158" s="35"/>
      <c r="D158" s="35"/>
      <c r="E158" s="35"/>
      <c r="F158" s="35"/>
      <c r="G158" s="35"/>
      <c r="H158" s="1"/>
      <c r="I158" s="1" t="str">
        <f t="shared" si="24"/>
        <v/>
      </c>
      <c r="J158" s="1" t="str">
        <f t="shared" si="25"/>
        <v/>
      </c>
      <c r="K158" s="1" t="str">
        <f t="shared" si="26"/>
        <v/>
      </c>
      <c r="L158" s="1" t="str">
        <f t="shared" si="27"/>
        <v/>
      </c>
      <c r="M158" s="1" t="str">
        <f t="shared" si="28"/>
        <v/>
      </c>
      <c r="N158" s="1" t="str">
        <f t="shared" si="29"/>
        <v/>
      </c>
      <c r="O158" s="1" t="str">
        <f t="shared" si="30"/>
        <v/>
      </c>
      <c r="P158" s="1" t="str">
        <f t="shared" si="31"/>
        <v/>
      </c>
      <c r="Q158" s="1" t="str">
        <f t="shared" si="32"/>
        <v/>
      </c>
      <c r="R158" s="1" t="str">
        <f t="shared" si="33"/>
        <v/>
      </c>
      <c r="S158" s="1" t="str">
        <f t="shared" si="34"/>
        <v/>
      </c>
      <c r="T158" s="1" t="str">
        <f t="shared" si="35"/>
        <v/>
      </c>
    </row>
    <row r="159" spans="1:20">
      <c r="A159" s="35"/>
      <c r="B159" s="36"/>
      <c r="C159" s="35"/>
      <c r="D159" s="35"/>
      <c r="E159" s="35"/>
      <c r="F159" s="35"/>
      <c r="G159" s="35"/>
      <c r="H159" s="1"/>
      <c r="I159" s="1" t="str">
        <f t="shared" si="24"/>
        <v/>
      </c>
      <c r="J159" s="1" t="str">
        <f t="shared" si="25"/>
        <v/>
      </c>
      <c r="K159" s="1" t="str">
        <f t="shared" si="26"/>
        <v/>
      </c>
      <c r="L159" s="1" t="str">
        <f t="shared" si="27"/>
        <v/>
      </c>
      <c r="M159" s="1" t="str">
        <f t="shared" si="28"/>
        <v/>
      </c>
      <c r="N159" s="1" t="str">
        <f t="shared" si="29"/>
        <v/>
      </c>
      <c r="O159" s="1" t="str">
        <f t="shared" si="30"/>
        <v/>
      </c>
      <c r="P159" s="1" t="str">
        <f t="shared" si="31"/>
        <v/>
      </c>
      <c r="Q159" s="1" t="str">
        <f t="shared" si="32"/>
        <v/>
      </c>
      <c r="R159" s="1" t="str">
        <f t="shared" si="33"/>
        <v/>
      </c>
      <c r="S159" s="1" t="str">
        <f t="shared" si="34"/>
        <v/>
      </c>
      <c r="T159" s="1" t="str">
        <f t="shared" si="35"/>
        <v/>
      </c>
    </row>
    <row r="160" spans="1:20">
      <c r="A160" s="35"/>
      <c r="B160" s="36"/>
      <c r="C160" s="35"/>
      <c r="D160" s="35"/>
      <c r="E160" s="35"/>
      <c r="F160" s="35"/>
      <c r="G160" s="35"/>
      <c r="H160" s="1"/>
      <c r="I160" s="1" t="str">
        <f t="shared" si="24"/>
        <v/>
      </c>
      <c r="J160" s="1" t="str">
        <f t="shared" si="25"/>
        <v/>
      </c>
      <c r="K160" s="1" t="str">
        <f t="shared" si="26"/>
        <v/>
      </c>
      <c r="L160" s="1" t="str">
        <f t="shared" si="27"/>
        <v/>
      </c>
      <c r="M160" s="1" t="str">
        <f t="shared" si="28"/>
        <v/>
      </c>
      <c r="N160" s="1" t="str">
        <f t="shared" si="29"/>
        <v/>
      </c>
      <c r="O160" s="1" t="str">
        <f t="shared" si="30"/>
        <v/>
      </c>
      <c r="P160" s="1" t="str">
        <f t="shared" si="31"/>
        <v/>
      </c>
      <c r="Q160" s="1" t="str">
        <f t="shared" si="32"/>
        <v/>
      </c>
      <c r="R160" s="1" t="str">
        <f t="shared" si="33"/>
        <v/>
      </c>
      <c r="S160" s="1" t="str">
        <f t="shared" si="34"/>
        <v/>
      </c>
      <c r="T160" s="1" t="str">
        <f t="shared" si="35"/>
        <v/>
      </c>
    </row>
    <row r="161" spans="1:20">
      <c r="A161" s="35"/>
      <c r="B161" s="36"/>
      <c r="C161" s="35"/>
      <c r="D161" s="35"/>
      <c r="E161" s="35"/>
      <c r="F161" s="35"/>
      <c r="G161" s="35"/>
      <c r="H161" s="1"/>
      <c r="I161" s="1" t="str">
        <f t="shared" si="24"/>
        <v/>
      </c>
      <c r="J161" s="1" t="str">
        <f t="shared" si="25"/>
        <v/>
      </c>
      <c r="K161" s="1" t="str">
        <f t="shared" si="26"/>
        <v/>
      </c>
      <c r="L161" s="1" t="str">
        <f t="shared" si="27"/>
        <v/>
      </c>
      <c r="M161" s="1" t="str">
        <f t="shared" si="28"/>
        <v/>
      </c>
      <c r="N161" s="1" t="str">
        <f t="shared" si="29"/>
        <v/>
      </c>
      <c r="O161" s="1" t="str">
        <f t="shared" si="30"/>
        <v/>
      </c>
      <c r="P161" s="1" t="str">
        <f t="shared" si="31"/>
        <v/>
      </c>
      <c r="Q161" s="1" t="str">
        <f t="shared" si="32"/>
        <v/>
      </c>
      <c r="R161" s="1" t="str">
        <f t="shared" si="33"/>
        <v/>
      </c>
      <c r="S161" s="1" t="str">
        <f t="shared" si="34"/>
        <v/>
      </c>
      <c r="T161" s="1" t="str">
        <f t="shared" si="35"/>
        <v/>
      </c>
    </row>
    <row r="162" spans="1:20">
      <c r="A162" s="35"/>
      <c r="B162" s="36"/>
      <c r="C162" s="35"/>
      <c r="D162" s="35"/>
      <c r="E162" s="35"/>
      <c r="F162" s="35"/>
      <c r="G162" s="35"/>
      <c r="H162" s="1"/>
      <c r="I162" s="1" t="str">
        <f t="shared" si="24"/>
        <v/>
      </c>
      <c r="J162" s="1" t="str">
        <f t="shared" si="25"/>
        <v/>
      </c>
      <c r="K162" s="1" t="str">
        <f t="shared" si="26"/>
        <v/>
      </c>
      <c r="L162" s="1" t="str">
        <f t="shared" si="27"/>
        <v/>
      </c>
      <c r="M162" s="1" t="str">
        <f t="shared" si="28"/>
        <v/>
      </c>
      <c r="N162" s="1" t="str">
        <f t="shared" si="29"/>
        <v/>
      </c>
      <c r="O162" s="1" t="str">
        <f t="shared" si="30"/>
        <v/>
      </c>
      <c r="P162" s="1" t="str">
        <f t="shared" si="31"/>
        <v/>
      </c>
      <c r="Q162" s="1" t="str">
        <f t="shared" si="32"/>
        <v/>
      </c>
      <c r="R162" s="1" t="str">
        <f t="shared" si="33"/>
        <v/>
      </c>
      <c r="S162" s="1" t="str">
        <f t="shared" si="34"/>
        <v/>
      </c>
      <c r="T162" s="1" t="str">
        <f t="shared" si="35"/>
        <v/>
      </c>
    </row>
    <row r="163" spans="1:20">
      <c r="A163" s="35"/>
      <c r="B163" s="36"/>
      <c r="C163" s="35"/>
      <c r="D163" s="35"/>
      <c r="E163" s="35"/>
      <c r="F163" s="35"/>
      <c r="G163" s="35"/>
      <c r="H163" s="1"/>
      <c r="I163" s="1" t="str">
        <f t="shared" si="24"/>
        <v/>
      </c>
      <c r="J163" s="1" t="str">
        <f t="shared" si="25"/>
        <v/>
      </c>
      <c r="K163" s="1" t="str">
        <f t="shared" si="26"/>
        <v/>
      </c>
      <c r="L163" s="1" t="str">
        <f t="shared" si="27"/>
        <v/>
      </c>
      <c r="M163" s="1" t="str">
        <f t="shared" si="28"/>
        <v/>
      </c>
      <c r="N163" s="1" t="str">
        <f t="shared" si="29"/>
        <v/>
      </c>
      <c r="O163" s="1" t="str">
        <f t="shared" si="30"/>
        <v/>
      </c>
      <c r="P163" s="1" t="str">
        <f t="shared" si="31"/>
        <v/>
      </c>
      <c r="Q163" s="1" t="str">
        <f t="shared" si="32"/>
        <v/>
      </c>
      <c r="R163" s="1" t="str">
        <f t="shared" si="33"/>
        <v/>
      </c>
      <c r="S163" s="1" t="str">
        <f t="shared" si="34"/>
        <v/>
      </c>
      <c r="T163" s="1" t="str">
        <f t="shared" si="35"/>
        <v/>
      </c>
    </row>
    <row r="164" spans="1:20">
      <c r="A164" s="35"/>
      <c r="B164" s="36"/>
      <c r="C164" s="35"/>
      <c r="D164" s="35"/>
      <c r="E164" s="35"/>
      <c r="F164" s="35"/>
      <c r="G164" s="35"/>
      <c r="H164" s="1"/>
      <c r="I164" s="1" t="str">
        <f t="shared" si="24"/>
        <v/>
      </c>
      <c r="J164" s="1" t="str">
        <f t="shared" si="25"/>
        <v/>
      </c>
      <c r="K164" s="1" t="str">
        <f t="shared" si="26"/>
        <v/>
      </c>
      <c r="L164" s="1" t="str">
        <f t="shared" si="27"/>
        <v/>
      </c>
      <c r="M164" s="1" t="str">
        <f t="shared" si="28"/>
        <v/>
      </c>
      <c r="N164" s="1" t="str">
        <f t="shared" si="29"/>
        <v/>
      </c>
      <c r="O164" s="1" t="str">
        <f t="shared" si="30"/>
        <v/>
      </c>
      <c r="P164" s="1" t="str">
        <f t="shared" si="31"/>
        <v/>
      </c>
      <c r="Q164" s="1" t="str">
        <f t="shared" si="32"/>
        <v/>
      </c>
      <c r="R164" s="1" t="str">
        <f t="shared" si="33"/>
        <v/>
      </c>
      <c r="S164" s="1" t="str">
        <f t="shared" si="34"/>
        <v/>
      </c>
      <c r="T164" s="1" t="str">
        <f t="shared" si="35"/>
        <v/>
      </c>
    </row>
    <row r="165" spans="1:20">
      <c r="A165" s="35"/>
      <c r="B165" s="36"/>
      <c r="C165" s="35"/>
      <c r="D165" s="35"/>
      <c r="E165" s="35"/>
      <c r="F165" s="35"/>
      <c r="G165" s="35"/>
      <c r="H165" s="1"/>
      <c r="I165" s="1" t="str">
        <f t="shared" si="24"/>
        <v/>
      </c>
      <c r="J165" s="1" t="str">
        <f t="shared" si="25"/>
        <v/>
      </c>
      <c r="K165" s="1" t="str">
        <f t="shared" si="26"/>
        <v/>
      </c>
      <c r="L165" s="1" t="str">
        <f t="shared" si="27"/>
        <v/>
      </c>
      <c r="M165" s="1" t="str">
        <f t="shared" si="28"/>
        <v/>
      </c>
      <c r="N165" s="1" t="str">
        <f t="shared" si="29"/>
        <v/>
      </c>
      <c r="O165" s="1" t="str">
        <f t="shared" si="30"/>
        <v/>
      </c>
      <c r="P165" s="1" t="str">
        <f t="shared" si="31"/>
        <v/>
      </c>
      <c r="Q165" s="1" t="str">
        <f t="shared" si="32"/>
        <v/>
      </c>
      <c r="R165" s="1" t="str">
        <f t="shared" si="33"/>
        <v/>
      </c>
      <c r="S165" s="1" t="str">
        <f t="shared" si="34"/>
        <v/>
      </c>
      <c r="T165" s="1" t="str">
        <f t="shared" si="35"/>
        <v/>
      </c>
    </row>
    <row r="166" spans="1:20">
      <c r="A166" s="35"/>
      <c r="B166" s="36"/>
      <c r="C166" s="35"/>
      <c r="D166" s="35"/>
      <c r="E166" s="35"/>
      <c r="F166" s="35"/>
      <c r="G166" s="35"/>
      <c r="H166" s="1"/>
      <c r="I166" s="1" t="str">
        <f t="shared" si="24"/>
        <v/>
      </c>
      <c r="J166" s="1" t="str">
        <f t="shared" si="25"/>
        <v/>
      </c>
      <c r="K166" s="1" t="str">
        <f t="shared" si="26"/>
        <v/>
      </c>
      <c r="L166" s="1" t="str">
        <f t="shared" si="27"/>
        <v/>
      </c>
      <c r="M166" s="1" t="str">
        <f t="shared" si="28"/>
        <v/>
      </c>
      <c r="N166" s="1" t="str">
        <f t="shared" si="29"/>
        <v/>
      </c>
      <c r="O166" s="1" t="str">
        <f t="shared" si="30"/>
        <v/>
      </c>
      <c r="P166" s="1" t="str">
        <f t="shared" si="31"/>
        <v/>
      </c>
      <c r="Q166" s="1" t="str">
        <f t="shared" si="32"/>
        <v/>
      </c>
      <c r="R166" s="1" t="str">
        <f t="shared" si="33"/>
        <v/>
      </c>
      <c r="S166" s="1" t="str">
        <f t="shared" si="34"/>
        <v/>
      </c>
      <c r="T166" s="1" t="str">
        <f t="shared" si="35"/>
        <v/>
      </c>
    </row>
    <row r="167" spans="1:20">
      <c r="A167" s="35"/>
      <c r="B167" s="36"/>
      <c r="C167" s="35"/>
      <c r="D167" s="35"/>
      <c r="E167" s="35"/>
      <c r="F167" s="35"/>
      <c r="G167" s="35"/>
      <c r="H167" s="1"/>
      <c r="I167" s="1" t="str">
        <f t="shared" si="24"/>
        <v/>
      </c>
      <c r="J167" s="1" t="str">
        <f t="shared" si="25"/>
        <v/>
      </c>
      <c r="K167" s="1" t="str">
        <f t="shared" si="26"/>
        <v/>
      </c>
      <c r="L167" s="1" t="str">
        <f t="shared" si="27"/>
        <v/>
      </c>
      <c r="M167" s="1" t="str">
        <f t="shared" si="28"/>
        <v/>
      </c>
      <c r="N167" s="1" t="str">
        <f t="shared" si="29"/>
        <v/>
      </c>
      <c r="O167" s="1" t="str">
        <f t="shared" si="30"/>
        <v/>
      </c>
      <c r="P167" s="1" t="str">
        <f t="shared" si="31"/>
        <v/>
      </c>
      <c r="Q167" s="1" t="str">
        <f t="shared" si="32"/>
        <v/>
      </c>
      <c r="R167" s="1" t="str">
        <f t="shared" si="33"/>
        <v/>
      </c>
      <c r="S167" s="1" t="str">
        <f t="shared" si="34"/>
        <v/>
      </c>
      <c r="T167" s="1" t="str">
        <f t="shared" si="35"/>
        <v/>
      </c>
    </row>
    <row r="168" spans="1:20">
      <c r="A168" s="35"/>
      <c r="B168" s="36"/>
      <c r="C168" s="35"/>
      <c r="D168" s="35"/>
      <c r="E168" s="35"/>
      <c r="F168" s="35"/>
      <c r="G168" s="35"/>
      <c r="H168" s="1"/>
      <c r="I168" s="1" t="str">
        <f t="shared" si="24"/>
        <v/>
      </c>
      <c r="J168" s="1" t="str">
        <f t="shared" si="25"/>
        <v/>
      </c>
      <c r="K168" s="1" t="str">
        <f t="shared" si="26"/>
        <v/>
      </c>
      <c r="L168" s="1" t="str">
        <f t="shared" si="27"/>
        <v/>
      </c>
      <c r="M168" s="1" t="str">
        <f t="shared" si="28"/>
        <v/>
      </c>
      <c r="N168" s="1" t="str">
        <f t="shared" si="29"/>
        <v/>
      </c>
      <c r="O168" s="1" t="str">
        <f t="shared" si="30"/>
        <v/>
      </c>
      <c r="P168" s="1" t="str">
        <f t="shared" si="31"/>
        <v/>
      </c>
      <c r="Q168" s="1" t="str">
        <f t="shared" si="32"/>
        <v/>
      </c>
      <c r="R168" s="1" t="str">
        <f t="shared" si="33"/>
        <v/>
      </c>
      <c r="S168" s="1" t="str">
        <f t="shared" si="34"/>
        <v/>
      </c>
      <c r="T168" s="1" t="str">
        <f t="shared" si="35"/>
        <v/>
      </c>
    </row>
    <row r="169" spans="1:20">
      <c r="A169" s="35"/>
      <c r="B169" s="36"/>
      <c r="C169" s="35"/>
      <c r="D169" s="35"/>
      <c r="E169" s="35"/>
      <c r="F169" s="35"/>
      <c r="G169" s="35"/>
      <c r="H169" s="1"/>
      <c r="I169" s="1" t="str">
        <f t="shared" si="24"/>
        <v/>
      </c>
      <c r="J169" s="1" t="str">
        <f t="shared" si="25"/>
        <v/>
      </c>
      <c r="K169" s="1" t="str">
        <f t="shared" si="26"/>
        <v/>
      </c>
      <c r="L169" s="1" t="str">
        <f t="shared" si="27"/>
        <v/>
      </c>
      <c r="M169" s="1" t="str">
        <f t="shared" si="28"/>
        <v/>
      </c>
      <c r="N169" s="1" t="str">
        <f t="shared" si="29"/>
        <v/>
      </c>
      <c r="O169" s="1" t="str">
        <f t="shared" si="30"/>
        <v/>
      </c>
      <c r="P169" s="1" t="str">
        <f t="shared" si="31"/>
        <v/>
      </c>
      <c r="Q169" s="1" t="str">
        <f t="shared" si="32"/>
        <v/>
      </c>
      <c r="R169" s="1" t="str">
        <f t="shared" si="33"/>
        <v/>
      </c>
      <c r="S169" s="1" t="str">
        <f t="shared" si="34"/>
        <v/>
      </c>
      <c r="T169" s="1" t="str">
        <f t="shared" si="35"/>
        <v/>
      </c>
    </row>
    <row r="170" spans="1:20">
      <c r="A170" s="35"/>
      <c r="B170" s="36"/>
      <c r="C170" s="35"/>
      <c r="D170" s="35"/>
      <c r="E170" s="35"/>
      <c r="F170" s="35"/>
      <c r="G170" s="35"/>
      <c r="H170" s="1"/>
      <c r="I170" s="1" t="str">
        <f t="shared" si="24"/>
        <v/>
      </c>
      <c r="J170" s="1" t="str">
        <f t="shared" si="25"/>
        <v/>
      </c>
      <c r="K170" s="1" t="str">
        <f t="shared" si="26"/>
        <v/>
      </c>
      <c r="L170" s="1" t="str">
        <f t="shared" si="27"/>
        <v/>
      </c>
      <c r="M170" s="1" t="str">
        <f t="shared" si="28"/>
        <v/>
      </c>
      <c r="N170" s="1" t="str">
        <f t="shared" si="29"/>
        <v/>
      </c>
      <c r="O170" s="1" t="str">
        <f t="shared" si="30"/>
        <v/>
      </c>
      <c r="P170" s="1" t="str">
        <f t="shared" si="31"/>
        <v/>
      </c>
      <c r="Q170" s="1" t="str">
        <f t="shared" si="32"/>
        <v/>
      </c>
      <c r="R170" s="1" t="str">
        <f t="shared" si="33"/>
        <v/>
      </c>
      <c r="S170" s="1" t="str">
        <f t="shared" si="34"/>
        <v/>
      </c>
      <c r="T170" s="1" t="str">
        <f t="shared" si="35"/>
        <v/>
      </c>
    </row>
    <row r="171" spans="1:20">
      <c r="A171" s="35"/>
      <c r="B171" s="36"/>
      <c r="C171" s="35"/>
      <c r="D171" s="35"/>
      <c r="E171" s="35"/>
      <c r="F171" s="35"/>
      <c r="G171" s="35"/>
      <c r="H171" s="1"/>
      <c r="I171" s="1" t="str">
        <f t="shared" si="24"/>
        <v/>
      </c>
      <c r="J171" s="1" t="str">
        <f t="shared" si="25"/>
        <v/>
      </c>
      <c r="K171" s="1" t="str">
        <f t="shared" si="26"/>
        <v/>
      </c>
      <c r="L171" s="1" t="str">
        <f t="shared" si="27"/>
        <v/>
      </c>
      <c r="M171" s="1" t="str">
        <f t="shared" si="28"/>
        <v/>
      </c>
      <c r="N171" s="1" t="str">
        <f t="shared" si="29"/>
        <v/>
      </c>
      <c r="O171" s="1" t="str">
        <f t="shared" si="30"/>
        <v/>
      </c>
      <c r="P171" s="1" t="str">
        <f t="shared" si="31"/>
        <v/>
      </c>
      <c r="Q171" s="1" t="str">
        <f t="shared" si="32"/>
        <v/>
      </c>
      <c r="R171" s="1" t="str">
        <f t="shared" si="33"/>
        <v/>
      </c>
      <c r="S171" s="1" t="str">
        <f t="shared" si="34"/>
        <v/>
      </c>
      <c r="T171" s="1" t="str">
        <f t="shared" si="35"/>
        <v/>
      </c>
    </row>
    <row r="172" spans="1:20">
      <c r="A172" s="35"/>
      <c r="B172" s="36"/>
      <c r="C172" s="35"/>
      <c r="D172" s="35"/>
      <c r="E172" s="35"/>
      <c r="F172" s="35"/>
      <c r="G172" s="35"/>
      <c r="H172" s="1"/>
      <c r="I172" s="1" t="str">
        <f t="shared" si="24"/>
        <v/>
      </c>
      <c r="J172" s="1" t="str">
        <f t="shared" si="25"/>
        <v/>
      </c>
      <c r="K172" s="1" t="str">
        <f t="shared" si="26"/>
        <v/>
      </c>
      <c r="L172" s="1" t="str">
        <f t="shared" si="27"/>
        <v/>
      </c>
      <c r="M172" s="1" t="str">
        <f t="shared" si="28"/>
        <v/>
      </c>
      <c r="N172" s="1" t="str">
        <f t="shared" si="29"/>
        <v/>
      </c>
      <c r="O172" s="1" t="str">
        <f t="shared" si="30"/>
        <v/>
      </c>
      <c r="P172" s="1" t="str">
        <f t="shared" si="31"/>
        <v/>
      </c>
      <c r="Q172" s="1" t="str">
        <f t="shared" si="32"/>
        <v/>
      </c>
      <c r="R172" s="1" t="str">
        <f t="shared" si="33"/>
        <v/>
      </c>
      <c r="S172" s="1" t="str">
        <f t="shared" si="34"/>
        <v/>
      </c>
      <c r="T172" s="1" t="str">
        <f t="shared" si="35"/>
        <v/>
      </c>
    </row>
    <row r="173" spans="1:20">
      <c r="A173" s="35"/>
      <c r="B173" s="36"/>
      <c r="C173" s="35"/>
      <c r="D173" s="35"/>
      <c r="E173" s="35"/>
      <c r="F173" s="35"/>
      <c r="G173" s="35"/>
      <c r="H173" s="1"/>
      <c r="I173" s="1" t="str">
        <f t="shared" si="24"/>
        <v/>
      </c>
      <c r="J173" s="1" t="str">
        <f t="shared" si="25"/>
        <v/>
      </c>
      <c r="K173" s="1" t="str">
        <f t="shared" si="26"/>
        <v/>
      </c>
      <c r="L173" s="1" t="str">
        <f t="shared" si="27"/>
        <v/>
      </c>
      <c r="M173" s="1" t="str">
        <f t="shared" si="28"/>
        <v/>
      </c>
      <c r="N173" s="1" t="str">
        <f t="shared" si="29"/>
        <v/>
      </c>
      <c r="O173" s="1" t="str">
        <f t="shared" si="30"/>
        <v/>
      </c>
      <c r="P173" s="1" t="str">
        <f t="shared" si="31"/>
        <v/>
      </c>
      <c r="Q173" s="1" t="str">
        <f t="shared" si="32"/>
        <v/>
      </c>
      <c r="R173" s="1" t="str">
        <f t="shared" si="33"/>
        <v/>
      </c>
      <c r="S173" s="1" t="str">
        <f t="shared" si="34"/>
        <v/>
      </c>
      <c r="T173" s="1" t="str">
        <f t="shared" si="35"/>
        <v/>
      </c>
    </row>
    <row r="174" spans="1:20">
      <c r="A174" s="35"/>
      <c r="B174" s="36"/>
      <c r="C174" s="35"/>
      <c r="D174" s="35"/>
      <c r="E174" s="35"/>
      <c r="F174" s="35"/>
      <c r="G174" s="35"/>
      <c r="H174" s="1"/>
      <c r="I174" s="1" t="str">
        <f t="shared" si="24"/>
        <v/>
      </c>
      <c r="J174" s="1" t="str">
        <f t="shared" si="25"/>
        <v/>
      </c>
      <c r="K174" s="1" t="str">
        <f t="shared" si="26"/>
        <v/>
      </c>
      <c r="L174" s="1" t="str">
        <f t="shared" si="27"/>
        <v/>
      </c>
      <c r="M174" s="1" t="str">
        <f t="shared" si="28"/>
        <v/>
      </c>
      <c r="N174" s="1" t="str">
        <f t="shared" si="29"/>
        <v/>
      </c>
      <c r="O174" s="1" t="str">
        <f t="shared" si="30"/>
        <v/>
      </c>
      <c r="P174" s="1" t="str">
        <f t="shared" si="31"/>
        <v/>
      </c>
      <c r="Q174" s="1" t="str">
        <f t="shared" si="32"/>
        <v/>
      </c>
      <c r="R174" s="1" t="str">
        <f t="shared" si="33"/>
        <v/>
      </c>
      <c r="S174" s="1" t="str">
        <f t="shared" si="34"/>
        <v/>
      </c>
      <c r="T174" s="1" t="str">
        <f t="shared" si="35"/>
        <v/>
      </c>
    </row>
    <row r="175" spans="1:20">
      <c r="A175" s="35"/>
      <c r="B175" s="36"/>
      <c r="C175" s="35"/>
      <c r="D175" s="35"/>
      <c r="E175" s="35"/>
      <c r="F175" s="35"/>
      <c r="G175" s="35"/>
      <c r="H175" s="1"/>
      <c r="I175" s="1" t="str">
        <f t="shared" si="24"/>
        <v/>
      </c>
      <c r="J175" s="1" t="str">
        <f t="shared" si="25"/>
        <v/>
      </c>
      <c r="K175" s="1" t="str">
        <f t="shared" si="26"/>
        <v/>
      </c>
      <c r="L175" s="1" t="str">
        <f t="shared" si="27"/>
        <v/>
      </c>
      <c r="M175" s="1" t="str">
        <f t="shared" si="28"/>
        <v/>
      </c>
      <c r="N175" s="1" t="str">
        <f t="shared" si="29"/>
        <v/>
      </c>
      <c r="O175" s="1" t="str">
        <f t="shared" si="30"/>
        <v/>
      </c>
      <c r="P175" s="1" t="str">
        <f t="shared" si="31"/>
        <v/>
      </c>
      <c r="Q175" s="1" t="str">
        <f t="shared" si="32"/>
        <v/>
      </c>
      <c r="R175" s="1" t="str">
        <f t="shared" si="33"/>
        <v/>
      </c>
      <c r="S175" s="1" t="str">
        <f t="shared" si="34"/>
        <v/>
      </c>
      <c r="T175" s="1" t="str">
        <f t="shared" si="35"/>
        <v/>
      </c>
    </row>
    <row r="176" spans="1:20">
      <c r="A176" s="35"/>
      <c r="B176" s="36"/>
      <c r="C176" s="35"/>
      <c r="D176" s="35"/>
      <c r="E176" s="35"/>
      <c r="F176" s="35"/>
      <c r="G176" s="35"/>
      <c r="H176" s="1"/>
      <c r="I176" s="1" t="str">
        <f t="shared" si="24"/>
        <v/>
      </c>
      <c r="J176" s="1" t="str">
        <f t="shared" si="25"/>
        <v/>
      </c>
      <c r="K176" s="1" t="str">
        <f t="shared" si="26"/>
        <v/>
      </c>
      <c r="L176" s="1" t="str">
        <f t="shared" si="27"/>
        <v/>
      </c>
      <c r="M176" s="1" t="str">
        <f t="shared" si="28"/>
        <v/>
      </c>
      <c r="N176" s="1" t="str">
        <f t="shared" si="29"/>
        <v/>
      </c>
      <c r="O176" s="1" t="str">
        <f t="shared" si="30"/>
        <v/>
      </c>
      <c r="P176" s="1" t="str">
        <f t="shared" si="31"/>
        <v/>
      </c>
      <c r="Q176" s="1" t="str">
        <f t="shared" si="32"/>
        <v/>
      </c>
      <c r="R176" s="1" t="str">
        <f t="shared" si="33"/>
        <v/>
      </c>
      <c r="S176" s="1" t="str">
        <f t="shared" si="34"/>
        <v/>
      </c>
      <c r="T176" s="1" t="str">
        <f t="shared" si="35"/>
        <v/>
      </c>
    </row>
    <row r="177" spans="1:20">
      <c r="A177" s="35"/>
      <c r="B177" s="36"/>
      <c r="C177" s="35"/>
      <c r="D177" s="35"/>
      <c r="E177" s="35"/>
      <c r="F177" s="35"/>
      <c r="G177" s="35"/>
      <c r="H177" s="1"/>
      <c r="I177" s="1" t="str">
        <f t="shared" si="24"/>
        <v/>
      </c>
      <c r="J177" s="1" t="str">
        <f t="shared" si="25"/>
        <v/>
      </c>
      <c r="K177" s="1" t="str">
        <f t="shared" si="26"/>
        <v/>
      </c>
      <c r="L177" s="1" t="str">
        <f t="shared" si="27"/>
        <v/>
      </c>
      <c r="M177" s="1" t="str">
        <f t="shared" si="28"/>
        <v/>
      </c>
      <c r="N177" s="1" t="str">
        <f t="shared" si="29"/>
        <v/>
      </c>
      <c r="O177" s="1" t="str">
        <f t="shared" si="30"/>
        <v/>
      </c>
      <c r="P177" s="1" t="str">
        <f t="shared" si="31"/>
        <v/>
      </c>
      <c r="Q177" s="1" t="str">
        <f t="shared" si="32"/>
        <v/>
      </c>
      <c r="R177" s="1" t="str">
        <f t="shared" si="33"/>
        <v/>
      </c>
      <c r="S177" s="1" t="str">
        <f t="shared" si="34"/>
        <v/>
      </c>
      <c r="T177" s="1" t="str">
        <f t="shared" si="35"/>
        <v/>
      </c>
    </row>
    <row r="178" spans="1:20">
      <c r="A178" s="35"/>
      <c r="B178" s="36"/>
      <c r="C178" s="35"/>
      <c r="D178" s="35"/>
      <c r="E178" s="35"/>
      <c r="F178" s="35"/>
      <c r="G178" s="35"/>
      <c r="H178" s="1"/>
      <c r="I178" s="1" t="str">
        <f t="shared" si="24"/>
        <v/>
      </c>
      <c r="J178" s="1" t="str">
        <f t="shared" si="25"/>
        <v/>
      </c>
      <c r="K178" s="1" t="str">
        <f t="shared" si="26"/>
        <v/>
      </c>
      <c r="L178" s="1" t="str">
        <f t="shared" si="27"/>
        <v/>
      </c>
      <c r="M178" s="1" t="str">
        <f t="shared" si="28"/>
        <v/>
      </c>
      <c r="N178" s="1" t="str">
        <f t="shared" si="29"/>
        <v/>
      </c>
      <c r="O178" s="1" t="str">
        <f t="shared" si="30"/>
        <v/>
      </c>
      <c r="P178" s="1" t="str">
        <f t="shared" si="31"/>
        <v/>
      </c>
      <c r="Q178" s="1" t="str">
        <f t="shared" si="32"/>
        <v/>
      </c>
      <c r="R178" s="1" t="str">
        <f t="shared" si="33"/>
        <v/>
      </c>
      <c r="S178" s="1" t="str">
        <f t="shared" si="34"/>
        <v/>
      </c>
      <c r="T178" s="1" t="str">
        <f t="shared" si="35"/>
        <v/>
      </c>
    </row>
    <row r="179" spans="1:20">
      <c r="A179" s="35"/>
      <c r="B179" s="36"/>
      <c r="C179" s="35"/>
      <c r="D179" s="35"/>
      <c r="E179" s="35"/>
      <c r="F179" s="35"/>
      <c r="G179" s="35"/>
      <c r="H179" s="1"/>
      <c r="I179" s="1" t="str">
        <f t="shared" si="24"/>
        <v/>
      </c>
      <c r="J179" s="1" t="str">
        <f t="shared" si="25"/>
        <v/>
      </c>
      <c r="K179" s="1" t="str">
        <f t="shared" si="26"/>
        <v/>
      </c>
      <c r="L179" s="1" t="str">
        <f t="shared" si="27"/>
        <v/>
      </c>
      <c r="M179" s="1" t="str">
        <f t="shared" si="28"/>
        <v/>
      </c>
      <c r="N179" s="1" t="str">
        <f t="shared" si="29"/>
        <v/>
      </c>
      <c r="O179" s="1" t="str">
        <f t="shared" si="30"/>
        <v/>
      </c>
      <c r="P179" s="1" t="str">
        <f t="shared" si="31"/>
        <v/>
      </c>
      <c r="Q179" s="1" t="str">
        <f t="shared" si="32"/>
        <v/>
      </c>
      <c r="R179" s="1" t="str">
        <f t="shared" si="33"/>
        <v/>
      </c>
      <c r="S179" s="1" t="str">
        <f t="shared" si="34"/>
        <v/>
      </c>
      <c r="T179" s="1" t="str">
        <f t="shared" si="35"/>
        <v/>
      </c>
    </row>
    <row r="180" spans="1:20">
      <c r="A180" s="35"/>
      <c r="B180" s="36"/>
      <c r="C180" s="35"/>
      <c r="D180" s="35"/>
      <c r="E180" s="35"/>
      <c r="F180" s="35"/>
      <c r="G180" s="35"/>
      <c r="H180" s="1"/>
      <c r="I180" s="1" t="str">
        <f t="shared" si="24"/>
        <v/>
      </c>
      <c r="J180" s="1" t="str">
        <f t="shared" si="25"/>
        <v/>
      </c>
      <c r="K180" s="1" t="str">
        <f t="shared" si="26"/>
        <v/>
      </c>
      <c r="L180" s="1" t="str">
        <f t="shared" si="27"/>
        <v/>
      </c>
      <c r="M180" s="1" t="str">
        <f t="shared" si="28"/>
        <v/>
      </c>
      <c r="N180" s="1" t="str">
        <f t="shared" si="29"/>
        <v/>
      </c>
      <c r="O180" s="1" t="str">
        <f t="shared" si="30"/>
        <v/>
      </c>
      <c r="P180" s="1" t="str">
        <f t="shared" si="31"/>
        <v/>
      </c>
      <c r="Q180" s="1" t="str">
        <f t="shared" si="32"/>
        <v/>
      </c>
      <c r="R180" s="1" t="str">
        <f t="shared" si="33"/>
        <v/>
      </c>
      <c r="S180" s="1" t="str">
        <f t="shared" si="34"/>
        <v/>
      </c>
      <c r="T180" s="1" t="str">
        <f t="shared" si="35"/>
        <v/>
      </c>
    </row>
    <row r="181" spans="1:20">
      <c r="A181" s="35"/>
      <c r="B181" s="36"/>
      <c r="C181" s="35"/>
      <c r="D181" s="35"/>
      <c r="E181" s="35"/>
      <c r="F181" s="35"/>
      <c r="G181" s="35"/>
      <c r="H181" s="1"/>
      <c r="I181" s="1" t="str">
        <f t="shared" si="24"/>
        <v/>
      </c>
      <c r="J181" s="1" t="str">
        <f t="shared" si="25"/>
        <v/>
      </c>
      <c r="K181" s="1" t="str">
        <f t="shared" si="26"/>
        <v/>
      </c>
      <c r="L181" s="1" t="str">
        <f t="shared" si="27"/>
        <v/>
      </c>
      <c r="M181" s="1" t="str">
        <f t="shared" si="28"/>
        <v/>
      </c>
      <c r="N181" s="1" t="str">
        <f t="shared" si="29"/>
        <v/>
      </c>
      <c r="O181" s="1" t="str">
        <f t="shared" si="30"/>
        <v/>
      </c>
      <c r="P181" s="1" t="str">
        <f t="shared" si="31"/>
        <v/>
      </c>
      <c r="Q181" s="1" t="str">
        <f t="shared" si="32"/>
        <v/>
      </c>
      <c r="R181" s="1" t="str">
        <f t="shared" si="33"/>
        <v/>
      </c>
      <c r="S181" s="1" t="str">
        <f t="shared" si="34"/>
        <v/>
      </c>
      <c r="T181" s="1" t="str">
        <f t="shared" si="35"/>
        <v/>
      </c>
    </row>
    <row r="182" spans="1:20">
      <c r="A182" s="35"/>
      <c r="B182" s="36"/>
      <c r="C182" s="35"/>
      <c r="D182" s="35"/>
      <c r="E182" s="35"/>
      <c r="F182" s="35"/>
      <c r="G182" s="35"/>
      <c r="H182" s="1"/>
      <c r="I182" s="1" t="str">
        <f t="shared" si="24"/>
        <v/>
      </c>
      <c r="J182" s="1" t="str">
        <f t="shared" si="25"/>
        <v/>
      </c>
      <c r="K182" s="1" t="str">
        <f t="shared" si="26"/>
        <v/>
      </c>
      <c r="L182" s="1" t="str">
        <f t="shared" si="27"/>
        <v/>
      </c>
      <c r="M182" s="1" t="str">
        <f t="shared" si="28"/>
        <v/>
      </c>
      <c r="N182" s="1" t="str">
        <f t="shared" si="29"/>
        <v/>
      </c>
      <c r="O182" s="1" t="str">
        <f t="shared" si="30"/>
        <v/>
      </c>
      <c r="P182" s="1" t="str">
        <f t="shared" si="31"/>
        <v/>
      </c>
      <c r="Q182" s="1" t="str">
        <f t="shared" si="32"/>
        <v/>
      </c>
      <c r="R182" s="1" t="str">
        <f t="shared" si="33"/>
        <v/>
      </c>
      <c r="S182" s="1" t="str">
        <f t="shared" si="34"/>
        <v/>
      </c>
      <c r="T182" s="1" t="str">
        <f t="shared" si="35"/>
        <v/>
      </c>
    </row>
    <row r="183" spans="1:20">
      <c r="A183" s="35"/>
      <c r="B183" s="36"/>
      <c r="C183" s="35"/>
      <c r="D183" s="35"/>
      <c r="E183" s="35"/>
      <c r="F183" s="35"/>
      <c r="G183" s="35"/>
      <c r="H183" s="1"/>
      <c r="I183" s="1" t="str">
        <f t="shared" si="24"/>
        <v/>
      </c>
      <c r="J183" s="1" t="str">
        <f t="shared" si="25"/>
        <v/>
      </c>
      <c r="K183" s="1" t="str">
        <f t="shared" si="26"/>
        <v/>
      </c>
      <c r="L183" s="1" t="str">
        <f t="shared" si="27"/>
        <v/>
      </c>
      <c r="M183" s="1" t="str">
        <f t="shared" si="28"/>
        <v/>
      </c>
      <c r="N183" s="1" t="str">
        <f t="shared" si="29"/>
        <v/>
      </c>
      <c r="O183" s="1" t="str">
        <f t="shared" si="30"/>
        <v/>
      </c>
      <c r="P183" s="1" t="str">
        <f t="shared" si="31"/>
        <v/>
      </c>
      <c r="Q183" s="1" t="str">
        <f t="shared" si="32"/>
        <v/>
      </c>
      <c r="R183" s="1" t="str">
        <f t="shared" si="33"/>
        <v/>
      </c>
      <c r="S183" s="1" t="str">
        <f t="shared" si="34"/>
        <v/>
      </c>
      <c r="T183" s="1" t="str">
        <f t="shared" si="35"/>
        <v/>
      </c>
    </row>
    <row r="184" spans="1:20">
      <c r="A184" s="35"/>
      <c r="B184" s="36"/>
      <c r="C184" s="35"/>
      <c r="D184" s="35"/>
      <c r="E184" s="35"/>
      <c r="F184" s="35"/>
      <c r="G184" s="35"/>
      <c r="H184" s="1"/>
      <c r="I184" s="1" t="str">
        <f t="shared" si="24"/>
        <v/>
      </c>
      <c r="J184" s="1" t="str">
        <f t="shared" si="25"/>
        <v/>
      </c>
      <c r="K184" s="1" t="str">
        <f t="shared" si="26"/>
        <v/>
      </c>
      <c r="L184" s="1" t="str">
        <f t="shared" si="27"/>
        <v/>
      </c>
      <c r="M184" s="1" t="str">
        <f t="shared" si="28"/>
        <v/>
      </c>
      <c r="N184" s="1" t="str">
        <f t="shared" si="29"/>
        <v/>
      </c>
      <c r="O184" s="1" t="str">
        <f t="shared" si="30"/>
        <v/>
      </c>
      <c r="P184" s="1" t="str">
        <f t="shared" si="31"/>
        <v/>
      </c>
      <c r="Q184" s="1" t="str">
        <f t="shared" si="32"/>
        <v/>
      </c>
      <c r="R184" s="1" t="str">
        <f t="shared" si="33"/>
        <v/>
      </c>
      <c r="S184" s="1" t="str">
        <f t="shared" si="34"/>
        <v/>
      </c>
      <c r="T184" s="1" t="str">
        <f t="shared" si="35"/>
        <v/>
      </c>
    </row>
    <row r="185" spans="1:20">
      <c r="A185" s="35"/>
      <c r="B185" s="36"/>
      <c r="C185" s="35"/>
      <c r="D185" s="35"/>
      <c r="E185" s="35"/>
      <c r="F185" s="35"/>
      <c r="G185" s="35"/>
      <c r="H185" s="1"/>
      <c r="I185" s="1" t="str">
        <f t="shared" si="24"/>
        <v/>
      </c>
      <c r="J185" s="1" t="str">
        <f t="shared" si="25"/>
        <v/>
      </c>
      <c r="K185" s="1" t="str">
        <f t="shared" si="26"/>
        <v/>
      </c>
      <c r="L185" s="1" t="str">
        <f t="shared" si="27"/>
        <v/>
      </c>
      <c r="M185" s="1" t="str">
        <f t="shared" si="28"/>
        <v/>
      </c>
      <c r="N185" s="1" t="str">
        <f t="shared" si="29"/>
        <v/>
      </c>
      <c r="O185" s="1" t="str">
        <f t="shared" si="30"/>
        <v/>
      </c>
      <c r="P185" s="1" t="str">
        <f t="shared" si="31"/>
        <v/>
      </c>
      <c r="Q185" s="1" t="str">
        <f t="shared" si="32"/>
        <v/>
      </c>
      <c r="R185" s="1" t="str">
        <f t="shared" si="33"/>
        <v/>
      </c>
      <c r="S185" s="1" t="str">
        <f t="shared" si="34"/>
        <v/>
      </c>
      <c r="T185" s="1" t="str">
        <f t="shared" si="35"/>
        <v/>
      </c>
    </row>
    <row r="186" spans="1:20">
      <c r="A186" s="35"/>
      <c r="B186" s="36"/>
      <c r="C186" s="35"/>
      <c r="D186" s="35"/>
      <c r="E186" s="35"/>
      <c r="F186" s="35"/>
      <c r="G186" s="35"/>
      <c r="H186" s="1"/>
      <c r="I186" s="1" t="str">
        <f t="shared" si="24"/>
        <v/>
      </c>
      <c r="J186" s="1" t="str">
        <f t="shared" si="25"/>
        <v/>
      </c>
      <c r="K186" s="1" t="str">
        <f t="shared" si="26"/>
        <v/>
      </c>
      <c r="L186" s="1" t="str">
        <f t="shared" si="27"/>
        <v/>
      </c>
      <c r="M186" s="1" t="str">
        <f t="shared" si="28"/>
        <v/>
      </c>
      <c r="N186" s="1" t="str">
        <f t="shared" si="29"/>
        <v/>
      </c>
      <c r="O186" s="1" t="str">
        <f t="shared" si="30"/>
        <v/>
      </c>
      <c r="P186" s="1" t="str">
        <f t="shared" si="31"/>
        <v/>
      </c>
      <c r="Q186" s="1" t="str">
        <f t="shared" si="32"/>
        <v/>
      </c>
      <c r="R186" s="1" t="str">
        <f t="shared" si="33"/>
        <v/>
      </c>
      <c r="S186" s="1" t="str">
        <f t="shared" si="34"/>
        <v/>
      </c>
      <c r="T186" s="1" t="str">
        <f t="shared" si="35"/>
        <v/>
      </c>
    </row>
    <row r="187" spans="1:20">
      <c r="A187" s="35"/>
      <c r="B187" s="36"/>
      <c r="C187" s="35"/>
      <c r="D187" s="35"/>
      <c r="E187" s="35"/>
      <c r="F187" s="35"/>
      <c r="G187" s="35"/>
      <c r="H187" s="1"/>
      <c r="I187" s="1" t="str">
        <f t="shared" si="24"/>
        <v/>
      </c>
      <c r="J187" s="1" t="str">
        <f t="shared" si="25"/>
        <v/>
      </c>
      <c r="K187" s="1" t="str">
        <f t="shared" si="26"/>
        <v/>
      </c>
      <c r="L187" s="1" t="str">
        <f t="shared" si="27"/>
        <v/>
      </c>
      <c r="M187" s="1" t="str">
        <f t="shared" si="28"/>
        <v/>
      </c>
      <c r="N187" s="1" t="str">
        <f t="shared" si="29"/>
        <v/>
      </c>
      <c r="O187" s="1" t="str">
        <f t="shared" si="30"/>
        <v/>
      </c>
      <c r="P187" s="1" t="str">
        <f t="shared" si="31"/>
        <v/>
      </c>
      <c r="Q187" s="1" t="str">
        <f t="shared" si="32"/>
        <v/>
      </c>
      <c r="R187" s="1" t="str">
        <f t="shared" si="33"/>
        <v/>
      </c>
      <c r="S187" s="1" t="str">
        <f t="shared" si="34"/>
        <v/>
      </c>
      <c r="T187" s="1" t="str">
        <f t="shared" si="35"/>
        <v/>
      </c>
    </row>
    <row r="188" spans="1:20">
      <c r="A188" s="35"/>
      <c r="B188" s="36"/>
      <c r="C188" s="35"/>
      <c r="D188" s="35"/>
      <c r="E188" s="35"/>
      <c r="F188" s="35"/>
      <c r="G188" s="35"/>
      <c r="H188" s="1"/>
      <c r="I188" s="1" t="str">
        <f t="shared" si="24"/>
        <v/>
      </c>
      <c r="J188" s="1" t="str">
        <f t="shared" si="25"/>
        <v/>
      </c>
      <c r="K188" s="1" t="str">
        <f t="shared" si="26"/>
        <v/>
      </c>
      <c r="L188" s="1" t="str">
        <f t="shared" si="27"/>
        <v/>
      </c>
      <c r="M188" s="1" t="str">
        <f t="shared" si="28"/>
        <v/>
      </c>
      <c r="N188" s="1" t="str">
        <f t="shared" si="29"/>
        <v/>
      </c>
      <c r="O188" s="1" t="str">
        <f t="shared" si="30"/>
        <v/>
      </c>
      <c r="P188" s="1" t="str">
        <f t="shared" si="31"/>
        <v/>
      </c>
      <c r="Q188" s="1" t="str">
        <f t="shared" si="32"/>
        <v/>
      </c>
      <c r="R188" s="1" t="str">
        <f t="shared" si="33"/>
        <v/>
      </c>
      <c r="S188" s="1" t="str">
        <f t="shared" si="34"/>
        <v/>
      </c>
      <c r="T188" s="1" t="str">
        <f t="shared" si="35"/>
        <v/>
      </c>
    </row>
    <row r="189" spans="1:20">
      <c r="A189" s="35"/>
      <c r="B189" s="36"/>
      <c r="C189" s="35"/>
      <c r="D189" s="35"/>
      <c r="E189" s="35"/>
      <c r="F189" s="35"/>
      <c r="G189" s="35"/>
      <c r="H189" s="1"/>
      <c r="I189" s="1" t="str">
        <f t="shared" si="24"/>
        <v/>
      </c>
      <c r="J189" s="1" t="str">
        <f t="shared" si="25"/>
        <v/>
      </c>
      <c r="K189" s="1" t="str">
        <f t="shared" si="26"/>
        <v/>
      </c>
      <c r="L189" s="1" t="str">
        <f t="shared" si="27"/>
        <v/>
      </c>
      <c r="M189" s="1" t="str">
        <f t="shared" si="28"/>
        <v/>
      </c>
      <c r="N189" s="1" t="str">
        <f t="shared" si="29"/>
        <v/>
      </c>
      <c r="O189" s="1" t="str">
        <f t="shared" si="30"/>
        <v/>
      </c>
      <c r="P189" s="1" t="str">
        <f t="shared" si="31"/>
        <v/>
      </c>
      <c r="Q189" s="1" t="str">
        <f t="shared" si="32"/>
        <v/>
      </c>
      <c r="R189" s="1" t="str">
        <f t="shared" si="33"/>
        <v/>
      </c>
      <c r="S189" s="1" t="str">
        <f t="shared" si="34"/>
        <v/>
      </c>
      <c r="T189" s="1" t="str">
        <f t="shared" si="35"/>
        <v/>
      </c>
    </row>
    <row r="190" spans="1:20">
      <c r="A190" s="35"/>
      <c r="B190" s="36"/>
      <c r="C190" s="35"/>
      <c r="D190" s="35"/>
      <c r="E190" s="35"/>
      <c r="F190" s="35"/>
      <c r="G190" s="35"/>
      <c r="H190" s="1"/>
      <c r="I190" s="1" t="str">
        <f t="shared" si="24"/>
        <v/>
      </c>
      <c r="J190" s="1" t="str">
        <f t="shared" si="25"/>
        <v/>
      </c>
      <c r="K190" s="1" t="str">
        <f t="shared" si="26"/>
        <v/>
      </c>
      <c r="L190" s="1" t="str">
        <f t="shared" si="27"/>
        <v/>
      </c>
      <c r="M190" s="1" t="str">
        <f t="shared" si="28"/>
        <v/>
      </c>
      <c r="N190" s="1" t="str">
        <f t="shared" si="29"/>
        <v/>
      </c>
      <c r="O190" s="1" t="str">
        <f t="shared" si="30"/>
        <v/>
      </c>
      <c r="P190" s="1" t="str">
        <f t="shared" si="31"/>
        <v/>
      </c>
      <c r="Q190" s="1" t="str">
        <f t="shared" si="32"/>
        <v/>
      </c>
      <c r="R190" s="1" t="str">
        <f t="shared" si="33"/>
        <v/>
      </c>
      <c r="S190" s="1" t="str">
        <f t="shared" si="34"/>
        <v/>
      </c>
      <c r="T190" s="1" t="str">
        <f t="shared" si="35"/>
        <v/>
      </c>
    </row>
    <row r="191" spans="1:20">
      <c r="A191" s="35"/>
      <c r="B191" s="36"/>
      <c r="C191" s="35"/>
      <c r="D191" s="35"/>
      <c r="E191" s="35"/>
      <c r="F191" s="35"/>
      <c r="G191" s="35"/>
      <c r="H191" s="1"/>
      <c r="I191" s="1" t="str">
        <f t="shared" si="24"/>
        <v/>
      </c>
      <c r="J191" s="1" t="str">
        <f t="shared" si="25"/>
        <v/>
      </c>
      <c r="K191" s="1" t="str">
        <f t="shared" si="26"/>
        <v/>
      </c>
      <c r="L191" s="1" t="str">
        <f t="shared" si="27"/>
        <v/>
      </c>
      <c r="M191" s="1" t="str">
        <f t="shared" si="28"/>
        <v/>
      </c>
      <c r="N191" s="1" t="str">
        <f t="shared" si="29"/>
        <v/>
      </c>
      <c r="O191" s="1" t="str">
        <f t="shared" si="30"/>
        <v/>
      </c>
      <c r="P191" s="1" t="str">
        <f t="shared" si="31"/>
        <v/>
      </c>
      <c r="Q191" s="1" t="str">
        <f t="shared" si="32"/>
        <v/>
      </c>
      <c r="R191" s="1" t="str">
        <f t="shared" si="33"/>
        <v/>
      </c>
      <c r="S191" s="1" t="str">
        <f t="shared" si="34"/>
        <v/>
      </c>
      <c r="T191" s="1" t="str">
        <f t="shared" si="35"/>
        <v/>
      </c>
    </row>
    <row r="192" spans="1:20">
      <c r="A192" s="35"/>
      <c r="B192" s="36"/>
      <c r="C192" s="35"/>
      <c r="D192" s="35"/>
      <c r="E192" s="35"/>
      <c r="F192" s="35"/>
      <c r="G192" s="35"/>
      <c r="H192" s="1"/>
      <c r="I192" s="1" t="str">
        <f t="shared" si="24"/>
        <v/>
      </c>
      <c r="J192" s="1" t="str">
        <f t="shared" si="25"/>
        <v/>
      </c>
      <c r="K192" s="1" t="str">
        <f t="shared" si="26"/>
        <v/>
      </c>
      <c r="L192" s="1" t="str">
        <f t="shared" si="27"/>
        <v/>
      </c>
      <c r="M192" s="1" t="str">
        <f t="shared" si="28"/>
        <v/>
      </c>
      <c r="N192" s="1" t="str">
        <f t="shared" si="29"/>
        <v/>
      </c>
      <c r="O192" s="1" t="str">
        <f t="shared" si="30"/>
        <v/>
      </c>
      <c r="P192" s="1" t="str">
        <f t="shared" si="31"/>
        <v/>
      </c>
      <c r="Q192" s="1" t="str">
        <f t="shared" si="32"/>
        <v/>
      </c>
      <c r="R192" s="1" t="str">
        <f t="shared" si="33"/>
        <v/>
      </c>
      <c r="S192" s="1" t="str">
        <f t="shared" si="34"/>
        <v/>
      </c>
      <c r="T192" s="1" t="str">
        <f t="shared" si="35"/>
        <v/>
      </c>
    </row>
    <row r="193" spans="1:20">
      <c r="A193" s="35"/>
      <c r="B193" s="36"/>
      <c r="C193" s="35"/>
      <c r="D193" s="35"/>
      <c r="E193" s="35"/>
      <c r="F193" s="35"/>
      <c r="G193" s="35"/>
      <c r="H193" s="1"/>
      <c r="I193" s="1" t="str">
        <f t="shared" si="24"/>
        <v/>
      </c>
      <c r="J193" s="1" t="str">
        <f t="shared" si="25"/>
        <v/>
      </c>
      <c r="K193" s="1" t="str">
        <f t="shared" si="26"/>
        <v/>
      </c>
      <c r="L193" s="1" t="str">
        <f t="shared" si="27"/>
        <v/>
      </c>
      <c r="M193" s="1" t="str">
        <f t="shared" si="28"/>
        <v/>
      </c>
      <c r="N193" s="1" t="str">
        <f t="shared" si="29"/>
        <v/>
      </c>
      <c r="O193" s="1" t="str">
        <f t="shared" si="30"/>
        <v/>
      </c>
      <c r="P193" s="1" t="str">
        <f t="shared" si="31"/>
        <v/>
      </c>
      <c r="Q193" s="1" t="str">
        <f t="shared" si="32"/>
        <v/>
      </c>
      <c r="R193" s="1" t="str">
        <f t="shared" si="33"/>
        <v/>
      </c>
      <c r="S193" s="1" t="str">
        <f t="shared" si="34"/>
        <v/>
      </c>
      <c r="T193" s="1" t="str">
        <f t="shared" si="35"/>
        <v/>
      </c>
    </row>
    <row r="194" spans="1:20">
      <c r="A194" s="35"/>
      <c r="B194" s="36"/>
      <c r="C194" s="35"/>
      <c r="D194" s="35"/>
      <c r="E194" s="35"/>
      <c r="F194" s="35"/>
      <c r="G194" s="35"/>
      <c r="H194" s="1"/>
      <c r="I194" s="1" t="str">
        <f t="shared" si="24"/>
        <v/>
      </c>
      <c r="J194" s="1" t="str">
        <f t="shared" si="25"/>
        <v/>
      </c>
      <c r="K194" s="1" t="str">
        <f t="shared" si="26"/>
        <v/>
      </c>
      <c r="L194" s="1" t="str">
        <f t="shared" si="27"/>
        <v/>
      </c>
      <c r="M194" s="1" t="str">
        <f t="shared" si="28"/>
        <v/>
      </c>
      <c r="N194" s="1" t="str">
        <f t="shared" si="29"/>
        <v/>
      </c>
      <c r="O194" s="1" t="str">
        <f t="shared" si="30"/>
        <v/>
      </c>
      <c r="P194" s="1" t="str">
        <f t="shared" si="31"/>
        <v/>
      </c>
      <c r="Q194" s="1" t="str">
        <f t="shared" si="32"/>
        <v/>
      </c>
      <c r="R194" s="1" t="str">
        <f t="shared" si="33"/>
        <v/>
      </c>
      <c r="S194" s="1" t="str">
        <f t="shared" si="34"/>
        <v/>
      </c>
      <c r="T194" s="1" t="str">
        <f t="shared" si="35"/>
        <v/>
      </c>
    </row>
    <row r="195" spans="1:20">
      <c r="A195" s="35"/>
      <c r="B195" s="36"/>
      <c r="C195" s="35"/>
      <c r="D195" s="35"/>
      <c r="E195" s="35"/>
      <c r="F195" s="35"/>
      <c r="G195" s="35"/>
      <c r="H195" s="1"/>
      <c r="I195" s="1" t="str">
        <f t="shared" ref="I195:I250" si="36">IF(AND(G195="女子鉛球", ISNUMBER(SEARCH("一", A195))), ROW(), "")</f>
        <v/>
      </c>
      <c r="J195" s="1" t="str">
        <f t="shared" ref="J195:J250" si="37">IF(AND(G195="女子跳遠", ISNUMBER(SEARCH("一", A195))), ROW(), "")</f>
        <v/>
      </c>
      <c r="K195" s="1" t="str">
        <f t="shared" ref="K195:K250" si="38">IF(AND(G195="女子跳高", ISNUMBER(SEARCH("一", A195))), ROW(), "")</f>
        <v/>
      </c>
      <c r="L195" s="1" t="str">
        <f t="shared" ref="L195:L250" si="39">IF(AND(G195="女子鉛球", ISNUMBER(SEARCH("二", A195))), ROW(), "")</f>
        <v/>
      </c>
      <c r="M195" s="1" t="str">
        <f t="shared" ref="M195:M250" si="40">IF(AND(G195="女子跳遠", ISNUMBER(SEARCH("二", A195))), ROW(), "")</f>
        <v/>
      </c>
      <c r="N195" s="1" t="str">
        <f t="shared" ref="N195:N250" si="41">IF(AND(G195="女子跳高", ISNUMBER(SEARCH("二", A195))), ROW(), "")</f>
        <v/>
      </c>
      <c r="O195" s="1" t="str">
        <f t="shared" ref="O195:O250" si="42">IF(AND(G195="女子鉛球", ISNUMBER(SEARCH("三", A195))), ROW(), "")</f>
        <v/>
      </c>
      <c r="P195" s="1" t="str">
        <f t="shared" ref="P195:P250" si="43">IF(AND(G195="女子跳遠", ISNUMBER(SEARCH("三", A195))), ROW(), "")</f>
        <v/>
      </c>
      <c r="Q195" s="1" t="str">
        <f t="shared" ref="Q195:Q250" si="44">IF(AND(G195="女子跳高", ISNUMBER(SEARCH("三", A195))), ROW(), "")</f>
        <v/>
      </c>
      <c r="R195" s="1" t="str">
        <f t="shared" ref="R195:R250" si="45">IF(AND(G195="男子鉛球", ISNUMBER(SEARCH("聯", A195))), ROW(), "")</f>
        <v/>
      </c>
      <c r="S195" s="1" t="str">
        <f t="shared" ref="S195:S250" si="46">IF(AND(G195="男子跳遠", ISNUMBER(SEARCH("聯", A195))), ROW(), "")</f>
        <v/>
      </c>
      <c r="T195" s="1" t="str">
        <f t="shared" ref="T195:T250" si="47">IF(AND(G195="男子跳高", ISNUMBER(SEARCH("聯", A195))), ROW(), "")</f>
        <v/>
      </c>
    </row>
    <row r="196" spans="1:20">
      <c r="A196" s="35"/>
      <c r="B196" s="36"/>
      <c r="C196" s="35"/>
      <c r="D196" s="35"/>
      <c r="E196" s="35"/>
      <c r="F196" s="35"/>
      <c r="G196" s="35"/>
      <c r="H196" s="1"/>
      <c r="I196" s="1" t="str">
        <f t="shared" si="36"/>
        <v/>
      </c>
      <c r="J196" s="1" t="str">
        <f t="shared" si="37"/>
        <v/>
      </c>
      <c r="K196" s="1" t="str">
        <f t="shared" si="38"/>
        <v/>
      </c>
      <c r="L196" s="1" t="str">
        <f t="shared" si="39"/>
        <v/>
      </c>
      <c r="M196" s="1" t="str">
        <f t="shared" si="40"/>
        <v/>
      </c>
      <c r="N196" s="1" t="str">
        <f t="shared" si="41"/>
        <v/>
      </c>
      <c r="O196" s="1" t="str">
        <f t="shared" si="42"/>
        <v/>
      </c>
      <c r="P196" s="1" t="str">
        <f t="shared" si="43"/>
        <v/>
      </c>
      <c r="Q196" s="1" t="str">
        <f t="shared" si="44"/>
        <v/>
      </c>
      <c r="R196" s="1" t="str">
        <f t="shared" si="45"/>
        <v/>
      </c>
      <c r="S196" s="1" t="str">
        <f t="shared" si="46"/>
        <v/>
      </c>
      <c r="T196" s="1" t="str">
        <f t="shared" si="47"/>
        <v/>
      </c>
    </row>
    <row r="197" spans="1:20">
      <c r="A197" s="35"/>
      <c r="B197" s="36"/>
      <c r="C197" s="35"/>
      <c r="D197" s="35"/>
      <c r="E197" s="35"/>
      <c r="F197" s="35"/>
      <c r="G197" s="35"/>
      <c r="H197" s="1"/>
      <c r="I197" s="1" t="str">
        <f t="shared" si="36"/>
        <v/>
      </c>
      <c r="J197" s="1" t="str">
        <f t="shared" si="37"/>
        <v/>
      </c>
      <c r="K197" s="1" t="str">
        <f t="shared" si="38"/>
        <v/>
      </c>
      <c r="L197" s="1" t="str">
        <f t="shared" si="39"/>
        <v/>
      </c>
      <c r="M197" s="1" t="str">
        <f t="shared" si="40"/>
        <v/>
      </c>
      <c r="N197" s="1" t="str">
        <f t="shared" si="41"/>
        <v/>
      </c>
      <c r="O197" s="1" t="str">
        <f t="shared" si="42"/>
        <v/>
      </c>
      <c r="P197" s="1" t="str">
        <f t="shared" si="43"/>
        <v/>
      </c>
      <c r="Q197" s="1" t="str">
        <f t="shared" si="44"/>
        <v/>
      </c>
      <c r="R197" s="1" t="str">
        <f t="shared" si="45"/>
        <v/>
      </c>
      <c r="S197" s="1" t="str">
        <f t="shared" si="46"/>
        <v/>
      </c>
      <c r="T197" s="1" t="str">
        <f t="shared" si="47"/>
        <v/>
      </c>
    </row>
    <row r="198" spans="1:20">
      <c r="A198" s="35"/>
      <c r="B198" s="36"/>
      <c r="C198" s="35"/>
      <c r="D198" s="35"/>
      <c r="E198" s="35"/>
      <c r="F198" s="35"/>
      <c r="G198" s="35"/>
      <c r="H198" s="1"/>
      <c r="I198" s="1" t="str">
        <f t="shared" si="36"/>
        <v/>
      </c>
      <c r="J198" s="1" t="str">
        <f t="shared" si="37"/>
        <v/>
      </c>
      <c r="K198" s="1" t="str">
        <f t="shared" si="38"/>
        <v/>
      </c>
      <c r="L198" s="1" t="str">
        <f t="shared" si="39"/>
        <v/>
      </c>
      <c r="M198" s="1" t="str">
        <f t="shared" si="40"/>
        <v/>
      </c>
      <c r="N198" s="1" t="str">
        <f t="shared" si="41"/>
        <v/>
      </c>
      <c r="O198" s="1" t="str">
        <f t="shared" si="42"/>
        <v/>
      </c>
      <c r="P198" s="1" t="str">
        <f t="shared" si="43"/>
        <v/>
      </c>
      <c r="Q198" s="1" t="str">
        <f t="shared" si="44"/>
        <v/>
      </c>
      <c r="R198" s="1" t="str">
        <f t="shared" si="45"/>
        <v/>
      </c>
      <c r="S198" s="1" t="str">
        <f t="shared" si="46"/>
        <v/>
      </c>
      <c r="T198" s="1" t="str">
        <f t="shared" si="47"/>
        <v/>
      </c>
    </row>
    <row r="199" spans="1:20">
      <c r="A199" s="35"/>
      <c r="B199" s="36"/>
      <c r="C199" s="35"/>
      <c r="D199" s="35"/>
      <c r="E199" s="35"/>
      <c r="F199" s="35"/>
      <c r="G199" s="35"/>
      <c r="H199" s="1"/>
      <c r="I199" s="1" t="str">
        <f t="shared" si="36"/>
        <v/>
      </c>
      <c r="J199" s="1" t="str">
        <f t="shared" si="37"/>
        <v/>
      </c>
      <c r="K199" s="1" t="str">
        <f t="shared" si="38"/>
        <v/>
      </c>
      <c r="L199" s="1" t="str">
        <f t="shared" si="39"/>
        <v/>
      </c>
      <c r="M199" s="1" t="str">
        <f t="shared" si="40"/>
        <v/>
      </c>
      <c r="N199" s="1" t="str">
        <f t="shared" si="41"/>
        <v/>
      </c>
      <c r="O199" s="1" t="str">
        <f t="shared" si="42"/>
        <v/>
      </c>
      <c r="P199" s="1" t="str">
        <f t="shared" si="43"/>
        <v/>
      </c>
      <c r="Q199" s="1" t="str">
        <f t="shared" si="44"/>
        <v/>
      </c>
      <c r="R199" s="1" t="str">
        <f t="shared" si="45"/>
        <v/>
      </c>
      <c r="S199" s="1" t="str">
        <f t="shared" si="46"/>
        <v/>
      </c>
      <c r="T199" s="1" t="str">
        <f t="shared" si="47"/>
        <v/>
      </c>
    </row>
    <row r="200" spans="1:20">
      <c r="A200" s="35"/>
      <c r="B200" s="36"/>
      <c r="C200" s="35"/>
      <c r="D200" s="35"/>
      <c r="E200" s="35"/>
      <c r="F200" s="35"/>
      <c r="G200" s="35"/>
      <c r="H200" s="1"/>
      <c r="I200" s="1" t="str">
        <f t="shared" si="36"/>
        <v/>
      </c>
      <c r="J200" s="1" t="str">
        <f t="shared" si="37"/>
        <v/>
      </c>
      <c r="K200" s="1" t="str">
        <f t="shared" si="38"/>
        <v/>
      </c>
      <c r="L200" s="1" t="str">
        <f t="shared" si="39"/>
        <v/>
      </c>
      <c r="M200" s="1" t="str">
        <f t="shared" si="40"/>
        <v/>
      </c>
      <c r="N200" s="1" t="str">
        <f t="shared" si="41"/>
        <v/>
      </c>
      <c r="O200" s="1" t="str">
        <f t="shared" si="42"/>
        <v/>
      </c>
      <c r="P200" s="1" t="str">
        <f t="shared" si="43"/>
        <v/>
      </c>
      <c r="Q200" s="1" t="str">
        <f t="shared" si="44"/>
        <v/>
      </c>
      <c r="R200" s="1" t="str">
        <f t="shared" si="45"/>
        <v/>
      </c>
      <c r="S200" s="1" t="str">
        <f t="shared" si="46"/>
        <v/>
      </c>
      <c r="T200" s="1" t="str">
        <f t="shared" si="47"/>
        <v/>
      </c>
    </row>
    <row r="201" spans="1:20">
      <c r="A201" s="35"/>
      <c r="B201" s="36"/>
      <c r="C201" s="35"/>
      <c r="D201" s="35"/>
      <c r="E201" s="35"/>
      <c r="F201" s="35"/>
      <c r="G201" s="35"/>
      <c r="H201" s="1"/>
      <c r="I201" s="1" t="str">
        <f t="shared" si="36"/>
        <v/>
      </c>
      <c r="J201" s="1" t="str">
        <f t="shared" si="37"/>
        <v/>
      </c>
      <c r="K201" s="1" t="str">
        <f t="shared" si="38"/>
        <v/>
      </c>
      <c r="L201" s="1" t="str">
        <f t="shared" si="39"/>
        <v/>
      </c>
      <c r="M201" s="1" t="str">
        <f t="shared" si="40"/>
        <v/>
      </c>
      <c r="N201" s="1" t="str">
        <f t="shared" si="41"/>
        <v/>
      </c>
      <c r="O201" s="1" t="str">
        <f t="shared" si="42"/>
        <v/>
      </c>
      <c r="P201" s="1" t="str">
        <f t="shared" si="43"/>
        <v/>
      </c>
      <c r="Q201" s="1" t="str">
        <f t="shared" si="44"/>
        <v/>
      </c>
      <c r="R201" s="1" t="str">
        <f t="shared" si="45"/>
        <v/>
      </c>
      <c r="S201" s="1" t="str">
        <f t="shared" si="46"/>
        <v/>
      </c>
      <c r="T201" s="1" t="str">
        <f t="shared" si="47"/>
        <v/>
      </c>
    </row>
    <row r="202" spans="1:20">
      <c r="A202" s="35"/>
      <c r="B202" s="36"/>
      <c r="C202" s="35"/>
      <c r="D202" s="35"/>
      <c r="E202" s="35"/>
      <c r="F202" s="35"/>
      <c r="G202" s="35"/>
      <c r="H202" s="1"/>
      <c r="I202" s="1" t="str">
        <f t="shared" si="36"/>
        <v/>
      </c>
      <c r="J202" s="1" t="str">
        <f t="shared" si="37"/>
        <v/>
      </c>
      <c r="K202" s="1" t="str">
        <f t="shared" si="38"/>
        <v/>
      </c>
      <c r="L202" s="1" t="str">
        <f t="shared" si="39"/>
        <v/>
      </c>
      <c r="M202" s="1" t="str">
        <f t="shared" si="40"/>
        <v/>
      </c>
      <c r="N202" s="1" t="str">
        <f t="shared" si="41"/>
        <v/>
      </c>
      <c r="O202" s="1" t="str">
        <f t="shared" si="42"/>
        <v/>
      </c>
      <c r="P202" s="1" t="str">
        <f t="shared" si="43"/>
        <v/>
      </c>
      <c r="Q202" s="1" t="str">
        <f t="shared" si="44"/>
        <v/>
      </c>
      <c r="R202" s="1" t="str">
        <f t="shared" si="45"/>
        <v/>
      </c>
      <c r="S202" s="1" t="str">
        <f t="shared" si="46"/>
        <v/>
      </c>
      <c r="T202" s="1" t="str">
        <f t="shared" si="47"/>
        <v/>
      </c>
    </row>
    <row r="203" spans="1:20">
      <c r="A203" s="35"/>
      <c r="B203" s="36"/>
      <c r="C203" s="35"/>
      <c r="D203" s="35"/>
      <c r="E203" s="35"/>
      <c r="F203" s="35"/>
      <c r="G203" s="35"/>
      <c r="H203" s="1"/>
      <c r="I203" s="1" t="str">
        <f t="shared" si="36"/>
        <v/>
      </c>
      <c r="J203" s="1" t="str">
        <f t="shared" si="37"/>
        <v/>
      </c>
      <c r="K203" s="1" t="str">
        <f t="shared" si="38"/>
        <v/>
      </c>
      <c r="L203" s="1" t="str">
        <f t="shared" si="39"/>
        <v/>
      </c>
      <c r="M203" s="1" t="str">
        <f t="shared" si="40"/>
        <v/>
      </c>
      <c r="N203" s="1" t="str">
        <f t="shared" si="41"/>
        <v/>
      </c>
      <c r="O203" s="1" t="str">
        <f t="shared" si="42"/>
        <v/>
      </c>
      <c r="P203" s="1" t="str">
        <f t="shared" si="43"/>
        <v/>
      </c>
      <c r="Q203" s="1" t="str">
        <f t="shared" si="44"/>
        <v/>
      </c>
      <c r="R203" s="1" t="str">
        <f t="shared" si="45"/>
        <v/>
      </c>
      <c r="S203" s="1" t="str">
        <f t="shared" si="46"/>
        <v/>
      </c>
      <c r="T203" s="1" t="str">
        <f t="shared" si="47"/>
        <v/>
      </c>
    </row>
    <row r="204" spans="1:20">
      <c r="A204" s="35"/>
      <c r="B204" s="36"/>
      <c r="C204" s="35"/>
      <c r="D204" s="35"/>
      <c r="E204" s="35"/>
      <c r="F204" s="35"/>
      <c r="G204" s="35"/>
      <c r="H204" s="1"/>
      <c r="I204" s="1" t="str">
        <f t="shared" si="36"/>
        <v/>
      </c>
      <c r="J204" s="1" t="str">
        <f t="shared" si="37"/>
        <v/>
      </c>
      <c r="K204" s="1" t="str">
        <f t="shared" si="38"/>
        <v/>
      </c>
      <c r="L204" s="1" t="str">
        <f t="shared" si="39"/>
        <v/>
      </c>
      <c r="M204" s="1" t="str">
        <f t="shared" si="40"/>
        <v/>
      </c>
      <c r="N204" s="1" t="str">
        <f t="shared" si="41"/>
        <v/>
      </c>
      <c r="O204" s="1" t="str">
        <f t="shared" si="42"/>
        <v/>
      </c>
      <c r="P204" s="1" t="str">
        <f t="shared" si="43"/>
        <v/>
      </c>
      <c r="Q204" s="1" t="str">
        <f t="shared" si="44"/>
        <v/>
      </c>
      <c r="R204" s="1" t="str">
        <f t="shared" si="45"/>
        <v/>
      </c>
      <c r="S204" s="1" t="str">
        <f t="shared" si="46"/>
        <v/>
      </c>
      <c r="T204" s="1" t="str">
        <f t="shared" si="47"/>
        <v/>
      </c>
    </row>
    <row r="205" spans="1:20">
      <c r="A205" s="35"/>
      <c r="B205" s="36"/>
      <c r="C205" s="35"/>
      <c r="D205" s="35"/>
      <c r="E205" s="35"/>
      <c r="F205" s="35"/>
      <c r="G205" s="35"/>
      <c r="H205" s="1"/>
      <c r="I205" s="1" t="str">
        <f t="shared" si="36"/>
        <v/>
      </c>
      <c r="J205" s="1" t="str">
        <f t="shared" si="37"/>
        <v/>
      </c>
      <c r="K205" s="1" t="str">
        <f t="shared" si="38"/>
        <v/>
      </c>
      <c r="L205" s="1" t="str">
        <f t="shared" si="39"/>
        <v/>
      </c>
      <c r="M205" s="1" t="str">
        <f t="shared" si="40"/>
        <v/>
      </c>
      <c r="N205" s="1" t="str">
        <f t="shared" si="41"/>
        <v/>
      </c>
      <c r="O205" s="1" t="str">
        <f t="shared" si="42"/>
        <v/>
      </c>
      <c r="P205" s="1" t="str">
        <f t="shared" si="43"/>
        <v/>
      </c>
      <c r="Q205" s="1" t="str">
        <f t="shared" si="44"/>
        <v/>
      </c>
      <c r="R205" s="1" t="str">
        <f t="shared" si="45"/>
        <v/>
      </c>
      <c r="S205" s="1" t="str">
        <f t="shared" si="46"/>
        <v/>
      </c>
      <c r="T205" s="1" t="str">
        <f t="shared" si="47"/>
        <v/>
      </c>
    </row>
    <row r="206" spans="1:20">
      <c r="A206" s="35"/>
      <c r="B206" s="36"/>
      <c r="C206" s="35"/>
      <c r="D206" s="35"/>
      <c r="E206" s="35"/>
      <c r="F206" s="35"/>
      <c r="G206" s="35"/>
      <c r="H206" s="1"/>
      <c r="I206" s="1" t="str">
        <f t="shared" si="36"/>
        <v/>
      </c>
      <c r="J206" s="1" t="str">
        <f t="shared" si="37"/>
        <v/>
      </c>
      <c r="K206" s="1" t="str">
        <f t="shared" si="38"/>
        <v/>
      </c>
      <c r="L206" s="1" t="str">
        <f t="shared" si="39"/>
        <v/>
      </c>
      <c r="M206" s="1" t="str">
        <f t="shared" si="40"/>
        <v/>
      </c>
      <c r="N206" s="1" t="str">
        <f t="shared" si="41"/>
        <v/>
      </c>
      <c r="O206" s="1" t="str">
        <f t="shared" si="42"/>
        <v/>
      </c>
      <c r="P206" s="1" t="str">
        <f t="shared" si="43"/>
        <v/>
      </c>
      <c r="Q206" s="1" t="str">
        <f t="shared" si="44"/>
        <v/>
      </c>
      <c r="R206" s="1" t="str">
        <f t="shared" si="45"/>
        <v/>
      </c>
      <c r="S206" s="1" t="str">
        <f t="shared" si="46"/>
        <v/>
      </c>
      <c r="T206" s="1" t="str">
        <f t="shared" si="47"/>
        <v/>
      </c>
    </row>
    <row r="207" spans="1:20">
      <c r="A207" s="35"/>
      <c r="B207" s="36"/>
      <c r="C207" s="35"/>
      <c r="D207" s="35"/>
      <c r="E207" s="35"/>
      <c r="F207" s="35"/>
      <c r="G207" s="35"/>
      <c r="H207" s="1"/>
      <c r="I207" s="1" t="str">
        <f t="shared" si="36"/>
        <v/>
      </c>
      <c r="J207" s="1" t="str">
        <f t="shared" si="37"/>
        <v/>
      </c>
      <c r="K207" s="1" t="str">
        <f t="shared" si="38"/>
        <v/>
      </c>
      <c r="L207" s="1" t="str">
        <f t="shared" si="39"/>
        <v/>
      </c>
      <c r="M207" s="1" t="str">
        <f t="shared" si="40"/>
        <v/>
      </c>
      <c r="N207" s="1" t="str">
        <f t="shared" si="41"/>
        <v/>
      </c>
      <c r="O207" s="1" t="str">
        <f t="shared" si="42"/>
        <v/>
      </c>
      <c r="P207" s="1" t="str">
        <f t="shared" si="43"/>
        <v/>
      </c>
      <c r="Q207" s="1" t="str">
        <f t="shared" si="44"/>
        <v/>
      </c>
      <c r="R207" s="1" t="str">
        <f t="shared" si="45"/>
        <v/>
      </c>
      <c r="S207" s="1" t="str">
        <f t="shared" si="46"/>
        <v/>
      </c>
      <c r="T207" s="1" t="str">
        <f t="shared" si="47"/>
        <v/>
      </c>
    </row>
    <row r="208" spans="1:20">
      <c r="A208" s="35"/>
      <c r="B208" s="36"/>
      <c r="C208" s="35"/>
      <c r="D208" s="35"/>
      <c r="E208" s="35"/>
      <c r="F208" s="35"/>
      <c r="G208" s="35"/>
      <c r="H208" s="1"/>
      <c r="I208" s="1" t="str">
        <f t="shared" si="36"/>
        <v/>
      </c>
      <c r="J208" s="1" t="str">
        <f t="shared" si="37"/>
        <v/>
      </c>
      <c r="K208" s="1" t="str">
        <f t="shared" si="38"/>
        <v/>
      </c>
      <c r="L208" s="1" t="str">
        <f t="shared" si="39"/>
        <v/>
      </c>
      <c r="M208" s="1" t="str">
        <f t="shared" si="40"/>
        <v/>
      </c>
      <c r="N208" s="1" t="str">
        <f t="shared" si="41"/>
        <v/>
      </c>
      <c r="O208" s="1" t="str">
        <f t="shared" si="42"/>
        <v/>
      </c>
      <c r="P208" s="1" t="str">
        <f t="shared" si="43"/>
        <v/>
      </c>
      <c r="Q208" s="1" t="str">
        <f t="shared" si="44"/>
        <v/>
      </c>
      <c r="R208" s="1" t="str">
        <f t="shared" si="45"/>
        <v/>
      </c>
      <c r="S208" s="1" t="str">
        <f t="shared" si="46"/>
        <v/>
      </c>
      <c r="T208" s="1" t="str">
        <f t="shared" si="47"/>
        <v/>
      </c>
    </row>
    <row r="209" spans="1:20">
      <c r="A209" s="35"/>
      <c r="B209" s="36"/>
      <c r="C209" s="35"/>
      <c r="D209" s="35"/>
      <c r="E209" s="35"/>
      <c r="F209" s="35"/>
      <c r="G209" s="35"/>
      <c r="H209" s="1"/>
      <c r="I209" s="1" t="str">
        <f t="shared" si="36"/>
        <v/>
      </c>
      <c r="J209" s="1" t="str">
        <f t="shared" si="37"/>
        <v/>
      </c>
      <c r="K209" s="1" t="str">
        <f t="shared" si="38"/>
        <v/>
      </c>
      <c r="L209" s="1" t="str">
        <f t="shared" si="39"/>
        <v/>
      </c>
      <c r="M209" s="1" t="str">
        <f t="shared" si="40"/>
        <v/>
      </c>
      <c r="N209" s="1" t="str">
        <f t="shared" si="41"/>
        <v/>
      </c>
      <c r="O209" s="1" t="str">
        <f t="shared" si="42"/>
        <v/>
      </c>
      <c r="P209" s="1" t="str">
        <f t="shared" si="43"/>
        <v/>
      </c>
      <c r="Q209" s="1" t="str">
        <f t="shared" si="44"/>
        <v/>
      </c>
      <c r="R209" s="1" t="str">
        <f t="shared" si="45"/>
        <v/>
      </c>
      <c r="S209" s="1" t="str">
        <f t="shared" si="46"/>
        <v/>
      </c>
      <c r="T209" s="1" t="str">
        <f t="shared" si="47"/>
        <v/>
      </c>
    </row>
    <row r="210" spans="1:20">
      <c r="A210" s="35"/>
      <c r="B210" s="36"/>
      <c r="C210" s="35"/>
      <c r="D210" s="35"/>
      <c r="E210" s="35"/>
      <c r="F210" s="35"/>
      <c r="G210" s="35"/>
      <c r="H210" s="1"/>
      <c r="I210" s="1" t="str">
        <f t="shared" si="36"/>
        <v/>
      </c>
      <c r="J210" s="1" t="str">
        <f t="shared" si="37"/>
        <v/>
      </c>
      <c r="K210" s="1" t="str">
        <f t="shared" si="38"/>
        <v/>
      </c>
      <c r="L210" s="1" t="str">
        <f t="shared" si="39"/>
        <v/>
      </c>
      <c r="M210" s="1" t="str">
        <f t="shared" si="40"/>
        <v/>
      </c>
      <c r="N210" s="1" t="str">
        <f t="shared" si="41"/>
        <v/>
      </c>
      <c r="O210" s="1" t="str">
        <f t="shared" si="42"/>
        <v/>
      </c>
      <c r="P210" s="1" t="str">
        <f t="shared" si="43"/>
        <v/>
      </c>
      <c r="Q210" s="1" t="str">
        <f t="shared" si="44"/>
        <v/>
      </c>
      <c r="R210" s="1" t="str">
        <f t="shared" si="45"/>
        <v/>
      </c>
      <c r="S210" s="1" t="str">
        <f t="shared" si="46"/>
        <v/>
      </c>
      <c r="T210" s="1" t="str">
        <f t="shared" si="47"/>
        <v/>
      </c>
    </row>
    <row r="211" spans="1:20">
      <c r="A211" s="35"/>
      <c r="B211" s="36"/>
      <c r="C211" s="35"/>
      <c r="D211" s="35"/>
      <c r="E211" s="35"/>
      <c r="F211" s="35"/>
      <c r="G211" s="35"/>
      <c r="H211" s="1"/>
      <c r="I211" s="1" t="str">
        <f t="shared" si="36"/>
        <v/>
      </c>
      <c r="J211" s="1" t="str">
        <f t="shared" si="37"/>
        <v/>
      </c>
      <c r="K211" s="1" t="str">
        <f t="shared" si="38"/>
        <v/>
      </c>
      <c r="L211" s="1" t="str">
        <f t="shared" si="39"/>
        <v/>
      </c>
      <c r="M211" s="1" t="str">
        <f t="shared" si="40"/>
        <v/>
      </c>
      <c r="N211" s="1" t="str">
        <f t="shared" si="41"/>
        <v/>
      </c>
      <c r="O211" s="1" t="str">
        <f t="shared" si="42"/>
        <v/>
      </c>
      <c r="P211" s="1" t="str">
        <f t="shared" si="43"/>
        <v/>
      </c>
      <c r="Q211" s="1" t="str">
        <f t="shared" si="44"/>
        <v/>
      </c>
      <c r="R211" s="1" t="str">
        <f t="shared" si="45"/>
        <v/>
      </c>
      <c r="S211" s="1" t="str">
        <f t="shared" si="46"/>
        <v/>
      </c>
      <c r="T211" s="1" t="str">
        <f t="shared" si="47"/>
        <v/>
      </c>
    </row>
    <row r="212" spans="1:20">
      <c r="A212" s="35"/>
      <c r="B212" s="36"/>
      <c r="C212" s="35"/>
      <c r="D212" s="35"/>
      <c r="E212" s="35"/>
      <c r="F212" s="35"/>
      <c r="G212" s="35"/>
      <c r="H212" s="1"/>
      <c r="I212" s="1" t="str">
        <f t="shared" si="36"/>
        <v/>
      </c>
      <c r="J212" s="1" t="str">
        <f t="shared" si="37"/>
        <v/>
      </c>
      <c r="K212" s="1" t="str">
        <f t="shared" si="38"/>
        <v/>
      </c>
      <c r="L212" s="1" t="str">
        <f t="shared" si="39"/>
        <v/>
      </c>
      <c r="M212" s="1" t="str">
        <f t="shared" si="40"/>
        <v/>
      </c>
      <c r="N212" s="1" t="str">
        <f t="shared" si="41"/>
        <v/>
      </c>
      <c r="O212" s="1" t="str">
        <f t="shared" si="42"/>
        <v/>
      </c>
      <c r="P212" s="1" t="str">
        <f t="shared" si="43"/>
        <v/>
      </c>
      <c r="Q212" s="1" t="str">
        <f t="shared" si="44"/>
        <v/>
      </c>
      <c r="R212" s="1" t="str">
        <f t="shared" si="45"/>
        <v/>
      </c>
      <c r="S212" s="1" t="str">
        <f t="shared" si="46"/>
        <v/>
      </c>
      <c r="T212" s="1" t="str">
        <f t="shared" si="47"/>
        <v/>
      </c>
    </row>
    <row r="213" spans="1:20">
      <c r="A213" s="35"/>
      <c r="B213" s="36"/>
      <c r="C213" s="35"/>
      <c r="D213" s="35"/>
      <c r="E213" s="35"/>
      <c r="F213" s="35"/>
      <c r="G213" s="35"/>
      <c r="H213" s="1"/>
      <c r="I213" s="1" t="str">
        <f t="shared" si="36"/>
        <v/>
      </c>
      <c r="J213" s="1" t="str">
        <f t="shared" si="37"/>
        <v/>
      </c>
      <c r="K213" s="1" t="str">
        <f t="shared" si="38"/>
        <v/>
      </c>
      <c r="L213" s="1" t="str">
        <f t="shared" si="39"/>
        <v/>
      </c>
      <c r="M213" s="1" t="str">
        <f t="shared" si="40"/>
        <v/>
      </c>
      <c r="N213" s="1" t="str">
        <f t="shared" si="41"/>
        <v/>
      </c>
      <c r="O213" s="1" t="str">
        <f t="shared" si="42"/>
        <v/>
      </c>
      <c r="P213" s="1" t="str">
        <f t="shared" si="43"/>
        <v/>
      </c>
      <c r="Q213" s="1" t="str">
        <f t="shared" si="44"/>
        <v/>
      </c>
      <c r="R213" s="1" t="str">
        <f t="shared" si="45"/>
        <v/>
      </c>
      <c r="S213" s="1" t="str">
        <f t="shared" si="46"/>
        <v/>
      </c>
      <c r="T213" s="1" t="str">
        <f t="shared" si="47"/>
        <v/>
      </c>
    </row>
    <row r="214" spans="1:20">
      <c r="A214" s="35"/>
      <c r="B214" s="36"/>
      <c r="C214" s="35"/>
      <c r="D214" s="35"/>
      <c r="E214" s="35"/>
      <c r="F214" s="35"/>
      <c r="G214" s="35"/>
      <c r="H214" s="1"/>
      <c r="I214" s="1" t="str">
        <f t="shared" si="36"/>
        <v/>
      </c>
      <c r="J214" s="1" t="str">
        <f t="shared" si="37"/>
        <v/>
      </c>
      <c r="K214" s="1" t="str">
        <f t="shared" si="38"/>
        <v/>
      </c>
      <c r="L214" s="1" t="str">
        <f t="shared" si="39"/>
        <v/>
      </c>
      <c r="M214" s="1" t="str">
        <f t="shared" si="40"/>
        <v/>
      </c>
      <c r="N214" s="1" t="str">
        <f t="shared" si="41"/>
        <v/>
      </c>
      <c r="O214" s="1" t="str">
        <f t="shared" si="42"/>
        <v/>
      </c>
      <c r="P214" s="1" t="str">
        <f t="shared" si="43"/>
        <v/>
      </c>
      <c r="Q214" s="1" t="str">
        <f t="shared" si="44"/>
        <v/>
      </c>
      <c r="R214" s="1" t="str">
        <f t="shared" si="45"/>
        <v/>
      </c>
      <c r="S214" s="1" t="str">
        <f t="shared" si="46"/>
        <v/>
      </c>
      <c r="T214" s="1" t="str">
        <f t="shared" si="47"/>
        <v/>
      </c>
    </row>
    <row r="215" spans="1:20">
      <c r="A215" s="35"/>
      <c r="B215" s="36"/>
      <c r="C215" s="35"/>
      <c r="D215" s="35"/>
      <c r="E215" s="35"/>
      <c r="F215" s="35"/>
      <c r="G215" s="35"/>
      <c r="H215" s="1"/>
      <c r="I215" s="1" t="str">
        <f t="shared" si="36"/>
        <v/>
      </c>
      <c r="J215" s="1" t="str">
        <f t="shared" si="37"/>
        <v/>
      </c>
      <c r="K215" s="1" t="str">
        <f t="shared" si="38"/>
        <v/>
      </c>
      <c r="L215" s="1" t="str">
        <f t="shared" si="39"/>
        <v/>
      </c>
      <c r="M215" s="1" t="str">
        <f t="shared" si="40"/>
        <v/>
      </c>
      <c r="N215" s="1" t="str">
        <f t="shared" si="41"/>
        <v/>
      </c>
      <c r="O215" s="1" t="str">
        <f t="shared" si="42"/>
        <v/>
      </c>
      <c r="P215" s="1" t="str">
        <f t="shared" si="43"/>
        <v/>
      </c>
      <c r="Q215" s="1" t="str">
        <f t="shared" si="44"/>
        <v/>
      </c>
      <c r="R215" s="1" t="str">
        <f t="shared" si="45"/>
        <v/>
      </c>
      <c r="S215" s="1" t="str">
        <f t="shared" si="46"/>
        <v/>
      </c>
      <c r="T215" s="1" t="str">
        <f t="shared" si="47"/>
        <v/>
      </c>
    </row>
    <row r="216" spans="1:20">
      <c r="A216" s="35"/>
      <c r="B216" s="36"/>
      <c r="C216" s="35"/>
      <c r="D216" s="35"/>
      <c r="E216" s="35"/>
      <c r="F216" s="35"/>
      <c r="G216" s="35"/>
      <c r="H216" s="1"/>
      <c r="I216" s="1" t="str">
        <f t="shared" si="36"/>
        <v/>
      </c>
      <c r="J216" s="1" t="str">
        <f t="shared" si="37"/>
        <v/>
      </c>
      <c r="K216" s="1" t="str">
        <f t="shared" si="38"/>
        <v/>
      </c>
      <c r="L216" s="1" t="str">
        <f t="shared" si="39"/>
        <v/>
      </c>
      <c r="M216" s="1" t="str">
        <f t="shared" si="40"/>
        <v/>
      </c>
      <c r="N216" s="1" t="str">
        <f t="shared" si="41"/>
        <v/>
      </c>
      <c r="O216" s="1" t="str">
        <f t="shared" si="42"/>
        <v/>
      </c>
      <c r="P216" s="1" t="str">
        <f t="shared" si="43"/>
        <v/>
      </c>
      <c r="Q216" s="1" t="str">
        <f t="shared" si="44"/>
        <v/>
      </c>
      <c r="R216" s="1" t="str">
        <f t="shared" si="45"/>
        <v/>
      </c>
      <c r="S216" s="1" t="str">
        <f t="shared" si="46"/>
        <v/>
      </c>
      <c r="T216" s="1" t="str">
        <f t="shared" si="47"/>
        <v/>
      </c>
    </row>
    <row r="217" spans="1:20">
      <c r="A217" s="35"/>
      <c r="B217" s="36"/>
      <c r="C217" s="35"/>
      <c r="D217" s="35"/>
      <c r="E217" s="35"/>
      <c r="F217" s="35"/>
      <c r="G217" s="35"/>
      <c r="H217" s="1"/>
      <c r="I217" s="1" t="str">
        <f t="shared" si="36"/>
        <v/>
      </c>
      <c r="J217" s="1" t="str">
        <f t="shared" si="37"/>
        <v/>
      </c>
      <c r="K217" s="1" t="str">
        <f t="shared" si="38"/>
        <v/>
      </c>
      <c r="L217" s="1" t="str">
        <f t="shared" si="39"/>
        <v/>
      </c>
      <c r="M217" s="1" t="str">
        <f t="shared" si="40"/>
        <v/>
      </c>
      <c r="N217" s="1" t="str">
        <f t="shared" si="41"/>
        <v/>
      </c>
      <c r="O217" s="1" t="str">
        <f t="shared" si="42"/>
        <v/>
      </c>
      <c r="P217" s="1" t="str">
        <f t="shared" si="43"/>
        <v/>
      </c>
      <c r="Q217" s="1" t="str">
        <f t="shared" si="44"/>
        <v/>
      </c>
      <c r="R217" s="1" t="str">
        <f t="shared" si="45"/>
        <v/>
      </c>
      <c r="S217" s="1" t="str">
        <f t="shared" si="46"/>
        <v/>
      </c>
      <c r="T217" s="1" t="str">
        <f t="shared" si="47"/>
        <v/>
      </c>
    </row>
    <row r="218" spans="1:20">
      <c r="A218" s="35"/>
      <c r="B218" s="36"/>
      <c r="C218" s="35"/>
      <c r="D218" s="35"/>
      <c r="E218" s="35"/>
      <c r="F218" s="35"/>
      <c r="G218" s="35"/>
      <c r="H218" s="1"/>
      <c r="I218" s="1" t="str">
        <f t="shared" si="36"/>
        <v/>
      </c>
      <c r="J218" s="1" t="str">
        <f t="shared" si="37"/>
        <v/>
      </c>
      <c r="K218" s="1" t="str">
        <f t="shared" si="38"/>
        <v/>
      </c>
      <c r="L218" s="1" t="str">
        <f t="shared" si="39"/>
        <v/>
      </c>
      <c r="M218" s="1" t="str">
        <f t="shared" si="40"/>
        <v/>
      </c>
      <c r="N218" s="1" t="str">
        <f t="shared" si="41"/>
        <v/>
      </c>
      <c r="O218" s="1" t="str">
        <f t="shared" si="42"/>
        <v/>
      </c>
      <c r="P218" s="1" t="str">
        <f t="shared" si="43"/>
        <v/>
      </c>
      <c r="Q218" s="1" t="str">
        <f t="shared" si="44"/>
        <v/>
      </c>
      <c r="R218" s="1" t="str">
        <f t="shared" si="45"/>
        <v/>
      </c>
      <c r="S218" s="1" t="str">
        <f t="shared" si="46"/>
        <v/>
      </c>
      <c r="T218" s="1" t="str">
        <f t="shared" si="47"/>
        <v/>
      </c>
    </row>
    <row r="219" spans="1:20">
      <c r="A219" s="35"/>
      <c r="B219" s="36"/>
      <c r="C219" s="35"/>
      <c r="D219" s="35"/>
      <c r="E219" s="35"/>
      <c r="F219" s="35"/>
      <c r="G219" s="35"/>
      <c r="H219" s="1"/>
      <c r="I219" s="1" t="str">
        <f t="shared" si="36"/>
        <v/>
      </c>
      <c r="J219" s="1" t="str">
        <f t="shared" si="37"/>
        <v/>
      </c>
      <c r="K219" s="1" t="str">
        <f t="shared" si="38"/>
        <v/>
      </c>
      <c r="L219" s="1" t="str">
        <f t="shared" si="39"/>
        <v/>
      </c>
      <c r="M219" s="1" t="str">
        <f t="shared" si="40"/>
        <v/>
      </c>
      <c r="N219" s="1" t="str">
        <f t="shared" si="41"/>
        <v/>
      </c>
      <c r="O219" s="1" t="str">
        <f t="shared" si="42"/>
        <v/>
      </c>
      <c r="P219" s="1" t="str">
        <f t="shared" si="43"/>
        <v/>
      </c>
      <c r="Q219" s="1" t="str">
        <f t="shared" si="44"/>
        <v/>
      </c>
      <c r="R219" s="1" t="str">
        <f t="shared" si="45"/>
        <v/>
      </c>
      <c r="S219" s="1" t="str">
        <f t="shared" si="46"/>
        <v/>
      </c>
      <c r="T219" s="1" t="str">
        <f t="shared" si="47"/>
        <v/>
      </c>
    </row>
    <row r="220" spans="1:20">
      <c r="A220" s="35"/>
      <c r="B220" s="36"/>
      <c r="C220" s="35"/>
      <c r="D220" s="35"/>
      <c r="E220" s="35"/>
      <c r="F220" s="35"/>
      <c r="G220" s="35"/>
      <c r="H220" s="1"/>
      <c r="I220" s="1" t="str">
        <f t="shared" si="36"/>
        <v/>
      </c>
      <c r="J220" s="1" t="str">
        <f t="shared" si="37"/>
        <v/>
      </c>
      <c r="K220" s="1" t="str">
        <f t="shared" si="38"/>
        <v/>
      </c>
      <c r="L220" s="1" t="str">
        <f t="shared" si="39"/>
        <v/>
      </c>
      <c r="M220" s="1" t="str">
        <f t="shared" si="40"/>
        <v/>
      </c>
      <c r="N220" s="1" t="str">
        <f t="shared" si="41"/>
        <v/>
      </c>
      <c r="O220" s="1" t="str">
        <f t="shared" si="42"/>
        <v/>
      </c>
      <c r="P220" s="1" t="str">
        <f t="shared" si="43"/>
        <v/>
      </c>
      <c r="Q220" s="1" t="str">
        <f t="shared" si="44"/>
        <v/>
      </c>
      <c r="R220" s="1" t="str">
        <f t="shared" si="45"/>
        <v/>
      </c>
      <c r="S220" s="1" t="str">
        <f t="shared" si="46"/>
        <v/>
      </c>
      <c r="T220" s="1" t="str">
        <f t="shared" si="47"/>
        <v/>
      </c>
    </row>
    <row r="221" spans="1:20">
      <c r="A221" s="35"/>
      <c r="B221" s="36"/>
      <c r="C221" s="35"/>
      <c r="D221" s="35"/>
      <c r="E221" s="35"/>
      <c r="F221" s="35"/>
      <c r="G221" s="35"/>
      <c r="H221" s="1"/>
      <c r="I221" s="1" t="str">
        <f t="shared" si="36"/>
        <v/>
      </c>
      <c r="J221" s="1" t="str">
        <f t="shared" si="37"/>
        <v/>
      </c>
      <c r="K221" s="1" t="str">
        <f t="shared" si="38"/>
        <v/>
      </c>
      <c r="L221" s="1" t="str">
        <f t="shared" si="39"/>
        <v/>
      </c>
      <c r="M221" s="1" t="str">
        <f t="shared" si="40"/>
        <v/>
      </c>
      <c r="N221" s="1" t="str">
        <f t="shared" si="41"/>
        <v/>
      </c>
      <c r="O221" s="1" t="str">
        <f t="shared" si="42"/>
        <v/>
      </c>
      <c r="P221" s="1" t="str">
        <f t="shared" si="43"/>
        <v/>
      </c>
      <c r="Q221" s="1" t="str">
        <f t="shared" si="44"/>
        <v/>
      </c>
      <c r="R221" s="1" t="str">
        <f t="shared" si="45"/>
        <v/>
      </c>
      <c r="S221" s="1" t="str">
        <f t="shared" si="46"/>
        <v/>
      </c>
      <c r="T221" s="1" t="str">
        <f t="shared" si="47"/>
        <v/>
      </c>
    </row>
    <row r="222" spans="1:20">
      <c r="A222" s="35"/>
      <c r="B222" s="36"/>
      <c r="C222" s="35"/>
      <c r="D222" s="35"/>
      <c r="E222" s="35"/>
      <c r="F222" s="35"/>
      <c r="G222" s="35"/>
      <c r="H222" s="1"/>
      <c r="I222" s="1" t="str">
        <f t="shared" si="36"/>
        <v/>
      </c>
      <c r="J222" s="1" t="str">
        <f t="shared" si="37"/>
        <v/>
      </c>
      <c r="K222" s="1" t="str">
        <f t="shared" si="38"/>
        <v/>
      </c>
      <c r="L222" s="1" t="str">
        <f t="shared" si="39"/>
        <v/>
      </c>
      <c r="M222" s="1" t="str">
        <f t="shared" si="40"/>
        <v/>
      </c>
      <c r="N222" s="1" t="str">
        <f t="shared" si="41"/>
        <v/>
      </c>
      <c r="O222" s="1" t="str">
        <f t="shared" si="42"/>
        <v/>
      </c>
      <c r="P222" s="1" t="str">
        <f t="shared" si="43"/>
        <v/>
      </c>
      <c r="Q222" s="1" t="str">
        <f t="shared" si="44"/>
        <v/>
      </c>
      <c r="R222" s="1" t="str">
        <f t="shared" si="45"/>
        <v/>
      </c>
      <c r="S222" s="1" t="str">
        <f t="shared" si="46"/>
        <v/>
      </c>
      <c r="T222" s="1" t="str">
        <f t="shared" si="47"/>
        <v/>
      </c>
    </row>
    <row r="223" spans="1:20">
      <c r="A223" s="35"/>
      <c r="B223" s="36"/>
      <c r="C223" s="35"/>
      <c r="D223" s="35"/>
      <c r="E223" s="35"/>
      <c r="F223" s="35"/>
      <c r="G223" s="35"/>
      <c r="H223" s="1"/>
      <c r="I223" s="1" t="str">
        <f t="shared" si="36"/>
        <v/>
      </c>
      <c r="J223" s="1" t="str">
        <f t="shared" si="37"/>
        <v/>
      </c>
      <c r="K223" s="1" t="str">
        <f t="shared" si="38"/>
        <v/>
      </c>
      <c r="L223" s="1" t="str">
        <f t="shared" si="39"/>
        <v/>
      </c>
      <c r="M223" s="1" t="str">
        <f t="shared" si="40"/>
        <v/>
      </c>
      <c r="N223" s="1" t="str">
        <f t="shared" si="41"/>
        <v/>
      </c>
      <c r="O223" s="1" t="str">
        <f t="shared" si="42"/>
        <v/>
      </c>
      <c r="P223" s="1" t="str">
        <f t="shared" si="43"/>
        <v/>
      </c>
      <c r="Q223" s="1" t="str">
        <f t="shared" si="44"/>
        <v/>
      </c>
      <c r="R223" s="1" t="str">
        <f t="shared" si="45"/>
        <v/>
      </c>
      <c r="S223" s="1" t="str">
        <f t="shared" si="46"/>
        <v/>
      </c>
      <c r="T223" s="1" t="str">
        <f t="shared" si="47"/>
        <v/>
      </c>
    </row>
    <row r="224" spans="1:20">
      <c r="A224" s="35"/>
      <c r="B224" s="36"/>
      <c r="C224" s="35"/>
      <c r="D224" s="35"/>
      <c r="E224" s="35"/>
      <c r="F224" s="35"/>
      <c r="G224" s="35"/>
      <c r="H224" s="1"/>
      <c r="I224" s="1" t="str">
        <f t="shared" si="36"/>
        <v/>
      </c>
      <c r="J224" s="1" t="str">
        <f t="shared" si="37"/>
        <v/>
      </c>
      <c r="K224" s="1" t="str">
        <f t="shared" si="38"/>
        <v/>
      </c>
      <c r="L224" s="1" t="str">
        <f t="shared" si="39"/>
        <v/>
      </c>
      <c r="M224" s="1" t="str">
        <f t="shared" si="40"/>
        <v/>
      </c>
      <c r="N224" s="1" t="str">
        <f t="shared" si="41"/>
        <v/>
      </c>
      <c r="O224" s="1" t="str">
        <f t="shared" si="42"/>
        <v/>
      </c>
      <c r="P224" s="1" t="str">
        <f t="shared" si="43"/>
        <v/>
      </c>
      <c r="Q224" s="1" t="str">
        <f t="shared" si="44"/>
        <v/>
      </c>
      <c r="R224" s="1" t="str">
        <f t="shared" si="45"/>
        <v/>
      </c>
      <c r="S224" s="1" t="str">
        <f t="shared" si="46"/>
        <v/>
      </c>
      <c r="T224" s="1" t="str">
        <f t="shared" si="47"/>
        <v/>
      </c>
    </row>
    <row r="225" spans="1:20">
      <c r="A225" s="35"/>
      <c r="B225" s="36"/>
      <c r="C225" s="35"/>
      <c r="D225" s="35"/>
      <c r="E225" s="35"/>
      <c r="F225" s="35"/>
      <c r="G225" s="35"/>
      <c r="H225" s="1"/>
      <c r="I225" s="1" t="str">
        <f t="shared" si="36"/>
        <v/>
      </c>
      <c r="J225" s="1" t="str">
        <f t="shared" si="37"/>
        <v/>
      </c>
      <c r="K225" s="1" t="str">
        <f t="shared" si="38"/>
        <v/>
      </c>
      <c r="L225" s="1" t="str">
        <f t="shared" si="39"/>
        <v/>
      </c>
      <c r="M225" s="1" t="str">
        <f t="shared" si="40"/>
        <v/>
      </c>
      <c r="N225" s="1" t="str">
        <f t="shared" si="41"/>
        <v/>
      </c>
      <c r="O225" s="1" t="str">
        <f t="shared" si="42"/>
        <v/>
      </c>
      <c r="P225" s="1" t="str">
        <f t="shared" si="43"/>
        <v/>
      </c>
      <c r="Q225" s="1" t="str">
        <f t="shared" si="44"/>
        <v/>
      </c>
      <c r="R225" s="1" t="str">
        <f t="shared" si="45"/>
        <v/>
      </c>
      <c r="S225" s="1" t="str">
        <f t="shared" si="46"/>
        <v/>
      </c>
      <c r="T225" s="1" t="str">
        <f t="shared" si="47"/>
        <v/>
      </c>
    </row>
    <row r="226" spans="1:20">
      <c r="A226" s="35"/>
      <c r="B226" s="36"/>
      <c r="C226" s="35"/>
      <c r="D226" s="35"/>
      <c r="E226" s="35"/>
      <c r="F226" s="35"/>
      <c r="G226" s="35"/>
      <c r="H226" s="1"/>
      <c r="I226" s="1" t="str">
        <f t="shared" si="36"/>
        <v/>
      </c>
      <c r="J226" s="1" t="str">
        <f t="shared" si="37"/>
        <v/>
      </c>
      <c r="K226" s="1" t="str">
        <f t="shared" si="38"/>
        <v/>
      </c>
      <c r="L226" s="1" t="str">
        <f t="shared" si="39"/>
        <v/>
      </c>
      <c r="M226" s="1" t="str">
        <f t="shared" si="40"/>
        <v/>
      </c>
      <c r="N226" s="1" t="str">
        <f t="shared" si="41"/>
        <v/>
      </c>
      <c r="O226" s="1" t="str">
        <f t="shared" si="42"/>
        <v/>
      </c>
      <c r="P226" s="1" t="str">
        <f t="shared" si="43"/>
        <v/>
      </c>
      <c r="Q226" s="1" t="str">
        <f t="shared" si="44"/>
        <v/>
      </c>
      <c r="R226" s="1" t="str">
        <f t="shared" si="45"/>
        <v/>
      </c>
      <c r="S226" s="1" t="str">
        <f t="shared" si="46"/>
        <v/>
      </c>
      <c r="T226" s="1" t="str">
        <f t="shared" si="47"/>
        <v/>
      </c>
    </row>
    <row r="227" spans="1:20">
      <c r="A227" s="35"/>
      <c r="B227" s="36"/>
      <c r="C227" s="35"/>
      <c r="D227" s="35"/>
      <c r="E227" s="35"/>
      <c r="F227" s="35"/>
      <c r="G227" s="35"/>
      <c r="H227" s="1"/>
      <c r="I227" s="1" t="str">
        <f t="shared" si="36"/>
        <v/>
      </c>
      <c r="J227" s="1" t="str">
        <f t="shared" si="37"/>
        <v/>
      </c>
      <c r="K227" s="1" t="str">
        <f t="shared" si="38"/>
        <v/>
      </c>
      <c r="L227" s="1" t="str">
        <f t="shared" si="39"/>
        <v/>
      </c>
      <c r="M227" s="1" t="str">
        <f t="shared" si="40"/>
        <v/>
      </c>
      <c r="N227" s="1" t="str">
        <f t="shared" si="41"/>
        <v/>
      </c>
      <c r="O227" s="1" t="str">
        <f t="shared" si="42"/>
        <v/>
      </c>
      <c r="P227" s="1" t="str">
        <f t="shared" si="43"/>
        <v/>
      </c>
      <c r="Q227" s="1" t="str">
        <f t="shared" si="44"/>
        <v/>
      </c>
      <c r="R227" s="1" t="str">
        <f t="shared" si="45"/>
        <v/>
      </c>
      <c r="S227" s="1" t="str">
        <f t="shared" si="46"/>
        <v/>
      </c>
      <c r="T227" s="1" t="str">
        <f t="shared" si="47"/>
        <v/>
      </c>
    </row>
    <row r="228" spans="1:20">
      <c r="A228" s="35"/>
      <c r="B228" s="36"/>
      <c r="C228" s="35"/>
      <c r="D228" s="35"/>
      <c r="E228" s="35"/>
      <c r="F228" s="35"/>
      <c r="G228" s="35"/>
      <c r="H228" s="1"/>
      <c r="I228" s="1" t="str">
        <f t="shared" si="36"/>
        <v/>
      </c>
      <c r="J228" s="1" t="str">
        <f t="shared" si="37"/>
        <v/>
      </c>
      <c r="K228" s="1" t="str">
        <f t="shared" si="38"/>
        <v/>
      </c>
      <c r="L228" s="1" t="str">
        <f t="shared" si="39"/>
        <v/>
      </c>
      <c r="M228" s="1" t="str">
        <f t="shared" si="40"/>
        <v/>
      </c>
      <c r="N228" s="1" t="str">
        <f t="shared" si="41"/>
        <v/>
      </c>
      <c r="O228" s="1" t="str">
        <f t="shared" si="42"/>
        <v/>
      </c>
      <c r="P228" s="1" t="str">
        <f t="shared" si="43"/>
        <v/>
      </c>
      <c r="Q228" s="1" t="str">
        <f t="shared" si="44"/>
        <v/>
      </c>
      <c r="R228" s="1" t="str">
        <f t="shared" si="45"/>
        <v/>
      </c>
      <c r="S228" s="1" t="str">
        <f t="shared" si="46"/>
        <v/>
      </c>
      <c r="T228" s="1" t="str">
        <f t="shared" si="47"/>
        <v/>
      </c>
    </row>
    <row r="229" spans="1:20">
      <c r="A229" s="35"/>
      <c r="B229" s="36"/>
      <c r="C229" s="35"/>
      <c r="D229" s="35"/>
      <c r="E229" s="35"/>
      <c r="F229" s="35"/>
      <c r="G229" s="35"/>
      <c r="H229" s="1"/>
      <c r="I229" s="1" t="str">
        <f t="shared" si="36"/>
        <v/>
      </c>
      <c r="J229" s="1" t="str">
        <f t="shared" si="37"/>
        <v/>
      </c>
      <c r="K229" s="1" t="str">
        <f t="shared" si="38"/>
        <v/>
      </c>
      <c r="L229" s="1" t="str">
        <f t="shared" si="39"/>
        <v/>
      </c>
      <c r="M229" s="1" t="str">
        <f t="shared" si="40"/>
        <v/>
      </c>
      <c r="N229" s="1" t="str">
        <f t="shared" si="41"/>
        <v/>
      </c>
      <c r="O229" s="1" t="str">
        <f t="shared" si="42"/>
        <v/>
      </c>
      <c r="P229" s="1" t="str">
        <f t="shared" si="43"/>
        <v/>
      </c>
      <c r="Q229" s="1" t="str">
        <f t="shared" si="44"/>
        <v/>
      </c>
      <c r="R229" s="1" t="str">
        <f t="shared" si="45"/>
        <v/>
      </c>
      <c r="S229" s="1" t="str">
        <f t="shared" si="46"/>
        <v/>
      </c>
      <c r="T229" s="1" t="str">
        <f t="shared" si="47"/>
        <v/>
      </c>
    </row>
    <row r="230" spans="1:20">
      <c r="A230" s="35"/>
      <c r="B230" s="36"/>
      <c r="C230" s="35"/>
      <c r="D230" s="35"/>
      <c r="E230" s="35"/>
      <c r="F230" s="35"/>
      <c r="G230" s="35"/>
      <c r="H230" s="1"/>
      <c r="I230" s="1" t="str">
        <f t="shared" si="36"/>
        <v/>
      </c>
      <c r="J230" s="1" t="str">
        <f t="shared" si="37"/>
        <v/>
      </c>
      <c r="K230" s="1" t="str">
        <f t="shared" si="38"/>
        <v/>
      </c>
      <c r="L230" s="1" t="str">
        <f t="shared" si="39"/>
        <v/>
      </c>
      <c r="M230" s="1" t="str">
        <f t="shared" si="40"/>
        <v/>
      </c>
      <c r="N230" s="1" t="str">
        <f t="shared" si="41"/>
        <v/>
      </c>
      <c r="O230" s="1" t="str">
        <f t="shared" si="42"/>
        <v/>
      </c>
      <c r="P230" s="1" t="str">
        <f t="shared" si="43"/>
        <v/>
      </c>
      <c r="Q230" s="1" t="str">
        <f t="shared" si="44"/>
        <v/>
      </c>
      <c r="R230" s="1" t="str">
        <f t="shared" si="45"/>
        <v/>
      </c>
      <c r="S230" s="1" t="str">
        <f t="shared" si="46"/>
        <v/>
      </c>
      <c r="T230" s="1" t="str">
        <f t="shared" si="47"/>
        <v/>
      </c>
    </row>
    <row r="231" spans="1:20">
      <c r="A231" s="35"/>
      <c r="B231" s="36"/>
      <c r="C231" s="35"/>
      <c r="D231" s="35"/>
      <c r="E231" s="35"/>
      <c r="F231" s="35"/>
      <c r="G231" s="35"/>
      <c r="H231" s="1"/>
      <c r="I231" s="1" t="str">
        <f t="shared" si="36"/>
        <v/>
      </c>
      <c r="J231" s="1" t="str">
        <f t="shared" si="37"/>
        <v/>
      </c>
      <c r="K231" s="1" t="str">
        <f t="shared" si="38"/>
        <v/>
      </c>
      <c r="L231" s="1" t="str">
        <f t="shared" si="39"/>
        <v/>
      </c>
      <c r="M231" s="1" t="str">
        <f t="shared" si="40"/>
        <v/>
      </c>
      <c r="N231" s="1" t="str">
        <f t="shared" si="41"/>
        <v/>
      </c>
      <c r="O231" s="1" t="str">
        <f t="shared" si="42"/>
        <v/>
      </c>
      <c r="P231" s="1" t="str">
        <f t="shared" si="43"/>
        <v/>
      </c>
      <c r="Q231" s="1" t="str">
        <f t="shared" si="44"/>
        <v/>
      </c>
      <c r="R231" s="1" t="str">
        <f t="shared" si="45"/>
        <v/>
      </c>
      <c r="S231" s="1" t="str">
        <f t="shared" si="46"/>
        <v/>
      </c>
      <c r="T231" s="1" t="str">
        <f t="shared" si="47"/>
        <v/>
      </c>
    </row>
    <row r="232" spans="1:20">
      <c r="A232" s="35"/>
      <c r="B232" s="36"/>
      <c r="C232" s="35"/>
      <c r="D232" s="35"/>
      <c r="E232" s="35"/>
      <c r="F232" s="35"/>
      <c r="G232" s="35"/>
      <c r="H232" s="1"/>
      <c r="I232" s="1" t="str">
        <f t="shared" si="36"/>
        <v/>
      </c>
      <c r="J232" s="1" t="str">
        <f t="shared" si="37"/>
        <v/>
      </c>
      <c r="K232" s="1" t="str">
        <f t="shared" si="38"/>
        <v/>
      </c>
      <c r="L232" s="1" t="str">
        <f t="shared" si="39"/>
        <v/>
      </c>
      <c r="M232" s="1" t="str">
        <f t="shared" si="40"/>
        <v/>
      </c>
      <c r="N232" s="1" t="str">
        <f t="shared" si="41"/>
        <v/>
      </c>
      <c r="O232" s="1" t="str">
        <f t="shared" si="42"/>
        <v/>
      </c>
      <c r="P232" s="1" t="str">
        <f t="shared" si="43"/>
        <v/>
      </c>
      <c r="Q232" s="1" t="str">
        <f t="shared" si="44"/>
        <v/>
      </c>
      <c r="R232" s="1" t="str">
        <f t="shared" si="45"/>
        <v/>
      </c>
      <c r="S232" s="1" t="str">
        <f t="shared" si="46"/>
        <v/>
      </c>
      <c r="T232" s="1" t="str">
        <f t="shared" si="47"/>
        <v/>
      </c>
    </row>
    <row r="233" spans="1:20">
      <c r="A233" s="35"/>
      <c r="B233" s="36"/>
      <c r="C233" s="35"/>
      <c r="D233" s="35"/>
      <c r="E233" s="35"/>
      <c r="F233" s="35"/>
      <c r="G233" s="35"/>
      <c r="H233" s="1"/>
      <c r="I233" s="1" t="str">
        <f t="shared" si="36"/>
        <v/>
      </c>
      <c r="J233" s="1" t="str">
        <f t="shared" si="37"/>
        <v/>
      </c>
      <c r="K233" s="1" t="str">
        <f t="shared" si="38"/>
        <v/>
      </c>
      <c r="L233" s="1" t="str">
        <f t="shared" si="39"/>
        <v/>
      </c>
      <c r="M233" s="1" t="str">
        <f t="shared" si="40"/>
        <v/>
      </c>
      <c r="N233" s="1" t="str">
        <f t="shared" si="41"/>
        <v/>
      </c>
      <c r="O233" s="1" t="str">
        <f t="shared" si="42"/>
        <v/>
      </c>
      <c r="P233" s="1" t="str">
        <f t="shared" si="43"/>
        <v/>
      </c>
      <c r="Q233" s="1" t="str">
        <f t="shared" si="44"/>
        <v/>
      </c>
      <c r="R233" s="1" t="str">
        <f t="shared" si="45"/>
        <v/>
      </c>
      <c r="S233" s="1" t="str">
        <f t="shared" si="46"/>
        <v/>
      </c>
      <c r="T233" s="1" t="str">
        <f t="shared" si="47"/>
        <v/>
      </c>
    </row>
    <row r="234" spans="1:20">
      <c r="A234" s="35"/>
      <c r="B234" s="36"/>
      <c r="C234" s="35"/>
      <c r="D234" s="35"/>
      <c r="E234" s="35"/>
      <c r="F234" s="35"/>
      <c r="G234" s="35"/>
      <c r="H234" s="1"/>
      <c r="I234" s="1" t="str">
        <f t="shared" si="36"/>
        <v/>
      </c>
      <c r="J234" s="1" t="str">
        <f t="shared" si="37"/>
        <v/>
      </c>
      <c r="K234" s="1" t="str">
        <f t="shared" si="38"/>
        <v/>
      </c>
      <c r="L234" s="1" t="str">
        <f t="shared" si="39"/>
        <v/>
      </c>
      <c r="M234" s="1" t="str">
        <f t="shared" si="40"/>
        <v/>
      </c>
      <c r="N234" s="1" t="str">
        <f t="shared" si="41"/>
        <v/>
      </c>
      <c r="O234" s="1" t="str">
        <f t="shared" si="42"/>
        <v/>
      </c>
      <c r="P234" s="1" t="str">
        <f t="shared" si="43"/>
        <v/>
      </c>
      <c r="Q234" s="1" t="str">
        <f t="shared" si="44"/>
        <v/>
      </c>
      <c r="R234" s="1" t="str">
        <f t="shared" si="45"/>
        <v/>
      </c>
      <c r="S234" s="1" t="str">
        <f t="shared" si="46"/>
        <v/>
      </c>
      <c r="T234" s="1" t="str">
        <f t="shared" si="47"/>
        <v/>
      </c>
    </row>
    <row r="235" spans="1:20">
      <c r="A235" s="35"/>
      <c r="B235" s="36"/>
      <c r="C235" s="35"/>
      <c r="D235" s="35"/>
      <c r="E235" s="35"/>
      <c r="F235" s="35"/>
      <c r="G235" s="35"/>
      <c r="H235" s="1"/>
      <c r="I235" s="1" t="str">
        <f t="shared" si="36"/>
        <v/>
      </c>
      <c r="J235" s="1" t="str">
        <f t="shared" si="37"/>
        <v/>
      </c>
      <c r="K235" s="1" t="str">
        <f t="shared" si="38"/>
        <v/>
      </c>
      <c r="L235" s="1" t="str">
        <f t="shared" si="39"/>
        <v/>
      </c>
      <c r="M235" s="1" t="str">
        <f t="shared" si="40"/>
        <v/>
      </c>
      <c r="N235" s="1" t="str">
        <f t="shared" si="41"/>
        <v/>
      </c>
      <c r="O235" s="1" t="str">
        <f t="shared" si="42"/>
        <v/>
      </c>
      <c r="P235" s="1" t="str">
        <f t="shared" si="43"/>
        <v/>
      </c>
      <c r="Q235" s="1" t="str">
        <f t="shared" si="44"/>
        <v/>
      </c>
      <c r="R235" s="1" t="str">
        <f t="shared" si="45"/>
        <v/>
      </c>
      <c r="S235" s="1" t="str">
        <f t="shared" si="46"/>
        <v/>
      </c>
      <c r="T235" s="1" t="str">
        <f t="shared" si="47"/>
        <v/>
      </c>
    </row>
    <row r="236" spans="1:20">
      <c r="A236" s="35"/>
      <c r="B236" s="36"/>
      <c r="C236" s="35"/>
      <c r="D236" s="35"/>
      <c r="E236" s="35"/>
      <c r="F236" s="35"/>
      <c r="G236" s="35"/>
      <c r="H236" s="1"/>
      <c r="I236" s="1" t="str">
        <f t="shared" si="36"/>
        <v/>
      </c>
      <c r="J236" s="1" t="str">
        <f t="shared" si="37"/>
        <v/>
      </c>
      <c r="K236" s="1" t="str">
        <f t="shared" si="38"/>
        <v/>
      </c>
      <c r="L236" s="1" t="str">
        <f t="shared" si="39"/>
        <v/>
      </c>
      <c r="M236" s="1" t="str">
        <f t="shared" si="40"/>
        <v/>
      </c>
      <c r="N236" s="1" t="str">
        <f t="shared" si="41"/>
        <v/>
      </c>
      <c r="O236" s="1" t="str">
        <f t="shared" si="42"/>
        <v/>
      </c>
      <c r="P236" s="1" t="str">
        <f t="shared" si="43"/>
        <v/>
      </c>
      <c r="Q236" s="1" t="str">
        <f t="shared" si="44"/>
        <v/>
      </c>
      <c r="R236" s="1" t="str">
        <f t="shared" si="45"/>
        <v/>
      </c>
      <c r="S236" s="1" t="str">
        <f t="shared" si="46"/>
        <v/>
      </c>
      <c r="T236" s="1" t="str">
        <f t="shared" si="47"/>
        <v/>
      </c>
    </row>
    <row r="237" spans="1:20">
      <c r="A237" s="35"/>
      <c r="B237" s="36"/>
      <c r="C237" s="35"/>
      <c r="D237" s="35"/>
      <c r="E237" s="35"/>
      <c r="F237" s="35"/>
      <c r="G237" s="35"/>
      <c r="H237" s="1"/>
      <c r="I237" s="1" t="str">
        <f t="shared" si="36"/>
        <v/>
      </c>
      <c r="J237" s="1" t="str">
        <f t="shared" si="37"/>
        <v/>
      </c>
      <c r="K237" s="1" t="str">
        <f t="shared" si="38"/>
        <v/>
      </c>
      <c r="L237" s="1" t="str">
        <f t="shared" si="39"/>
        <v/>
      </c>
      <c r="M237" s="1" t="str">
        <f t="shared" si="40"/>
        <v/>
      </c>
      <c r="N237" s="1" t="str">
        <f t="shared" si="41"/>
        <v/>
      </c>
      <c r="O237" s="1" t="str">
        <f t="shared" si="42"/>
        <v/>
      </c>
      <c r="P237" s="1" t="str">
        <f t="shared" si="43"/>
        <v/>
      </c>
      <c r="Q237" s="1" t="str">
        <f t="shared" si="44"/>
        <v/>
      </c>
      <c r="R237" s="1" t="str">
        <f t="shared" si="45"/>
        <v/>
      </c>
      <c r="S237" s="1" t="str">
        <f t="shared" si="46"/>
        <v/>
      </c>
      <c r="T237" s="1" t="str">
        <f t="shared" si="47"/>
        <v/>
      </c>
    </row>
    <row r="238" spans="1:20">
      <c r="A238" s="35"/>
      <c r="B238" s="36"/>
      <c r="C238" s="35"/>
      <c r="D238" s="35"/>
      <c r="E238" s="35"/>
      <c r="F238" s="35"/>
      <c r="G238" s="35"/>
      <c r="H238" s="1"/>
      <c r="I238" s="1" t="str">
        <f t="shared" si="36"/>
        <v/>
      </c>
      <c r="J238" s="1" t="str">
        <f t="shared" si="37"/>
        <v/>
      </c>
      <c r="K238" s="1" t="str">
        <f t="shared" si="38"/>
        <v/>
      </c>
      <c r="L238" s="1" t="str">
        <f t="shared" si="39"/>
        <v/>
      </c>
      <c r="M238" s="1" t="str">
        <f t="shared" si="40"/>
        <v/>
      </c>
      <c r="N238" s="1" t="str">
        <f t="shared" si="41"/>
        <v/>
      </c>
      <c r="O238" s="1" t="str">
        <f t="shared" si="42"/>
        <v/>
      </c>
      <c r="P238" s="1" t="str">
        <f t="shared" si="43"/>
        <v/>
      </c>
      <c r="Q238" s="1" t="str">
        <f t="shared" si="44"/>
        <v/>
      </c>
      <c r="R238" s="1" t="str">
        <f t="shared" si="45"/>
        <v/>
      </c>
      <c r="S238" s="1" t="str">
        <f t="shared" si="46"/>
        <v/>
      </c>
      <c r="T238" s="1" t="str">
        <f t="shared" si="47"/>
        <v/>
      </c>
    </row>
    <row r="239" spans="1:20">
      <c r="A239" s="35"/>
      <c r="B239" s="36"/>
      <c r="C239" s="35"/>
      <c r="D239" s="35"/>
      <c r="E239" s="35"/>
      <c r="F239" s="35"/>
      <c r="G239" s="35"/>
      <c r="H239" s="1"/>
      <c r="I239" s="1" t="str">
        <f t="shared" si="36"/>
        <v/>
      </c>
      <c r="J239" s="1" t="str">
        <f t="shared" si="37"/>
        <v/>
      </c>
      <c r="K239" s="1" t="str">
        <f t="shared" si="38"/>
        <v/>
      </c>
      <c r="L239" s="1" t="str">
        <f t="shared" si="39"/>
        <v/>
      </c>
      <c r="M239" s="1" t="str">
        <f t="shared" si="40"/>
        <v/>
      </c>
      <c r="N239" s="1" t="str">
        <f t="shared" si="41"/>
        <v/>
      </c>
      <c r="O239" s="1" t="str">
        <f t="shared" si="42"/>
        <v/>
      </c>
      <c r="P239" s="1" t="str">
        <f t="shared" si="43"/>
        <v/>
      </c>
      <c r="Q239" s="1" t="str">
        <f t="shared" si="44"/>
        <v/>
      </c>
      <c r="R239" s="1" t="str">
        <f t="shared" si="45"/>
        <v/>
      </c>
      <c r="S239" s="1" t="str">
        <f t="shared" si="46"/>
        <v/>
      </c>
      <c r="T239" s="1" t="str">
        <f t="shared" si="47"/>
        <v/>
      </c>
    </row>
    <row r="240" spans="1:20">
      <c r="A240" s="35"/>
      <c r="B240" s="36"/>
      <c r="C240" s="35"/>
      <c r="D240" s="35"/>
      <c r="E240" s="35"/>
      <c r="F240" s="35"/>
      <c r="G240" s="35"/>
      <c r="H240" s="1"/>
      <c r="I240" s="1" t="str">
        <f t="shared" si="36"/>
        <v/>
      </c>
      <c r="J240" s="1" t="str">
        <f t="shared" si="37"/>
        <v/>
      </c>
      <c r="K240" s="1" t="str">
        <f t="shared" si="38"/>
        <v/>
      </c>
      <c r="L240" s="1" t="str">
        <f t="shared" si="39"/>
        <v/>
      </c>
      <c r="M240" s="1" t="str">
        <f t="shared" si="40"/>
        <v/>
      </c>
      <c r="N240" s="1" t="str">
        <f t="shared" si="41"/>
        <v/>
      </c>
      <c r="O240" s="1" t="str">
        <f t="shared" si="42"/>
        <v/>
      </c>
      <c r="P240" s="1" t="str">
        <f t="shared" si="43"/>
        <v/>
      </c>
      <c r="Q240" s="1" t="str">
        <f t="shared" si="44"/>
        <v/>
      </c>
      <c r="R240" s="1" t="str">
        <f t="shared" si="45"/>
        <v/>
      </c>
      <c r="S240" s="1" t="str">
        <f t="shared" si="46"/>
        <v/>
      </c>
      <c r="T240" s="1" t="str">
        <f t="shared" si="47"/>
        <v/>
      </c>
    </row>
    <row r="241" spans="1:20">
      <c r="A241" s="35"/>
      <c r="B241" s="36"/>
      <c r="C241" s="35"/>
      <c r="D241" s="35"/>
      <c r="E241" s="35"/>
      <c r="F241" s="35"/>
      <c r="G241" s="35"/>
      <c r="H241" s="1"/>
      <c r="I241" s="1" t="str">
        <f t="shared" si="36"/>
        <v/>
      </c>
      <c r="J241" s="1" t="str">
        <f t="shared" si="37"/>
        <v/>
      </c>
      <c r="K241" s="1" t="str">
        <f t="shared" si="38"/>
        <v/>
      </c>
      <c r="L241" s="1" t="str">
        <f t="shared" si="39"/>
        <v/>
      </c>
      <c r="M241" s="1" t="str">
        <f t="shared" si="40"/>
        <v/>
      </c>
      <c r="N241" s="1" t="str">
        <f t="shared" si="41"/>
        <v/>
      </c>
      <c r="O241" s="1" t="str">
        <f t="shared" si="42"/>
        <v/>
      </c>
      <c r="P241" s="1" t="str">
        <f t="shared" si="43"/>
        <v/>
      </c>
      <c r="Q241" s="1" t="str">
        <f t="shared" si="44"/>
        <v/>
      </c>
      <c r="R241" s="1" t="str">
        <f t="shared" si="45"/>
        <v/>
      </c>
      <c r="S241" s="1" t="str">
        <f t="shared" si="46"/>
        <v/>
      </c>
      <c r="T241" s="1" t="str">
        <f t="shared" si="47"/>
        <v/>
      </c>
    </row>
    <row r="242" spans="1:20">
      <c r="A242" s="35"/>
      <c r="B242" s="36"/>
      <c r="C242" s="35"/>
      <c r="D242" s="35"/>
      <c r="E242" s="35"/>
      <c r="F242" s="35"/>
      <c r="G242" s="35"/>
      <c r="H242" s="1"/>
      <c r="I242" s="1" t="str">
        <f t="shared" si="36"/>
        <v/>
      </c>
      <c r="J242" s="1" t="str">
        <f t="shared" si="37"/>
        <v/>
      </c>
      <c r="K242" s="1" t="str">
        <f t="shared" si="38"/>
        <v/>
      </c>
      <c r="L242" s="1" t="str">
        <f t="shared" si="39"/>
        <v/>
      </c>
      <c r="M242" s="1" t="str">
        <f t="shared" si="40"/>
        <v/>
      </c>
      <c r="N242" s="1" t="str">
        <f t="shared" si="41"/>
        <v/>
      </c>
      <c r="O242" s="1" t="str">
        <f t="shared" si="42"/>
        <v/>
      </c>
      <c r="P242" s="1" t="str">
        <f t="shared" si="43"/>
        <v/>
      </c>
      <c r="Q242" s="1" t="str">
        <f t="shared" si="44"/>
        <v/>
      </c>
      <c r="R242" s="1" t="str">
        <f t="shared" si="45"/>
        <v/>
      </c>
      <c r="S242" s="1" t="str">
        <f t="shared" si="46"/>
        <v/>
      </c>
      <c r="T242" s="1" t="str">
        <f t="shared" si="47"/>
        <v/>
      </c>
    </row>
    <row r="243" spans="1:20">
      <c r="A243" s="35"/>
      <c r="B243" s="36"/>
      <c r="C243" s="35"/>
      <c r="D243" s="35"/>
      <c r="E243" s="35"/>
      <c r="F243" s="35"/>
      <c r="G243" s="35"/>
      <c r="H243" s="1"/>
      <c r="I243" s="1" t="str">
        <f t="shared" si="36"/>
        <v/>
      </c>
      <c r="J243" s="1" t="str">
        <f t="shared" si="37"/>
        <v/>
      </c>
      <c r="K243" s="1" t="str">
        <f t="shared" si="38"/>
        <v/>
      </c>
      <c r="L243" s="1" t="str">
        <f t="shared" si="39"/>
        <v/>
      </c>
      <c r="M243" s="1" t="str">
        <f t="shared" si="40"/>
        <v/>
      </c>
      <c r="N243" s="1" t="str">
        <f t="shared" si="41"/>
        <v/>
      </c>
      <c r="O243" s="1" t="str">
        <f t="shared" si="42"/>
        <v/>
      </c>
      <c r="P243" s="1" t="str">
        <f t="shared" si="43"/>
        <v/>
      </c>
      <c r="Q243" s="1" t="str">
        <f t="shared" si="44"/>
        <v/>
      </c>
      <c r="R243" s="1" t="str">
        <f t="shared" si="45"/>
        <v/>
      </c>
      <c r="S243" s="1" t="str">
        <f t="shared" si="46"/>
        <v/>
      </c>
      <c r="T243" s="1" t="str">
        <f t="shared" si="47"/>
        <v/>
      </c>
    </row>
    <row r="244" spans="1:20">
      <c r="A244" s="35"/>
      <c r="B244" s="36"/>
      <c r="C244" s="35"/>
      <c r="D244" s="35"/>
      <c r="E244" s="35"/>
      <c r="F244" s="35"/>
      <c r="G244" s="35"/>
      <c r="H244" s="1"/>
      <c r="I244" s="1" t="str">
        <f t="shared" si="36"/>
        <v/>
      </c>
      <c r="J244" s="1" t="str">
        <f t="shared" si="37"/>
        <v/>
      </c>
      <c r="K244" s="1" t="str">
        <f t="shared" si="38"/>
        <v/>
      </c>
      <c r="L244" s="1" t="str">
        <f t="shared" si="39"/>
        <v/>
      </c>
      <c r="M244" s="1" t="str">
        <f t="shared" si="40"/>
        <v/>
      </c>
      <c r="N244" s="1" t="str">
        <f t="shared" si="41"/>
        <v/>
      </c>
      <c r="O244" s="1" t="str">
        <f t="shared" si="42"/>
        <v/>
      </c>
      <c r="P244" s="1" t="str">
        <f t="shared" si="43"/>
        <v/>
      </c>
      <c r="Q244" s="1" t="str">
        <f t="shared" si="44"/>
        <v/>
      </c>
      <c r="R244" s="1" t="str">
        <f t="shared" si="45"/>
        <v/>
      </c>
      <c r="S244" s="1" t="str">
        <f t="shared" si="46"/>
        <v/>
      </c>
      <c r="T244" s="1" t="str">
        <f t="shared" si="47"/>
        <v/>
      </c>
    </row>
    <row r="245" spans="1:20">
      <c r="A245" s="35"/>
      <c r="B245" s="36"/>
      <c r="C245" s="35"/>
      <c r="D245" s="35"/>
      <c r="E245" s="35"/>
      <c r="F245" s="35"/>
      <c r="G245" s="35"/>
      <c r="H245" s="1"/>
      <c r="I245" s="1" t="str">
        <f t="shared" si="36"/>
        <v/>
      </c>
      <c r="J245" s="1" t="str">
        <f t="shared" si="37"/>
        <v/>
      </c>
      <c r="K245" s="1" t="str">
        <f t="shared" si="38"/>
        <v/>
      </c>
      <c r="L245" s="1" t="str">
        <f t="shared" si="39"/>
        <v/>
      </c>
      <c r="M245" s="1" t="str">
        <f t="shared" si="40"/>
        <v/>
      </c>
      <c r="N245" s="1" t="str">
        <f t="shared" si="41"/>
        <v/>
      </c>
      <c r="O245" s="1" t="str">
        <f t="shared" si="42"/>
        <v/>
      </c>
      <c r="P245" s="1" t="str">
        <f t="shared" si="43"/>
        <v/>
      </c>
      <c r="Q245" s="1" t="str">
        <f t="shared" si="44"/>
        <v/>
      </c>
      <c r="R245" s="1" t="str">
        <f t="shared" si="45"/>
        <v/>
      </c>
      <c r="S245" s="1" t="str">
        <f t="shared" si="46"/>
        <v/>
      </c>
      <c r="T245" s="1" t="str">
        <f t="shared" si="47"/>
        <v/>
      </c>
    </row>
    <row r="246" spans="1:20">
      <c r="A246" s="35"/>
      <c r="B246" s="36"/>
      <c r="C246" s="35"/>
      <c r="D246" s="35"/>
      <c r="E246" s="35"/>
      <c r="F246" s="35"/>
      <c r="G246" s="35"/>
      <c r="H246" s="1"/>
      <c r="I246" s="1" t="str">
        <f t="shared" si="36"/>
        <v/>
      </c>
      <c r="J246" s="1" t="str">
        <f t="shared" si="37"/>
        <v/>
      </c>
      <c r="K246" s="1" t="str">
        <f t="shared" si="38"/>
        <v/>
      </c>
      <c r="L246" s="1" t="str">
        <f t="shared" si="39"/>
        <v/>
      </c>
      <c r="M246" s="1" t="str">
        <f t="shared" si="40"/>
        <v/>
      </c>
      <c r="N246" s="1" t="str">
        <f t="shared" si="41"/>
        <v/>
      </c>
      <c r="O246" s="1" t="str">
        <f t="shared" si="42"/>
        <v/>
      </c>
      <c r="P246" s="1" t="str">
        <f t="shared" si="43"/>
        <v/>
      </c>
      <c r="Q246" s="1" t="str">
        <f t="shared" si="44"/>
        <v/>
      </c>
      <c r="R246" s="1" t="str">
        <f t="shared" si="45"/>
        <v/>
      </c>
      <c r="S246" s="1" t="str">
        <f t="shared" si="46"/>
        <v/>
      </c>
      <c r="T246" s="1" t="str">
        <f t="shared" si="47"/>
        <v/>
      </c>
    </row>
    <row r="247" spans="1:20">
      <c r="A247" s="35"/>
      <c r="B247" s="36"/>
      <c r="C247" s="35"/>
      <c r="D247" s="35"/>
      <c r="E247" s="35"/>
      <c r="F247" s="35"/>
      <c r="G247" s="35"/>
      <c r="H247" s="1"/>
      <c r="I247" s="1" t="str">
        <f t="shared" si="36"/>
        <v/>
      </c>
      <c r="J247" s="1" t="str">
        <f t="shared" si="37"/>
        <v/>
      </c>
      <c r="K247" s="1" t="str">
        <f t="shared" si="38"/>
        <v/>
      </c>
      <c r="L247" s="1" t="str">
        <f t="shared" si="39"/>
        <v/>
      </c>
      <c r="M247" s="1" t="str">
        <f t="shared" si="40"/>
        <v/>
      </c>
      <c r="N247" s="1" t="str">
        <f t="shared" si="41"/>
        <v/>
      </c>
      <c r="O247" s="1" t="str">
        <f t="shared" si="42"/>
        <v/>
      </c>
      <c r="P247" s="1" t="str">
        <f t="shared" si="43"/>
        <v/>
      </c>
      <c r="Q247" s="1" t="str">
        <f t="shared" si="44"/>
        <v/>
      </c>
      <c r="R247" s="1" t="str">
        <f t="shared" si="45"/>
        <v/>
      </c>
      <c r="S247" s="1" t="str">
        <f t="shared" si="46"/>
        <v/>
      </c>
      <c r="T247" s="1" t="str">
        <f t="shared" si="47"/>
        <v/>
      </c>
    </row>
    <row r="248" spans="1:20">
      <c r="A248" s="35"/>
      <c r="B248" s="36"/>
      <c r="C248" s="35"/>
      <c r="D248" s="35"/>
      <c r="E248" s="35"/>
      <c r="F248" s="35"/>
      <c r="G248" s="35"/>
      <c r="H248" s="1"/>
      <c r="I248" s="1" t="str">
        <f t="shared" si="36"/>
        <v/>
      </c>
      <c r="J248" s="1" t="str">
        <f t="shared" si="37"/>
        <v/>
      </c>
      <c r="K248" s="1" t="str">
        <f t="shared" si="38"/>
        <v/>
      </c>
      <c r="L248" s="1" t="str">
        <f t="shared" si="39"/>
        <v/>
      </c>
      <c r="M248" s="1" t="str">
        <f t="shared" si="40"/>
        <v/>
      </c>
      <c r="N248" s="1" t="str">
        <f t="shared" si="41"/>
        <v/>
      </c>
      <c r="O248" s="1" t="str">
        <f t="shared" si="42"/>
        <v/>
      </c>
      <c r="P248" s="1" t="str">
        <f t="shared" si="43"/>
        <v/>
      </c>
      <c r="Q248" s="1" t="str">
        <f t="shared" si="44"/>
        <v/>
      </c>
      <c r="R248" s="1" t="str">
        <f t="shared" si="45"/>
        <v/>
      </c>
      <c r="S248" s="1" t="str">
        <f t="shared" si="46"/>
        <v/>
      </c>
      <c r="T248" s="1" t="str">
        <f t="shared" si="47"/>
        <v/>
      </c>
    </row>
    <row r="249" spans="1:20">
      <c r="A249" s="35"/>
      <c r="B249" s="36"/>
      <c r="C249" s="35"/>
      <c r="D249" s="35"/>
      <c r="E249" s="35"/>
      <c r="F249" s="35"/>
      <c r="G249" s="35"/>
      <c r="H249" s="1"/>
      <c r="I249" s="1" t="str">
        <f t="shared" si="36"/>
        <v/>
      </c>
      <c r="J249" s="1" t="str">
        <f t="shared" si="37"/>
        <v/>
      </c>
      <c r="K249" s="1" t="str">
        <f t="shared" si="38"/>
        <v/>
      </c>
      <c r="L249" s="1" t="str">
        <f t="shared" si="39"/>
        <v/>
      </c>
      <c r="M249" s="1" t="str">
        <f t="shared" si="40"/>
        <v/>
      </c>
      <c r="N249" s="1" t="str">
        <f t="shared" si="41"/>
        <v/>
      </c>
      <c r="O249" s="1" t="str">
        <f t="shared" si="42"/>
        <v/>
      </c>
      <c r="P249" s="1" t="str">
        <f t="shared" si="43"/>
        <v/>
      </c>
      <c r="Q249" s="1" t="str">
        <f t="shared" si="44"/>
        <v/>
      </c>
      <c r="R249" s="1" t="str">
        <f t="shared" si="45"/>
        <v/>
      </c>
      <c r="S249" s="1" t="str">
        <f t="shared" si="46"/>
        <v/>
      </c>
      <c r="T249" s="1" t="str">
        <f t="shared" si="47"/>
        <v/>
      </c>
    </row>
    <row r="250" spans="1:20" s="38" customFormat="1">
      <c r="A250" s="115"/>
      <c r="B250" s="116"/>
      <c r="C250" s="115"/>
      <c r="D250" s="115"/>
      <c r="E250" s="115"/>
      <c r="F250" s="115"/>
      <c r="G250" s="115"/>
      <c r="H250" s="1"/>
      <c r="I250" s="1" t="str">
        <f t="shared" si="36"/>
        <v/>
      </c>
      <c r="J250" s="1" t="str">
        <f t="shared" si="37"/>
        <v/>
      </c>
      <c r="K250" s="1" t="str">
        <f t="shared" si="38"/>
        <v/>
      </c>
      <c r="L250" s="1" t="str">
        <f t="shared" si="39"/>
        <v/>
      </c>
      <c r="M250" s="1" t="str">
        <f t="shared" si="40"/>
        <v/>
      </c>
      <c r="N250" s="1" t="str">
        <f t="shared" si="41"/>
        <v/>
      </c>
      <c r="O250" s="1" t="str">
        <f t="shared" si="42"/>
        <v/>
      </c>
      <c r="P250" s="1" t="str">
        <f t="shared" si="43"/>
        <v/>
      </c>
      <c r="Q250" s="1" t="str">
        <f t="shared" si="44"/>
        <v/>
      </c>
      <c r="R250" s="1" t="str">
        <f t="shared" si="45"/>
        <v/>
      </c>
      <c r="S250" s="1" t="str">
        <f t="shared" si="46"/>
        <v/>
      </c>
      <c r="T250" s="1" t="str">
        <f t="shared" si="47"/>
        <v/>
      </c>
    </row>
  </sheetData>
  <sheetProtection algorithmName="SHA-512" hashValue="czDx+V+sAo/Ju4W0evtGJiwbQsJfTV97ZVFOHf8OaysAMz3T79NCMX2+u1999XCvrJntGE9xc8oBRtZDEjpxIQ==" saltValue="KX4LmuHgzULRT/+qBWsS5w==" spinCount="100000" sheet="1" selectLockedCells="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topLeftCell="B1" workbookViewId="0">
      <selection activeCell="H5" sqref="H5"/>
    </sheetView>
  </sheetViews>
  <sheetFormatPr defaultRowHeight="16.5"/>
  <cols>
    <col min="1" max="1" width="8.125" bestFit="1" customWidth="1"/>
    <col min="2" max="2" width="14.25" bestFit="1" customWidth="1"/>
    <col min="4" max="4" width="9.5" bestFit="1" customWidth="1"/>
    <col min="6" max="6" width="10" bestFit="1" customWidth="1"/>
    <col min="7" max="7" width="6" bestFit="1" customWidth="1"/>
    <col min="8" max="8" width="8.625" bestFit="1" customWidth="1"/>
    <col min="9" max="9" width="8.125" bestFit="1" customWidth="1"/>
    <col min="10" max="10" width="7" bestFit="1" customWidth="1"/>
  </cols>
  <sheetData>
    <row r="1" spans="1:12">
      <c r="A1" s="39" t="s">
        <v>63</v>
      </c>
      <c r="B1" s="39" t="s">
        <v>73</v>
      </c>
      <c r="C1" s="39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113</v>
      </c>
      <c r="I1" s="40" t="s">
        <v>75</v>
      </c>
      <c r="J1" s="40" t="s">
        <v>76</v>
      </c>
      <c r="K1" s="40" t="s">
        <v>77</v>
      </c>
      <c r="L1" s="40" t="s">
        <v>78</v>
      </c>
    </row>
    <row r="2" spans="1:12">
      <c r="A2" s="1" t="str">
        <f>IFERROR(IF(B2&lt;7,"第" &amp; VLOOKUP(B2,$K$3:$L$10,2,FALSE) &amp; "名",""),"")</f>
        <v/>
      </c>
      <c r="B2" s="1" t="str">
        <f>IFERROR(RANK(H2,$H$2:$H$21,0),"")</f>
        <v/>
      </c>
      <c r="C2" s="1" t="s">
        <v>69</v>
      </c>
      <c r="D2" s="1" t="s">
        <v>71</v>
      </c>
      <c r="E2" s="1" t="str">
        <f>IFERROR(INDEX(出賽名單!A:A, SMALL(出賽名單!I:I, ROW(A1))), "")</f>
        <v/>
      </c>
      <c r="F2" s="1" t="str">
        <f>IFERROR(TEXT(ROW(A1), "00") &amp; " " &amp; INDEX(出賽名單!E:E, SMALL(出賽名單!I:I, ROW(A1))), "")</f>
        <v/>
      </c>
      <c r="G2" s="1" t="s">
        <v>70</v>
      </c>
      <c r="H2" s="35"/>
      <c r="K2" s="42" t="s">
        <v>79</v>
      </c>
      <c r="L2" s="42" t="s">
        <v>80</v>
      </c>
    </row>
    <row r="3" spans="1:12">
      <c r="A3" s="1" t="str">
        <f t="shared" ref="A3:A66" si="0">IFERROR(IF(B3&lt;7,"第" &amp; VLOOKUP(B3,$K$3:$L$10,2,FALSE) &amp; "名",""),"")</f>
        <v/>
      </c>
      <c r="B3" s="1" t="str">
        <f t="shared" ref="B3:B21" si="1">IFERROR(RANK(H3,$H$2:$H$21,0),"")</f>
        <v/>
      </c>
      <c r="C3" s="1" t="s">
        <v>69</v>
      </c>
      <c r="D3" s="1" t="s">
        <v>71</v>
      </c>
      <c r="E3" s="1" t="str">
        <f>IFERROR(INDEX(出賽名單!A:A, SMALL(出賽名單!I:I, ROW(A2))), "")</f>
        <v/>
      </c>
      <c r="F3" s="1" t="str">
        <f>IFERROR(TEXT(ROW(A2), "00") &amp; " " &amp; INDEX(出賽名單!E:E, SMALL(出賽名單!I:I, ROW(A2))), "")</f>
        <v/>
      </c>
      <c r="G3" s="1" t="s">
        <v>70</v>
      </c>
      <c r="H3" s="35"/>
      <c r="K3" s="42">
        <v>1</v>
      </c>
      <c r="L3" s="42" t="s">
        <v>81</v>
      </c>
    </row>
    <row r="4" spans="1:12">
      <c r="A4" s="1" t="str">
        <f t="shared" si="0"/>
        <v/>
      </c>
      <c r="B4" s="1" t="str">
        <f t="shared" si="1"/>
        <v/>
      </c>
      <c r="C4" s="1" t="s">
        <v>69</v>
      </c>
      <c r="D4" s="1" t="s">
        <v>71</v>
      </c>
      <c r="E4" s="1" t="str">
        <f>IFERROR(INDEX(出賽名單!A:A, SMALL(出賽名單!I:I, ROW(A3))), "")</f>
        <v/>
      </c>
      <c r="F4" s="1" t="str">
        <f>IFERROR(TEXT(ROW(A3), "00") &amp; " " &amp; INDEX(出賽名單!E:E, SMALL(出賽名單!I:I, ROW(A3))), "")</f>
        <v/>
      </c>
      <c r="G4" s="1" t="s">
        <v>70</v>
      </c>
      <c r="H4" s="35"/>
      <c r="K4" s="42">
        <v>2</v>
      </c>
      <c r="L4" s="42" t="s">
        <v>82</v>
      </c>
    </row>
    <row r="5" spans="1:12">
      <c r="A5" s="1" t="str">
        <f t="shared" si="0"/>
        <v/>
      </c>
      <c r="B5" s="1" t="str">
        <f t="shared" si="1"/>
        <v/>
      </c>
      <c r="C5" s="1" t="s">
        <v>69</v>
      </c>
      <c r="D5" s="1" t="s">
        <v>71</v>
      </c>
      <c r="E5" s="1" t="str">
        <f>IFERROR(INDEX(出賽名單!A:A, SMALL(出賽名單!I:I, ROW(A4))), "")</f>
        <v/>
      </c>
      <c r="F5" s="1" t="str">
        <f>IFERROR(TEXT(ROW(A4), "00") &amp; " " &amp; INDEX(出賽名單!E:E, SMALL(出賽名單!I:I, ROW(A4))), "")</f>
        <v/>
      </c>
      <c r="G5" s="1" t="s">
        <v>70</v>
      </c>
      <c r="H5" s="35"/>
      <c r="K5" s="42">
        <v>3</v>
      </c>
      <c r="L5" s="42" t="s">
        <v>83</v>
      </c>
    </row>
    <row r="6" spans="1:12">
      <c r="A6" s="1" t="str">
        <f t="shared" si="0"/>
        <v/>
      </c>
      <c r="B6" s="1" t="str">
        <f t="shared" si="1"/>
        <v/>
      </c>
      <c r="C6" s="1" t="s">
        <v>69</v>
      </c>
      <c r="D6" s="1" t="s">
        <v>71</v>
      </c>
      <c r="E6" s="1" t="str">
        <f>IFERROR(INDEX(出賽名單!A:A, SMALL(出賽名單!I:I, ROW(A5))), "")</f>
        <v/>
      </c>
      <c r="F6" s="1" t="str">
        <f>IFERROR(TEXT(ROW(A5), "00") &amp; " " &amp; INDEX(出賽名單!E:E, SMALL(出賽名單!I:I, ROW(A5))), "")</f>
        <v/>
      </c>
      <c r="G6" s="1" t="s">
        <v>70</v>
      </c>
      <c r="H6" s="35"/>
      <c r="K6" s="42">
        <v>4</v>
      </c>
      <c r="L6" s="42" t="s">
        <v>84</v>
      </c>
    </row>
    <row r="7" spans="1:12">
      <c r="A7" s="1" t="str">
        <f t="shared" si="0"/>
        <v/>
      </c>
      <c r="B7" s="1" t="str">
        <f t="shared" si="1"/>
        <v/>
      </c>
      <c r="C7" s="1" t="s">
        <v>69</v>
      </c>
      <c r="D7" s="1" t="s">
        <v>71</v>
      </c>
      <c r="E7" s="1" t="str">
        <f>IFERROR(INDEX(出賽名單!A:A, SMALL(出賽名單!I:I, ROW(A6))), "")</f>
        <v/>
      </c>
      <c r="F7" s="1" t="str">
        <f>IFERROR(TEXT(ROW(A6), "00") &amp; " " &amp; INDEX(出賽名單!E:E, SMALL(出賽名單!I:I, ROW(A6))), "")</f>
        <v/>
      </c>
      <c r="G7" s="1" t="s">
        <v>70</v>
      </c>
      <c r="H7" s="35"/>
      <c r="K7" s="42">
        <v>5</v>
      </c>
      <c r="L7" s="42" t="s">
        <v>85</v>
      </c>
    </row>
    <row r="8" spans="1:12">
      <c r="A8" s="1" t="str">
        <f t="shared" si="0"/>
        <v/>
      </c>
      <c r="B8" s="1" t="str">
        <f t="shared" si="1"/>
        <v/>
      </c>
      <c r="C8" s="1" t="s">
        <v>69</v>
      </c>
      <c r="D8" s="1" t="s">
        <v>71</v>
      </c>
      <c r="E8" s="1" t="str">
        <f>IFERROR(INDEX(出賽名單!A:A, SMALL(出賽名單!I:I, ROW(A7))), "")</f>
        <v/>
      </c>
      <c r="F8" s="1" t="str">
        <f>IFERROR(TEXT(ROW(A7), "00") &amp; " " &amp; INDEX(出賽名單!E:E, SMALL(出賽名單!I:I, ROW(A7))), "")</f>
        <v/>
      </c>
      <c r="G8" s="1" t="s">
        <v>70</v>
      </c>
      <c r="H8" s="35"/>
      <c r="K8" s="42">
        <v>6</v>
      </c>
      <c r="L8" s="42" t="s">
        <v>86</v>
      </c>
    </row>
    <row r="9" spans="1:12">
      <c r="A9" s="1" t="str">
        <f t="shared" si="0"/>
        <v/>
      </c>
      <c r="B9" s="1" t="str">
        <f t="shared" si="1"/>
        <v/>
      </c>
      <c r="C9" s="1" t="s">
        <v>69</v>
      </c>
      <c r="D9" s="1" t="s">
        <v>71</v>
      </c>
      <c r="E9" s="1" t="str">
        <f>IFERROR(INDEX(出賽名單!A:A, SMALL(出賽名單!I:I, ROW(A8))), "")</f>
        <v/>
      </c>
      <c r="F9" s="1" t="str">
        <f>IFERROR(TEXT(ROW(A8), "00") &amp; " " &amp; INDEX(出賽名單!E:E, SMALL(出賽名單!I:I, ROW(A8))), "")</f>
        <v/>
      </c>
      <c r="G9" s="1" t="s">
        <v>70</v>
      </c>
      <c r="H9" s="35"/>
      <c r="K9" s="42">
        <v>7</v>
      </c>
      <c r="L9" s="42" t="s">
        <v>87</v>
      </c>
    </row>
    <row r="10" spans="1:12">
      <c r="A10" s="1" t="str">
        <f t="shared" si="0"/>
        <v/>
      </c>
      <c r="B10" s="1" t="str">
        <f t="shared" si="1"/>
        <v/>
      </c>
      <c r="C10" s="1" t="s">
        <v>69</v>
      </c>
      <c r="D10" s="1" t="s">
        <v>71</v>
      </c>
      <c r="E10" s="1" t="str">
        <f>IFERROR(INDEX(出賽名單!A:A, SMALL(出賽名單!I:I, ROW(A9))), "")</f>
        <v/>
      </c>
      <c r="F10" s="1" t="str">
        <f>IFERROR(TEXT(ROW(A9), "00") &amp; " " &amp; INDEX(出賽名單!E:E, SMALL(出賽名單!I:I, ROW(A9))), "")</f>
        <v/>
      </c>
      <c r="G10" s="1" t="s">
        <v>70</v>
      </c>
      <c r="H10" s="35"/>
      <c r="K10" s="42">
        <v>8</v>
      </c>
      <c r="L10" s="42" t="s">
        <v>88</v>
      </c>
    </row>
    <row r="11" spans="1:12">
      <c r="A11" s="1" t="str">
        <f t="shared" si="0"/>
        <v/>
      </c>
      <c r="B11" s="1" t="str">
        <f t="shared" si="1"/>
        <v/>
      </c>
      <c r="C11" s="1" t="s">
        <v>69</v>
      </c>
      <c r="D11" s="1" t="s">
        <v>71</v>
      </c>
      <c r="E11" s="1" t="str">
        <f>IFERROR(INDEX(出賽名單!A:A, SMALL(出賽名單!I:I, ROW(A10))), "")</f>
        <v/>
      </c>
      <c r="F11" s="1" t="str">
        <f>IFERROR(TEXT(ROW(A10), "00") &amp; " " &amp; INDEX(出賽名單!E:E, SMALL(出賽名單!I:I, ROW(A10))), "")</f>
        <v/>
      </c>
      <c r="G11" s="1" t="s">
        <v>70</v>
      </c>
      <c r="H11" s="35"/>
    </row>
    <row r="12" spans="1:12">
      <c r="A12" s="1" t="str">
        <f t="shared" si="0"/>
        <v/>
      </c>
      <c r="B12" s="1" t="str">
        <f t="shared" si="1"/>
        <v/>
      </c>
      <c r="C12" s="1" t="s">
        <v>69</v>
      </c>
      <c r="D12" s="1" t="s">
        <v>71</v>
      </c>
      <c r="E12" s="1" t="str">
        <f>IFERROR(INDEX(出賽名單!A:A, SMALL(出賽名單!I:I, ROW(A11))), "")</f>
        <v/>
      </c>
      <c r="F12" s="1" t="str">
        <f>IFERROR(TEXT(ROW(A11), "00") &amp; " " &amp; INDEX(出賽名單!E:E, SMALL(出賽名單!I:I, ROW(A11))), "")</f>
        <v/>
      </c>
      <c r="G12" s="1" t="s">
        <v>70</v>
      </c>
      <c r="H12" s="35"/>
    </row>
    <row r="13" spans="1:12">
      <c r="A13" s="1" t="str">
        <f t="shared" si="0"/>
        <v/>
      </c>
      <c r="B13" s="1" t="str">
        <f t="shared" si="1"/>
        <v/>
      </c>
      <c r="C13" s="1" t="s">
        <v>69</v>
      </c>
      <c r="D13" s="1" t="s">
        <v>71</v>
      </c>
      <c r="E13" s="1" t="str">
        <f>IFERROR(INDEX(出賽名單!A:A, SMALL(出賽名單!I:I, ROW(A12))), "")</f>
        <v/>
      </c>
      <c r="F13" s="1" t="str">
        <f>IFERROR(TEXT(ROW(A12), "00") &amp; " " &amp; INDEX(出賽名單!E:E, SMALL(出賽名單!I:I, ROW(A12))), "")</f>
        <v/>
      </c>
      <c r="G13" s="1" t="s">
        <v>70</v>
      </c>
      <c r="H13" s="35"/>
    </row>
    <row r="14" spans="1:12">
      <c r="A14" s="1" t="str">
        <f t="shared" si="0"/>
        <v/>
      </c>
      <c r="B14" s="1" t="str">
        <f t="shared" si="1"/>
        <v/>
      </c>
      <c r="C14" s="1" t="s">
        <v>69</v>
      </c>
      <c r="D14" s="1" t="s">
        <v>71</v>
      </c>
      <c r="E14" s="1" t="str">
        <f>IFERROR(INDEX(出賽名單!A:A, SMALL(出賽名單!I:I, ROW(A13))), "")</f>
        <v/>
      </c>
      <c r="F14" s="1" t="str">
        <f>IFERROR(TEXT(ROW(A13), "00") &amp; " " &amp; INDEX(出賽名單!E:E, SMALL(出賽名單!I:I, ROW(A13))), "")</f>
        <v/>
      </c>
      <c r="G14" s="1" t="s">
        <v>70</v>
      </c>
      <c r="H14" s="35"/>
    </row>
    <row r="15" spans="1:12">
      <c r="A15" s="1" t="str">
        <f t="shared" si="0"/>
        <v/>
      </c>
      <c r="B15" s="1" t="str">
        <f t="shared" si="1"/>
        <v/>
      </c>
      <c r="C15" s="1" t="s">
        <v>69</v>
      </c>
      <c r="D15" s="1" t="s">
        <v>71</v>
      </c>
      <c r="E15" s="1" t="str">
        <f>IFERROR(INDEX(出賽名單!A:A, SMALL(出賽名單!I:I, ROW(A14))), "")</f>
        <v/>
      </c>
      <c r="F15" s="1" t="str">
        <f>IFERROR(TEXT(ROW(A14), "00") &amp; " " &amp; INDEX(出賽名單!E:E, SMALL(出賽名單!I:I, ROW(A14))), "")</f>
        <v/>
      </c>
      <c r="G15" s="1" t="s">
        <v>70</v>
      </c>
      <c r="H15" s="35"/>
    </row>
    <row r="16" spans="1:12">
      <c r="A16" s="1" t="str">
        <f t="shared" si="0"/>
        <v/>
      </c>
      <c r="B16" s="1" t="str">
        <f t="shared" si="1"/>
        <v/>
      </c>
      <c r="C16" s="1" t="s">
        <v>69</v>
      </c>
      <c r="D16" s="1" t="s">
        <v>71</v>
      </c>
      <c r="E16" s="1" t="str">
        <f>IFERROR(INDEX(出賽名單!A:A, SMALL(出賽名單!I:I, ROW(A15))), "")</f>
        <v/>
      </c>
      <c r="F16" s="1" t="str">
        <f>IFERROR(TEXT(ROW(A15), "00") &amp; " " &amp; INDEX(出賽名單!E:E, SMALL(出賽名單!I:I, ROW(A15))), "")</f>
        <v/>
      </c>
      <c r="G16" s="1" t="s">
        <v>70</v>
      </c>
      <c r="H16" s="35"/>
    </row>
    <row r="17" spans="1:8">
      <c r="A17" s="1" t="str">
        <f t="shared" si="0"/>
        <v/>
      </c>
      <c r="B17" s="1" t="str">
        <f t="shared" si="1"/>
        <v/>
      </c>
      <c r="C17" s="1" t="s">
        <v>69</v>
      </c>
      <c r="D17" s="1" t="s">
        <v>71</v>
      </c>
      <c r="E17" s="1" t="str">
        <f>IFERROR(INDEX(出賽名單!A:A, SMALL(出賽名單!I:I, ROW(A16))), "")</f>
        <v/>
      </c>
      <c r="F17" s="1" t="str">
        <f>IFERROR(TEXT(ROW(A16), "00") &amp; " " &amp; INDEX(出賽名單!E:E, SMALL(出賽名單!I:I, ROW(A16))), "")</f>
        <v/>
      </c>
      <c r="G17" s="1" t="s">
        <v>70</v>
      </c>
      <c r="H17" s="35"/>
    </row>
    <row r="18" spans="1:8">
      <c r="A18" s="1" t="str">
        <f t="shared" si="0"/>
        <v/>
      </c>
      <c r="B18" s="1" t="str">
        <f t="shared" si="1"/>
        <v/>
      </c>
      <c r="C18" s="1" t="s">
        <v>69</v>
      </c>
      <c r="D18" s="1" t="s">
        <v>71</v>
      </c>
      <c r="E18" s="1" t="str">
        <f>IFERROR(INDEX(出賽名單!A:A, SMALL(出賽名單!I:I, ROW(A17))), "")</f>
        <v/>
      </c>
      <c r="F18" s="1" t="str">
        <f>IFERROR(TEXT(ROW(A17), "00") &amp; " " &amp; INDEX(出賽名單!E:E, SMALL(出賽名單!I:I, ROW(A17))), "")</f>
        <v/>
      </c>
      <c r="G18" s="1" t="s">
        <v>70</v>
      </c>
      <c r="H18" s="35"/>
    </row>
    <row r="19" spans="1:8">
      <c r="A19" s="1" t="str">
        <f t="shared" si="0"/>
        <v/>
      </c>
      <c r="B19" s="1" t="str">
        <f t="shared" si="1"/>
        <v/>
      </c>
      <c r="C19" s="1" t="s">
        <v>69</v>
      </c>
      <c r="D19" s="1" t="s">
        <v>71</v>
      </c>
      <c r="E19" s="1" t="str">
        <f>IFERROR(INDEX(出賽名單!A:A, SMALL(出賽名單!I:I, ROW(A18))), "")</f>
        <v/>
      </c>
      <c r="F19" s="1" t="str">
        <f>IFERROR(TEXT(ROW(A18), "00") &amp; " " &amp; INDEX(出賽名單!E:E, SMALL(出賽名單!I:I, ROW(A18))), "")</f>
        <v/>
      </c>
      <c r="G19" s="1" t="s">
        <v>70</v>
      </c>
      <c r="H19" s="35"/>
    </row>
    <row r="20" spans="1:8">
      <c r="A20" s="1" t="str">
        <f t="shared" si="0"/>
        <v/>
      </c>
      <c r="B20" s="1" t="str">
        <f t="shared" si="1"/>
        <v/>
      </c>
      <c r="C20" s="1" t="s">
        <v>69</v>
      </c>
      <c r="D20" s="1" t="s">
        <v>71</v>
      </c>
      <c r="E20" s="1" t="str">
        <f>IFERROR(INDEX(出賽名單!A:A, SMALL(出賽名單!I:I, ROW(A19))), "")</f>
        <v/>
      </c>
      <c r="F20" s="1" t="str">
        <f>IFERROR(TEXT(ROW(A19), "00") &amp; " " &amp; INDEX(出賽名單!E:E, SMALL(出賽名單!I:I, ROW(A19))), "")</f>
        <v/>
      </c>
      <c r="G20" s="1" t="s">
        <v>70</v>
      </c>
      <c r="H20" s="35"/>
    </row>
    <row r="21" spans="1:8">
      <c r="A21" s="1" t="str">
        <f t="shared" si="0"/>
        <v/>
      </c>
      <c r="B21" s="1" t="str">
        <f t="shared" si="1"/>
        <v/>
      </c>
      <c r="C21" s="1" t="s">
        <v>69</v>
      </c>
      <c r="D21" s="1" t="s">
        <v>71</v>
      </c>
      <c r="E21" s="1" t="str">
        <f>IFERROR(INDEX(出賽名單!A:A, SMALL(出賽名單!I:I, ROW(A20))), "")</f>
        <v/>
      </c>
      <c r="F21" s="1" t="str">
        <f>IFERROR(TEXT(ROW(A20), "00") &amp; " " &amp; INDEX(出賽名單!E:E, SMALL(出賽名單!I:I, ROW(A20))), "")</f>
        <v/>
      </c>
      <c r="G21" s="1" t="s">
        <v>70</v>
      </c>
      <c r="H21" s="35"/>
    </row>
    <row r="22" spans="1:8">
      <c r="A22" s="1" t="str">
        <f t="shared" si="0"/>
        <v/>
      </c>
      <c r="B22" s="1" t="str">
        <f>IFERROR(RANK(H22,$H$22:$H$41,0),"")</f>
        <v/>
      </c>
      <c r="C22" s="1" t="s">
        <v>72</v>
      </c>
      <c r="D22" s="1" t="s">
        <v>71</v>
      </c>
      <c r="E22" s="1" t="str">
        <f>IFERROR(INDEX(出賽名單!A:A, SMALL(出賽名單!L:L, ROW(A1))), "")</f>
        <v/>
      </c>
      <c r="F22" s="1" t="str">
        <f>IFERROR(TEXT(ROW(A1), "00") &amp; " " &amp; INDEX(出賽名單!E:E, SMALL(出賽名單!L:L, ROW(A1))), "")</f>
        <v/>
      </c>
      <c r="G22" s="1" t="s">
        <v>70</v>
      </c>
      <c r="H22" s="35"/>
    </row>
    <row r="23" spans="1:8">
      <c r="A23" s="1" t="str">
        <f t="shared" si="0"/>
        <v/>
      </c>
      <c r="B23" s="1" t="str">
        <f t="shared" ref="B23:B41" si="2">IFERROR(RANK(H23,$H$22:$H$41,0),"")</f>
        <v/>
      </c>
      <c r="C23" s="1" t="s">
        <v>72</v>
      </c>
      <c r="D23" s="1" t="s">
        <v>71</v>
      </c>
      <c r="E23" s="1" t="str">
        <f>IFERROR(INDEX(出賽名單!A:A, SMALL(出賽名單!L:L, ROW(A2))), "")</f>
        <v/>
      </c>
      <c r="F23" s="1" t="str">
        <f>IFERROR(TEXT(ROW(A2), "00") &amp; " " &amp; INDEX(出賽名單!E:E, SMALL(出賽名單!L:L, ROW(A2))), "")</f>
        <v/>
      </c>
      <c r="G23" s="1" t="s">
        <v>70</v>
      </c>
      <c r="H23" s="35"/>
    </row>
    <row r="24" spans="1:8">
      <c r="A24" s="1" t="str">
        <f t="shared" si="0"/>
        <v/>
      </c>
      <c r="B24" s="1" t="str">
        <f t="shared" si="2"/>
        <v/>
      </c>
      <c r="C24" s="1" t="s">
        <v>72</v>
      </c>
      <c r="D24" s="1" t="s">
        <v>71</v>
      </c>
      <c r="E24" s="1" t="str">
        <f>IFERROR(INDEX(出賽名單!A:A, SMALL(出賽名單!L:L, ROW(A3))), "")</f>
        <v/>
      </c>
      <c r="F24" s="1" t="str">
        <f>IFERROR(TEXT(ROW(A3), "00") &amp; " " &amp; INDEX(出賽名單!E:E, SMALL(出賽名單!L:L, ROW(A3))), "")</f>
        <v/>
      </c>
      <c r="G24" s="1" t="s">
        <v>70</v>
      </c>
      <c r="H24" s="35"/>
    </row>
    <row r="25" spans="1:8">
      <c r="A25" s="1" t="str">
        <f t="shared" si="0"/>
        <v/>
      </c>
      <c r="B25" s="1" t="str">
        <f t="shared" si="2"/>
        <v/>
      </c>
      <c r="C25" s="1" t="s">
        <v>72</v>
      </c>
      <c r="D25" s="1" t="s">
        <v>71</v>
      </c>
      <c r="E25" s="1" t="str">
        <f>IFERROR(INDEX(出賽名單!A:A, SMALL(出賽名單!L:L, ROW(A4))), "")</f>
        <v/>
      </c>
      <c r="F25" s="1" t="str">
        <f>IFERROR(TEXT(ROW(A4), "00") &amp; " " &amp; INDEX(出賽名單!E:E, SMALL(出賽名單!L:L, ROW(A4))), "")</f>
        <v/>
      </c>
      <c r="G25" s="1" t="s">
        <v>70</v>
      </c>
      <c r="H25" s="35"/>
    </row>
    <row r="26" spans="1:8">
      <c r="A26" s="1" t="str">
        <f t="shared" si="0"/>
        <v/>
      </c>
      <c r="B26" s="1" t="str">
        <f t="shared" si="2"/>
        <v/>
      </c>
      <c r="C26" s="1" t="s">
        <v>72</v>
      </c>
      <c r="D26" s="1" t="s">
        <v>71</v>
      </c>
      <c r="E26" s="1" t="str">
        <f>IFERROR(INDEX(出賽名單!A:A, SMALL(出賽名單!L:L, ROW(A5))), "")</f>
        <v/>
      </c>
      <c r="F26" s="1" t="str">
        <f>IFERROR(TEXT(ROW(A5), "00") &amp; " " &amp; INDEX(出賽名單!E:E, SMALL(出賽名單!L:L, ROW(A5))), "")</f>
        <v/>
      </c>
      <c r="G26" s="1" t="s">
        <v>70</v>
      </c>
      <c r="H26" s="35"/>
    </row>
    <row r="27" spans="1:8">
      <c r="A27" s="1" t="str">
        <f t="shared" si="0"/>
        <v/>
      </c>
      <c r="B27" s="1" t="str">
        <f t="shared" si="2"/>
        <v/>
      </c>
      <c r="C27" s="1" t="s">
        <v>72</v>
      </c>
      <c r="D27" s="1" t="s">
        <v>71</v>
      </c>
      <c r="E27" s="1" t="str">
        <f>IFERROR(INDEX(出賽名單!A:A, SMALL(出賽名單!L:L, ROW(A6))), "")</f>
        <v/>
      </c>
      <c r="F27" s="1" t="str">
        <f>IFERROR(TEXT(ROW(A6), "00") &amp; " " &amp; INDEX(出賽名單!E:E, SMALL(出賽名單!L:L, ROW(A6))), "")</f>
        <v/>
      </c>
      <c r="G27" s="1" t="s">
        <v>70</v>
      </c>
      <c r="H27" s="35"/>
    </row>
    <row r="28" spans="1:8">
      <c r="A28" s="1" t="str">
        <f t="shared" si="0"/>
        <v/>
      </c>
      <c r="B28" s="1" t="str">
        <f t="shared" si="2"/>
        <v/>
      </c>
      <c r="C28" s="1" t="s">
        <v>72</v>
      </c>
      <c r="D28" s="1" t="s">
        <v>71</v>
      </c>
      <c r="E28" s="1" t="str">
        <f>IFERROR(INDEX(出賽名單!A:A, SMALL(出賽名單!L:L, ROW(A7))), "")</f>
        <v/>
      </c>
      <c r="F28" s="1" t="str">
        <f>IFERROR(TEXT(ROW(A7), "00") &amp; " " &amp; INDEX(出賽名單!E:E, SMALL(出賽名單!L:L, ROW(A7))), "")</f>
        <v/>
      </c>
      <c r="G28" s="1" t="s">
        <v>70</v>
      </c>
      <c r="H28" s="35"/>
    </row>
    <row r="29" spans="1:8">
      <c r="A29" s="1" t="str">
        <f t="shared" si="0"/>
        <v/>
      </c>
      <c r="B29" s="1" t="str">
        <f t="shared" si="2"/>
        <v/>
      </c>
      <c r="C29" s="1" t="s">
        <v>72</v>
      </c>
      <c r="D29" s="1" t="s">
        <v>71</v>
      </c>
      <c r="E29" s="1" t="str">
        <f>IFERROR(INDEX(出賽名單!A:A, SMALL(出賽名單!L:L, ROW(A8))), "")</f>
        <v/>
      </c>
      <c r="F29" s="1" t="str">
        <f>IFERROR(TEXT(ROW(A8), "00") &amp; " " &amp; INDEX(出賽名單!E:E, SMALL(出賽名單!L:L, ROW(A8))), "")</f>
        <v/>
      </c>
      <c r="G29" s="1" t="s">
        <v>70</v>
      </c>
      <c r="H29" s="35"/>
    </row>
    <row r="30" spans="1:8">
      <c r="A30" s="1" t="str">
        <f t="shared" si="0"/>
        <v/>
      </c>
      <c r="B30" s="1" t="str">
        <f t="shared" si="2"/>
        <v/>
      </c>
      <c r="C30" s="1" t="s">
        <v>72</v>
      </c>
      <c r="D30" s="1" t="s">
        <v>71</v>
      </c>
      <c r="E30" s="1" t="str">
        <f>IFERROR(INDEX(出賽名單!A:A, SMALL(出賽名單!L:L, ROW(A9))), "")</f>
        <v/>
      </c>
      <c r="F30" s="1" t="str">
        <f>IFERROR(TEXT(ROW(A9), "00") &amp; " " &amp; INDEX(出賽名單!E:E, SMALL(出賽名單!L:L, ROW(A9))), "")</f>
        <v/>
      </c>
      <c r="G30" s="1" t="s">
        <v>70</v>
      </c>
      <c r="H30" s="35"/>
    </row>
    <row r="31" spans="1:8">
      <c r="A31" s="1" t="str">
        <f t="shared" si="0"/>
        <v/>
      </c>
      <c r="B31" s="1" t="str">
        <f t="shared" si="2"/>
        <v/>
      </c>
      <c r="C31" s="1" t="s">
        <v>72</v>
      </c>
      <c r="D31" s="1" t="s">
        <v>71</v>
      </c>
      <c r="E31" s="1" t="str">
        <f>IFERROR(INDEX(出賽名單!A:A, SMALL(出賽名單!L:L, ROW(A10))), "")</f>
        <v/>
      </c>
      <c r="F31" s="1" t="str">
        <f>IFERROR(TEXT(ROW(A10), "00") &amp; " " &amp; INDEX(出賽名單!E:E, SMALL(出賽名單!L:L, ROW(A10))), "")</f>
        <v/>
      </c>
      <c r="G31" s="1" t="s">
        <v>70</v>
      </c>
      <c r="H31" s="35"/>
    </row>
    <row r="32" spans="1:8">
      <c r="A32" s="1" t="str">
        <f t="shared" si="0"/>
        <v/>
      </c>
      <c r="B32" s="1" t="str">
        <f t="shared" si="2"/>
        <v/>
      </c>
      <c r="C32" s="1" t="s">
        <v>72</v>
      </c>
      <c r="D32" s="1" t="s">
        <v>71</v>
      </c>
      <c r="E32" s="1" t="str">
        <f>IFERROR(INDEX(出賽名單!A:A, SMALL(出賽名單!L:L, ROW(A11))), "")</f>
        <v/>
      </c>
      <c r="F32" s="1" t="str">
        <f>IFERROR(TEXT(ROW(A11), "00") &amp; " " &amp; INDEX(出賽名單!E:E, SMALL(出賽名單!L:L, ROW(A11))), "")</f>
        <v/>
      </c>
      <c r="G32" s="1" t="s">
        <v>70</v>
      </c>
      <c r="H32" s="35"/>
    </row>
    <row r="33" spans="1:8">
      <c r="A33" s="1" t="str">
        <f t="shared" si="0"/>
        <v/>
      </c>
      <c r="B33" s="1" t="str">
        <f t="shared" si="2"/>
        <v/>
      </c>
      <c r="C33" s="1" t="s">
        <v>72</v>
      </c>
      <c r="D33" s="1" t="s">
        <v>71</v>
      </c>
      <c r="E33" s="1" t="str">
        <f>IFERROR(INDEX(出賽名單!A:A, SMALL(出賽名單!L:L, ROW(A12))), "")</f>
        <v/>
      </c>
      <c r="F33" s="1" t="str">
        <f>IFERROR(TEXT(ROW(A12), "00") &amp; " " &amp; INDEX(出賽名單!E:E, SMALL(出賽名單!L:L, ROW(A12))), "")</f>
        <v/>
      </c>
      <c r="G33" s="1" t="s">
        <v>70</v>
      </c>
      <c r="H33" s="35"/>
    </row>
    <row r="34" spans="1:8">
      <c r="A34" s="1" t="str">
        <f t="shared" si="0"/>
        <v/>
      </c>
      <c r="B34" s="1" t="str">
        <f t="shared" si="2"/>
        <v/>
      </c>
      <c r="C34" s="1" t="s">
        <v>72</v>
      </c>
      <c r="D34" s="1" t="s">
        <v>71</v>
      </c>
      <c r="E34" s="1" t="str">
        <f>IFERROR(INDEX(出賽名單!A:A, SMALL(出賽名單!L:L, ROW(A13))), "")</f>
        <v/>
      </c>
      <c r="F34" s="1" t="str">
        <f>IFERROR(TEXT(ROW(A13), "00") &amp; " " &amp; INDEX(出賽名單!E:E, SMALL(出賽名單!L:L, ROW(A13))), "")</f>
        <v/>
      </c>
      <c r="G34" s="1" t="s">
        <v>70</v>
      </c>
      <c r="H34" s="35"/>
    </row>
    <row r="35" spans="1:8">
      <c r="A35" s="1" t="str">
        <f t="shared" si="0"/>
        <v/>
      </c>
      <c r="B35" s="1" t="str">
        <f t="shared" si="2"/>
        <v/>
      </c>
      <c r="C35" s="1" t="s">
        <v>72</v>
      </c>
      <c r="D35" s="1" t="s">
        <v>71</v>
      </c>
      <c r="E35" s="1" t="str">
        <f>IFERROR(INDEX(出賽名單!A:A, SMALL(出賽名單!L:L, ROW(A14))), "")</f>
        <v/>
      </c>
      <c r="F35" s="1" t="str">
        <f>IFERROR(TEXT(ROW(A14), "00") &amp; " " &amp; INDEX(出賽名單!E:E, SMALL(出賽名單!L:L, ROW(A14))), "")</f>
        <v/>
      </c>
      <c r="G35" s="1" t="s">
        <v>70</v>
      </c>
      <c r="H35" s="35"/>
    </row>
    <row r="36" spans="1:8">
      <c r="A36" s="1" t="str">
        <f t="shared" si="0"/>
        <v/>
      </c>
      <c r="B36" s="1" t="str">
        <f t="shared" si="2"/>
        <v/>
      </c>
      <c r="C36" s="1" t="s">
        <v>72</v>
      </c>
      <c r="D36" s="1" t="s">
        <v>71</v>
      </c>
      <c r="E36" s="1" t="str">
        <f>IFERROR(INDEX(出賽名單!A:A, SMALL(出賽名單!L:L, ROW(A15))), "")</f>
        <v/>
      </c>
      <c r="F36" s="1" t="str">
        <f>IFERROR(TEXT(ROW(A15), "00") &amp; " " &amp; INDEX(出賽名單!E:E, SMALL(出賽名單!L:L, ROW(A15))), "")</f>
        <v/>
      </c>
      <c r="G36" s="1" t="s">
        <v>70</v>
      </c>
      <c r="H36" s="35"/>
    </row>
    <row r="37" spans="1:8">
      <c r="A37" s="1" t="str">
        <f t="shared" si="0"/>
        <v/>
      </c>
      <c r="B37" s="1" t="str">
        <f t="shared" si="2"/>
        <v/>
      </c>
      <c r="C37" s="1" t="s">
        <v>72</v>
      </c>
      <c r="D37" s="1" t="s">
        <v>71</v>
      </c>
      <c r="E37" s="1" t="str">
        <f>IFERROR(INDEX(出賽名單!A:A, SMALL(出賽名單!L:L, ROW(A16))), "")</f>
        <v/>
      </c>
      <c r="F37" s="1" t="str">
        <f>IFERROR(TEXT(ROW(A16), "00") &amp; " " &amp; INDEX(出賽名單!E:E, SMALL(出賽名單!L:L, ROW(A16))), "")</f>
        <v/>
      </c>
      <c r="G37" s="1" t="s">
        <v>70</v>
      </c>
      <c r="H37" s="35"/>
    </row>
    <row r="38" spans="1:8">
      <c r="A38" s="1" t="str">
        <f t="shared" si="0"/>
        <v/>
      </c>
      <c r="B38" s="1" t="str">
        <f t="shared" si="2"/>
        <v/>
      </c>
      <c r="C38" s="1" t="s">
        <v>72</v>
      </c>
      <c r="D38" s="1" t="s">
        <v>71</v>
      </c>
      <c r="E38" s="1" t="str">
        <f>IFERROR(INDEX(出賽名單!A:A, SMALL(出賽名單!L:L, ROW(A17))), "")</f>
        <v/>
      </c>
      <c r="F38" s="1" t="str">
        <f>IFERROR(TEXT(ROW(A17), "00") &amp; " " &amp; INDEX(出賽名單!E:E, SMALL(出賽名單!L:L, ROW(A17))), "")</f>
        <v/>
      </c>
      <c r="G38" s="1" t="s">
        <v>70</v>
      </c>
      <c r="H38" s="35"/>
    </row>
    <row r="39" spans="1:8">
      <c r="A39" s="1" t="str">
        <f t="shared" si="0"/>
        <v/>
      </c>
      <c r="B39" s="1" t="str">
        <f t="shared" si="2"/>
        <v/>
      </c>
      <c r="C39" s="1" t="s">
        <v>72</v>
      </c>
      <c r="D39" s="1" t="s">
        <v>71</v>
      </c>
      <c r="E39" s="1" t="str">
        <f>IFERROR(INDEX(出賽名單!A:A, SMALL(出賽名單!L:L, ROW(A18))), "")</f>
        <v/>
      </c>
      <c r="F39" s="1" t="str">
        <f>IFERROR(TEXT(ROW(A18), "00") &amp; " " &amp; INDEX(出賽名單!E:E, SMALL(出賽名單!L:L, ROW(A18))), "")</f>
        <v/>
      </c>
      <c r="G39" s="1" t="s">
        <v>70</v>
      </c>
      <c r="H39" s="35"/>
    </row>
    <row r="40" spans="1:8">
      <c r="A40" s="1" t="str">
        <f t="shared" si="0"/>
        <v/>
      </c>
      <c r="B40" s="1" t="str">
        <f t="shared" si="2"/>
        <v/>
      </c>
      <c r="C40" s="1" t="s">
        <v>72</v>
      </c>
      <c r="D40" s="1" t="s">
        <v>71</v>
      </c>
      <c r="E40" s="1" t="str">
        <f>IFERROR(INDEX(出賽名單!A:A, SMALL(出賽名單!L:L, ROW(A19))), "")</f>
        <v/>
      </c>
      <c r="F40" s="1" t="str">
        <f>IFERROR(TEXT(ROW(A19), "00") &amp; " " &amp; INDEX(出賽名單!E:E, SMALL(出賽名單!L:L, ROW(A19))), "")</f>
        <v/>
      </c>
      <c r="G40" s="1" t="s">
        <v>70</v>
      </c>
      <c r="H40" s="35"/>
    </row>
    <row r="41" spans="1:8">
      <c r="A41" s="1" t="str">
        <f t="shared" si="0"/>
        <v/>
      </c>
      <c r="B41" s="1" t="str">
        <f t="shared" si="2"/>
        <v/>
      </c>
      <c r="C41" s="1" t="s">
        <v>72</v>
      </c>
      <c r="D41" s="1" t="s">
        <v>71</v>
      </c>
      <c r="E41" s="1" t="str">
        <f>IFERROR(INDEX(出賽名單!A:A, SMALL(出賽名單!L:L, ROW(A20))), "")</f>
        <v/>
      </c>
      <c r="F41" s="1" t="str">
        <f>IFERROR(TEXT(ROW(A20), "00") &amp; " " &amp; INDEX(出賽名單!E:E, SMALL(出賽名單!L:L, ROW(A20))), "")</f>
        <v/>
      </c>
      <c r="G41" s="1" t="s">
        <v>70</v>
      </c>
      <c r="H41" s="35"/>
    </row>
    <row r="42" spans="1:8">
      <c r="A42" s="1" t="str">
        <f t="shared" si="0"/>
        <v/>
      </c>
      <c r="B42" s="1" t="str">
        <f>IFERROR(RANK(H42,$H$42:$H$61,0),"")</f>
        <v/>
      </c>
      <c r="C42" s="1" t="s">
        <v>89</v>
      </c>
      <c r="D42" s="1" t="s">
        <v>71</v>
      </c>
      <c r="E42" s="1" t="str">
        <f>IFERROR(INDEX(出賽名單!A:A, SMALL(出賽名單!O:O, ROW(A1))), "")</f>
        <v/>
      </c>
      <c r="F42" s="1" t="str">
        <f>IFERROR(TEXT(ROW(A1), "00") &amp; " " &amp; INDEX(出賽名單!E:E, SMALL(出賽名單!O:O, ROW(A1))), "")</f>
        <v/>
      </c>
      <c r="G42" s="1" t="s">
        <v>70</v>
      </c>
      <c r="H42" s="35"/>
    </row>
    <row r="43" spans="1:8">
      <c r="A43" s="1" t="str">
        <f t="shared" si="0"/>
        <v/>
      </c>
      <c r="B43" s="1" t="str">
        <f t="shared" ref="B43:B61" si="3">IFERROR(RANK(H43,$H$42:$H$61,0),"")</f>
        <v/>
      </c>
      <c r="C43" s="1" t="s">
        <v>89</v>
      </c>
      <c r="D43" s="1" t="s">
        <v>71</v>
      </c>
      <c r="E43" s="1" t="str">
        <f>IFERROR(INDEX(出賽名單!A:A, SMALL(出賽名單!O:O, ROW(A2))), "")</f>
        <v/>
      </c>
      <c r="F43" s="1" t="str">
        <f>IFERROR(TEXT(ROW(A2), "00") &amp; " " &amp; INDEX(出賽名單!E:E, SMALL(出賽名單!O:O, ROW(A2))), "")</f>
        <v/>
      </c>
      <c r="G43" s="1" t="s">
        <v>70</v>
      </c>
      <c r="H43" s="35"/>
    </row>
    <row r="44" spans="1:8">
      <c r="A44" s="1" t="str">
        <f t="shared" si="0"/>
        <v/>
      </c>
      <c r="B44" s="1" t="str">
        <f t="shared" si="3"/>
        <v/>
      </c>
      <c r="C44" s="1" t="s">
        <v>89</v>
      </c>
      <c r="D44" s="1" t="s">
        <v>71</v>
      </c>
      <c r="E44" s="1" t="str">
        <f>IFERROR(INDEX(出賽名單!A:A, SMALL(出賽名單!O:O, ROW(A3))), "")</f>
        <v/>
      </c>
      <c r="F44" s="1" t="str">
        <f>IFERROR(TEXT(ROW(A3), "00") &amp; " " &amp; INDEX(出賽名單!E:E, SMALL(出賽名單!O:O, ROW(A3))), "")</f>
        <v/>
      </c>
      <c r="G44" s="1" t="s">
        <v>70</v>
      </c>
      <c r="H44" s="35"/>
    </row>
    <row r="45" spans="1:8">
      <c r="A45" s="1" t="str">
        <f t="shared" si="0"/>
        <v/>
      </c>
      <c r="B45" s="1" t="str">
        <f t="shared" si="3"/>
        <v/>
      </c>
      <c r="C45" s="1" t="s">
        <v>89</v>
      </c>
      <c r="D45" s="1" t="s">
        <v>71</v>
      </c>
      <c r="E45" s="1" t="str">
        <f>IFERROR(INDEX(出賽名單!A:A, SMALL(出賽名單!O:O, ROW(A4))), "")</f>
        <v/>
      </c>
      <c r="F45" s="1" t="str">
        <f>IFERROR(TEXT(ROW(A4), "00") &amp; " " &amp; INDEX(出賽名單!E:E, SMALL(出賽名單!O:O, ROW(A4))), "")</f>
        <v/>
      </c>
      <c r="G45" s="1" t="s">
        <v>70</v>
      </c>
      <c r="H45" s="35"/>
    </row>
    <row r="46" spans="1:8">
      <c r="A46" s="1" t="str">
        <f t="shared" si="0"/>
        <v/>
      </c>
      <c r="B46" s="1" t="str">
        <f t="shared" si="3"/>
        <v/>
      </c>
      <c r="C46" s="1" t="s">
        <v>89</v>
      </c>
      <c r="D46" s="1" t="s">
        <v>71</v>
      </c>
      <c r="E46" s="1" t="str">
        <f>IFERROR(INDEX(出賽名單!A:A, SMALL(出賽名單!O:O, ROW(A5))), "")</f>
        <v/>
      </c>
      <c r="F46" s="1" t="str">
        <f>IFERROR(TEXT(ROW(A5), "00") &amp; " " &amp; INDEX(出賽名單!E:E, SMALL(出賽名單!O:O, ROW(A5))), "")</f>
        <v/>
      </c>
      <c r="G46" s="1" t="s">
        <v>70</v>
      </c>
      <c r="H46" s="35"/>
    </row>
    <row r="47" spans="1:8">
      <c r="A47" s="1" t="str">
        <f t="shared" si="0"/>
        <v/>
      </c>
      <c r="B47" s="1" t="str">
        <f t="shared" si="3"/>
        <v/>
      </c>
      <c r="C47" s="1" t="s">
        <v>89</v>
      </c>
      <c r="D47" s="1" t="s">
        <v>71</v>
      </c>
      <c r="E47" s="1" t="str">
        <f>IFERROR(INDEX(出賽名單!A:A, SMALL(出賽名單!O:O, ROW(A6))), "")</f>
        <v/>
      </c>
      <c r="F47" s="1" t="str">
        <f>IFERROR(TEXT(ROW(A6), "00") &amp; " " &amp; INDEX(出賽名單!E:E, SMALL(出賽名單!O:O, ROW(A6))), "")</f>
        <v/>
      </c>
      <c r="G47" s="1" t="s">
        <v>70</v>
      </c>
      <c r="H47" s="35"/>
    </row>
    <row r="48" spans="1:8">
      <c r="A48" s="1" t="str">
        <f t="shared" si="0"/>
        <v/>
      </c>
      <c r="B48" s="1" t="str">
        <f t="shared" si="3"/>
        <v/>
      </c>
      <c r="C48" s="1" t="s">
        <v>89</v>
      </c>
      <c r="D48" s="1" t="s">
        <v>71</v>
      </c>
      <c r="E48" s="1" t="str">
        <f>IFERROR(INDEX(出賽名單!A:A, SMALL(出賽名單!O:O, ROW(A7))), "")</f>
        <v/>
      </c>
      <c r="F48" s="1" t="str">
        <f>IFERROR(TEXT(ROW(A7), "00") &amp; " " &amp; INDEX(出賽名單!E:E, SMALL(出賽名單!O:O, ROW(A7))), "")</f>
        <v/>
      </c>
      <c r="G48" s="1" t="s">
        <v>70</v>
      </c>
      <c r="H48" s="35"/>
    </row>
    <row r="49" spans="1:8">
      <c r="A49" s="1" t="str">
        <f t="shared" si="0"/>
        <v/>
      </c>
      <c r="B49" s="1" t="str">
        <f t="shared" si="3"/>
        <v/>
      </c>
      <c r="C49" s="1" t="s">
        <v>89</v>
      </c>
      <c r="D49" s="1" t="s">
        <v>71</v>
      </c>
      <c r="E49" s="1" t="str">
        <f>IFERROR(INDEX(出賽名單!A:A, SMALL(出賽名單!O:O, ROW(A8))), "")</f>
        <v/>
      </c>
      <c r="F49" s="1" t="str">
        <f>IFERROR(TEXT(ROW(A8), "00") &amp; " " &amp; INDEX(出賽名單!E:E, SMALL(出賽名單!O:O, ROW(A8))), "")</f>
        <v/>
      </c>
      <c r="G49" s="1" t="s">
        <v>70</v>
      </c>
      <c r="H49" s="35"/>
    </row>
    <row r="50" spans="1:8">
      <c r="A50" s="1" t="str">
        <f t="shared" si="0"/>
        <v/>
      </c>
      <c r="B50" s="1" t="str">
        <f t="shared" si="3"/>
        <v/>
      </c>
      <c r="C50" s="1" t="s">
        <v>89</v>
      </c>
      <c r="D50" s="1" t="s">
        <v>71</v>
      </c>
      <c r="E50" s="1" t="str">
        <f>IFERROR(INDEX(出賽名單!A:A, SMALL(出賽名單!O:O, ROW(A9))), "")</f>
        <v/>
      </c>
      <c r="F50" s="1" t="str">
        <f>IFERROR(TEXT(ROW(A9), "00") &amp; " " &amp; INDEX(出賽名單!E:E, SMALL(出賽名單!O:O, ROW(A9))), "")</f>
        <v/>
      </c>
      <c r="G50" s="1" t="s">
        <v>70</v>
      </c>
      <c r="H50" s="35"/>
    </row>
    <row r="51" spans="1:8">
      <c r="A51" s="1" t="str">
        <f t="shared" si="0"/>
        <v/>
      </c>
      <c r="B51" s="1" t="str">
        <f t="shared" si="3"/>
        <v/>
      </c>
      <c r="C51" s="1" t="s">
        <v>89</v>
      </c>
      <c r="D51" s="1" t="s">
        <v>71</v>
      </c>
      <c r="E51" s="1" t="str">
        <f>IFERROR(INDEX(出賽名單!A:A, SMALL(出賽名單!O:O, ROW(A10))), "")</f>
        <v/>
      </c>
      <c r="F51" s="1" t="str">
        <f>IFERROR(TEXT(ROW(A10), "00") &amp; " " &amp; INDEX(出賽名單!E:E, SMALL(出賽名單!O:O, ROW(A10))), "")</f>
        <v/>
      </c>
      <c r="G51" s="1" t="s">
        <v>70</v>
      </c>
      <c r="H51" s="35"/>
    </row>
    <row r="52" spans="1:8">
      <c r="A52" s="1" t="str">
        <f t="shared" si="0"/>
        <v/>
      </c>
      <c r="B52" s="1" t="str">
        <f t="shared" si="3"/>
        <v/>
      </c>
      <c r="C52" s="1" t="s">
        <v>89</v>
      </c>
      <c r="D52" s="1" t="s">
        <v>71</v>
      </c>
      <c r="E52" s="1" t="str">
        <f>IFERROR(INDEX(出賽名單!A:A, SMALL(出賽名單!O:O, ROW(A11))), "")</f>
        <v/>
      </c>
      <c r="F52" s="1" t="str">
        <f>IFERROR(TEXT(ROW(A11), "00") &amp; " " &amp; INDEX(出賽名單!E:E, SMALL(出賽名單!O:O, ROW(A11))), "")</f>
        <v/>
      </c>
      <c r="G52" s="1" t="s">
        <v>70</v>
      </c>
      <c r="H52" s="35"/>
    </row>
    <row r="53" spans="1:8">
      <c r="A53" s="1" t="str">
        <f t="shared" si="0"/>
        <v/>
      </c>
      <c r="B53" s="1" t="str">
        <f t="shared" si="3"/>
        <v/>
      </c>
      <c r="C53" s="1" t="s">
        <v>89</v>
      </c>
      <c r="D53" s="1" t="s">
        <v>71</v>
      </c>
      <c r="E53" s="1" t="str">
        <f>IFERROR(INDEX(出賽名單!A:A, SMALL(出賽名單!O:O, ROW(A12))), "")</f>
        <v/>
      </c>
      <c r="F53" s="1" t="str">
        <f>IFERROR(TEXT(ROW(A12), "00") &amp; " " &amp; INDEX(出賽名單!E:E, SMALL(出賽名單!O:O, ROW(A12))), "")</f>
        <v/>
      </c>
      <c r="G53" s="1" t="s">
        <v>70</v>
      </c>
      <c r="H53" s="35"/>
    </row>
    <row r="54" spans="1:8">
      <c r="A54" s="1" t="str">
        <f t="shared" si="0"/>
        <v/>
      </c>
      <c r="B54" s="1" t="str">
        <f t="shared" si="3"/>
        <v/>
      </c>
      <c r="C54" s="1" t="s">
        <v>89</v>
      </c>
      <c r="D54" s="1" t="s">
        <v>71</v>
      </c>
      <c r="E54" s="1" t="str">
        <f>IFERROR(INDEX(出賽名單!A:A, SMALL(出賽名單!O:O, ROW(A13))), "")</f>
        <v/>
      </c>
      <c r="F54" s="1" t="str">
        <f>IFERROR(TEXT(ROW(A13), "00") &amp; " " &amp; INDEX(出賽名單!E:E, SMALL(出賽名單!O:O, ROW(A13))), "")</f>
        <v/>
      </c>
      <c r="G54" s="1" t="s">
        <v>70</v>
      </c>
      <c r="H54" s="35"/>
    </row>
    <row r="55" spans="1:8">
      <c r="A55" s="1" t="str">
        <f t="shared" si="0"/>
        <v/>
      </c>
      <c r="B55" s="1" t="str">
        <f t="shared" si="3"/>
        <v/>
      </c>
      <c r="C55" s="1" t="s">
        <v>89</v>
      </c>
      <c r="D55" s="1" t="s">
        <v>71</v>
      </c>
      <c r="E55" s="1" t="str">
        <f>IFERROR(INDEX(出賽名單!A:A, SMALL(出賽名單!O:O, ROW(A14))), "")</f>
        <v/>
      </c>
      <c r="F55" s="1" t="str">
        <f>IFERROR(TEXT(ROW(A14), "00") &amp; " " &amp; INDEX(出賽名單!E:E, SMALL(出賽名單!O:O, ROW(A14))), "")</f>
        <v/>
      </c>
      <c r="G55" s="1" t="s">
        <v>70</v>
      </c>
      <c r="H55" s="35"/>
    </row>
    <row r="56" spans="1:8">
      <c r="A56" s="1" t="str">
        <f t="shared" si="0"/>
        <v/>
      </c>
      <c r="B56" s="1" t="str">
        <f t="shared" si="3"/>
        <v/>
      </c>
      <c r="C56" s="1" t="s">
        <v>89</v>
      </c>
      <c r="D56" s="1" t="s">
        <v>71</v>
      </c>
      <c r="E56" s="1" t="str">
        <f>IFERROR(INDEX(出賽名單!A:A, SMALL(出賽名單!O:O, ROW(A15))), "")</f>
        <v/>
      </c>
      <c r="F56" s="1" t="str">
        <f>IFERROR(TEXT(ROW(A15), "00") &amp; " " &amp; INDEX(出賽名單!E:E, SMALL(出賽名單!O:O, ROW(A15))), "")</f>
        <v/>
      </c>
      <c r="G56" s="1" t="s">
        <v>70</v>
      </c>
      <c r="H56" s="35"/>
    </row>
    <row r="57" spans="1:8">
      <c r="A57" s="1" t="str">
        <f t="shared" si="0"/>
        <v/>
      </c>
      <c r="B57" s="1" t="str">
        <f t="shared" si="3"/>
        <v/>
      </c>
      <c r="C57" s="1" t="s">
        <v>89</v>
      </c>
      <c r="D57" s="1" t="s">
        <v>71</v>
      </c>
      <c r="E57" s="1" t="str">
        <f>IFERROR(INDEX(出賽名單!A:A, SMALL(出賽名單!O:O, ROW(A16))), "")</f>
        <v/>
      </c>
      <c r="F57" s="1" t="str">
        <f>IFERROR(TEXT(ROW(A16), "00") &amp; " " &amp; INDEX(出賽名單!E:E, SMALL(出賽名單!O:O, ROW(A16))), "")</f>
        <v/>
      </c>
      <c r="G57" s="1" t="s">
        <v>70</v>
      </c>
      <c r="H57" s="35"/>
    </row>
    <row r="58" spans="1:8">
      <c r="A58" s="1" t="str">
        <f t="shared" si="0"/>
        <v/>
      </c>
      <c r="B58" s="1" t="str">
        <f t="shared" si="3"/>
        <v/>
      </c>
      <c r="C58" s="1" t="s">
        <v>89</v>
      </c>
      <c r="D58" s="1" t="s">
        <v>71</v>
      </c>
      <c r="E58" s="1" t="str">
        <f>IFERROR(INDEX(出賽名單!A:A, SMALL(出賽名單!O:O, ROW(A17))), "")</f>
        <v/>
      </c>
      <c r="F58" s="1" t="str">
        <f>IFERROR(TEXT(ROW(A17), "00") &amp; " " &amp; INDEX(出賽名單!E:E, SMALL(出賽名單!O:O, ROW(A17))), "")</f>
        <v/>
      </c>
      <c r="G58" s="1" t="s">
        <v>70</v>
      </c>
      <c r="H58" s="35"/>
    </row>
    <row r="59" spans="1:8">
      <c r="A59" s="1" t="str">
        <f t="shared" si="0"/>
        <v/>
      </c>
      <c r="B59" s="1" t="str">
        <f t="shared" si="3"/>
        <v/>
      </c>
      <c r="C59" s="1" t="s">
        <v>89</v>
      </c>
      <c r="D59" s="1" t="s">
        <v>71</v>
      </c>
      <c r="E59" s="1" t="str">
        <f>IFERROR(INDEX(出賽名單!A:A, SMALL(出賽名單!O:O, ROW(A18))), "")</f>
        <v/>
      </c>
      <c r="F59" s="1" t="str">
        <f>IFERROR(TEXT(ROW(A18), "00") &amp; " " &amp; INDEX(出賽名單!E:E, SMALL(出賽名單!O:O, ROW(A18))), "")</f>
        <v/>
      </c>
      <c r="G59" s="1" t="s">
        <v>70</v>
      </c>
      <c r="H59" s="35"/>
    </row>
    <row r="60" spans="1:8">
      <c r="A60" s="1" t="str">
        <f t="shared" si="0"/>
        <v/>
      </c>
      <c r="B60" s="1" t="str">
        <f t="shared" si="3"/>
        <v/>
      </c>
      <c r="C60" s="1" t="s">
        <v>89</v>
      </c>
      <c r="D60" s="1" t="s">
        <v>71</v>
      </c>
      <c r="E60" s="1" t="str">
        <f>IFERROR(INDEX(出賽名單!A:A, SMALL(出賽名單!O:O, ROW(A19))), "")</f>
        <v/>
      </c>
      <c r="F60" s="1" t="str">
        <f>IFERROR(TEXT(ROW(A19), "00") &amp; " " &amp; INDEX(出賽名單!E:E, SMALL(出賽名單!O:O, ROW(A19))), "")</f>
        <v/>
      </c>
      <c r="G60" s="1" t="s">
        <v>70</v>
      </c>
      <c r="H60" s="35"/>
    </row>
    <row r="61" spans="1:8">
      <c r="A61" s="1" t="str">
        <f t="shared" si="0"/>
        <v/>
      </c>
      <c r="B61" s="1" t="str">
        <f t="shared" si="3"/>
        <v/>
      </c>
      <c r="C61" s="1" t="s">
        <v>89</v>
      </c>
      <c r="D61" s="1" t="s">
        <v>71</v>
      </c>
      <c r="E61" s="1" t="str">
        <f>IFERROR(INDEX(出賽名單!A:A, SMALL(出賽名單!O:O, ROW(A20))), "")</f>
        <v/>
      </c>
      <c r="F61" s="1" t="str">
        <f>IFERROR(TEXT(ROW(A20), "00") &amp; " " &amp; INDEX(出賽名單!E:E, SMALL(出賽名單!O:O, ROW(A20))), "")</f>
        <v/>
      </c>
      <c r="G61" s="1" t="s">
        <v>70</v>
      </c>
      <c r="H61" s="35"/>
    </row>
    <row r="62" spans="1:8">
      <c r="A62" s="1" t="str">
        <f t="shared" si="0"/>
        <v/>
      </c>
      <c r="B62" s="1" t="str">
        <f>IFERROR(RANK(H62,$H$62:$H$681,0),"")</f>
        <v/>
      </c>
      <c r="C62" s="1" t="s">
        <v>90</v>
      </c>
      <c r="D62" s="1" t="s">
        <v>71</v>
      </c>
      <c r="E62" s="1" t="str">
        <f>IFERROR(INDEX(出賽名單!A:A, SMALL(出賽名單!R:R, ROW(A1))), "")</f>
        <v/>
      </c>
      <c r="F62" s="1" t="str">
        <f>IFERROR(TEXT(ROW(A1), "00") &amp; " " &amp; INDEX(出賽名單!E:E, SMALL(出賽名單!R:R, ROW(A1))), "")</f>
        <v/>
      </c>
      <c r="G62" s="1" t="s">
        <v>91</v>
      </c>
      <c r="H62" s="35"/>
    </row>
    <row r="63" spans="1:8">
      <c r="A63" s="1" t="str">
        <f t="shared" si="0"/>
        <v/>
      </c>
      <c r="B63" s="1" t="str">
        <f t="shared" ref="B63:B81" si="4">IFERROR(RANK(H63,$H$62:$H$681,0),"")</f>
        <v/>
      </c>
      <c r="C63" s="1" t="s">
        <v>90</v>
      </c>
      <c r="D63" s="1" t="s">
        <v>71</v>
      </c>
      <c r="E63" s="1" t="str">
        <f>IFERROR(INDEX(出賽名單!A:A, SMALL(出賽名單!R:R, ROW(A2))), "")</f>
        <v/>
      </c>
      <c r="F63" s="1" t="str">
        <f>IFERROR(TEXT(ROW(A2), "00") &amp; " " &amp; INDEX(出賽名單!E:E, SMALL(出賽名單!R:R, ROW(A2))), "")</f>
        <v/>
      </c>
      <c r="G63" s="1" t="s">
        <v>91</v>
      </c>
      <c r="H63" s="35"/>
    </row>
    <row r="64" spans="1:8">
      <c r="A64" s="1" t="str">
        <f t="shared" si="0"/>
        <v/>
      </c>
      <c r="B64" s="1" t="str">
        <f t="shared" si="4"/>
        <v/>
      </c>
      <c r="C64" s="1" t="s">
        <v>90</v>
      </c>
      <c r="D64" s="1" t="s">
        <v>71</v>
      </c>
      <c r="E64" s="1" t="str">
        <f>IFERROR(INDEX(出賽名單!A:A, SMALL(出賽名單!R:R, ROW(A3))), "")</f>
        <v/>
      </c>
      <c r="F64" s="1" t="str">
        <f>IFERROR(TEXT(ROW(A3), "00") &amp; " " &amp; INDEX(出賽名單!E:E, SMALL(出賽名單!R:R, ROW(A3))), "")</f>
        <v/>
      </c>
      <c r="G64" s="1" t="s">
        <v>91</v>
      </c>
      <c r="H64" s="35"/>
    </row>
    <row r="65" spans="1:8">
      <c r="A65" s="1" t="str">
        <f t="shared" si="0"/>
        <v/>
      </c>
      <c r="B65" s="1" t="str">
        <f t="shared" si="4"/>
        <v/>
      </c>
      <c r="C65" s="1" t="s">
        <v>90</v>
      </c>
      <c r="D65" s="1" t="s">
        <v>71</v>
      </c>
      <c r="E65" s="1" t="str">
        <f>IFERROR(INDEX(出賽名單!A:A, SMALL(出賽名單!R:R, ROW(A4))), "")</f>
        <v/>
      </c>
      <c r="F65" s="1" t="str">
        <f>IFERROR(TEXT(ROW(A4), "00") &amp; " " &amp; INDEX(出賽名單!E:E, SMALL(出賽名單!R:R, ROW(A4))), "")</f>
        <v/>
      </c>
      <c r="G65" s="1" t="s">
        <v>91</v>
      </c>
      <c r="H65" s="35"/>
    </row>
    <row r="66" spans="1:8">
      <c r="A66" s="1" t="str">
        <f t="shared" si="0"/>
        <v/>
      </c>
      <c r="B66" s="1" t="str">
        <f t="shared" si="4"/>
        <v/>
      </c>
      <c r="C66" s="1" t="s">
        <v>90</v>
      </c>
      <c r="D66" s="1" t="s">
        <v>71</v>
      </c>
      <c r="E66" s="1" t="str">
        <f>IFERROR(INDEX(出賽名單!A:A, SMALL(出賽名單!R:R, ROW(A5))), "")</f>
        <v/>
      </c>
      <c r="F66" s="1" t="str">
        <f>IFERROR(TEXT(ROW(A5), "00") &amp; " " &amp; INDEX(出賽名單!E:E, SMALL(出賽名單!R:R, ROW(A5))), "")</f>
        <v/>
      </c>
      <c r="G66" s="1" t="s">
        <v>91</v>
      </c>
      <c r="H66" s="35"/>
    </row>
    <row r="67" spans="1:8">
      <c r="A67" s="1" t="str">
        <f t="shared" ref="A67:A81" si="5">IFERROR(IF(B67&lt;7,"第" &amp; VLOOKUP(B67,$K$3:$L$10,2,FALSE) &amp; "名",""),"")</f>
        <v/>
      </c>
      <c r="B67" s="1" t="str">
        <f t="shared" si="4"/>
        <v/>
      </c>
      <c r="C67" s="1" t="s">
        <v>90</v>
      </c>
      <c r="D67" s="1" t="s">
        <v>71</v>
      </c>
      <c r="E67" s="1" t="str">
        <f>IFERROR(INDEX(出賽名單!A:A, SMALL(出賽名單!R:R, ROW(A6))), "")</f>
        <v/>
      </c>
      <c r="F67" s="1" t="str">
        <f>IFERROR(TEXT(ROW(A6), "00") &amp; " " &amp; INDEX(出賽名單!E:E, SMALL(出賽名單!R:R, ROW(A6))), "")</f>
        <v/>
      </c>
      <c r="G67" s="1" t="s">
        <v>91</v>
      </c>
      <c r="H67" s="35"/>
    </row>
    <row r="68" spans="1:8">
      <c r="A68" s="1" t="str">
        <f t="shared" si="5"/>
        <v/>
      </c>
      <c r="B68" s="1" t="str">
        <f t="shared" si="4"/>
        <v/>
      </c>
      <c r="C68" s="1" t="s">
        <v>90</v>
      </c>
      <c r="D68" s="1" t="s">
        <v>71</v>
      </c>
      <c r="E68" s="1" t="str">
        <f>IFERROR(INDEX(出賽名單!A:A, SMALL(出賽名單!R:R, ROW(A7))), "")</f>
        <v/>
      </c>
      <c r="F68" s="1" t="str">
        <f>IFERROR(TEXT(ROW(A7), "00") &amp; " " &amp; INDEX(出賽名單!E:E, SMALL(出賽名單!R:R, ROW(A7))), "")</f>
        <v/>
      </c>
      <c r="G68" s="1" t="s">
        <v>91</v>
      </c>
      <c r="H68" s="35"/>
    </row>
    <row r="69" spans="1:8">
      <c r="A69" s="1" t="str">
        <f t="shared" si="5"/>
        <v/>
      </c>
      <c r="B69" s="1" t="str">
        <f t="shared" si="4"/>
        <v/>
      </c>
      <c r="C69" s="1" t="s">
        <v>90</v>
      </c>
      <c r="D69" s="1" t="s">
        <v>71</v>
      </c>
      <c r="E69" s="1" t="str">
        <f>IFERROR(INDEX(出賽名單!A:A, SMALL(出賽名單!R:R, ROW(A8))), "")</f>
        <v/>
      </c>
      <c r="F69" s="1" t="str">
        <f>IFERROR(TEXT(ROW(A8), "00") &amp; " " &amp; INDEX(出賽名單!E:E, SMALL(出賽名單!R:R, ROW(A8))), "")</f>
        <v/>
      </c>
      <c r="G69" s="1" t="s">
        <v>91</v>
      </c>
      <c r="H69" s="35"/>
    </row>
    <row r="70" spans="1:8">
      <c r="A70" s="1" t="str">
        <f t="shared" si="5"/>
        <v/>
      </c>
      <c r="B70" s="1" t="str">
        <f t="shared" si="4"/>
        <v/>
      </c>
      <c r="C70" s="1" t="s">
        <v>90</v>
      </c>
      <c r="D70" s="1" t="s">
        <v>71</v>
      </c>
      <c r="E70" s="1" t="str">
        <f>IFERROR(INDEX(出賽名單!A:A, SMALL(出賽名單!R:R, ROW(A9))), "")</f>
        <v/>
      </c>
      <c r="F70" s="1" t="str">
        <f>IFERROR(TEXT(ROW(A9), "00") &amp; " " &amp; INDEX(出賽名單!E:E, SMALL(出賽名單!R:R, ROW(A9))), "")</f>
        <v/>
      </c>
      <c r="G70" s="1" t="s">
        <v>91</v>
      </c>
      <c r="H70" s="35"/>
    </row>
    <row r="71" spans="1:8">
      <c r="A71" s="1" t="str">
        <f t="shared" si="5"/>
        <v/>
      </c>
      <c r="B71" s="1" t="str">
        <f t="shared" si="4"/>
        <v/>
      </c>
      <c r="C71" s="1" t="s">
        <v>90</v>
      </c>
      <c r="D71" s="1" t="s">
        <v>71</v>
      </c>
      <c r="E71" s="1" t="str">
        <f>IFERROR(INDEX(出賽名單!A:A, SMALL(出賽名單!R:R, ROW(A10))), "")</f>
        <v/>
      </c>
      <c r="F71" s="1" t="str">
        <f>IFERROR(TEXT(ROW(A10), "00") &amp; " " &amp; INDEX(出賽名單!E:E, SMALL(出賽名單!R:R, ROW(A10))), "")</f>
        <v/>
      </c>
      <c r="G71" s="1" t="s">
        <v>91</v>
      </c>
      <c r="H71" s="35"/>
    </row>
    <row r="72" spans="1:8">
      <c r="A72" s="1" t="str">
        <f t="shared" si="5"/>
        <v/>
      </c>
      <c r="B72" s="1" t="str">
        <f t="shared" si="4"/>
        <v/>
      </c>
      <c r="C72" s="1" t="s">
        <v>90</v>
      </c>
      <c r="D72" s="1" t="s">
        <v>71</v>
      </c>
      <c r="E72" s="1" t="str">
        <f>IFERROR(INDEX(出賽名單!A:A, SMALL(出賽名單!R:R, ROW(A11))), "")</f>
        <v/>
      </c>
      <c r="F72" s="1" t="str">
        <f>IFERROR(TEXT(ROW(A11), "00") &amp; " " &amp; INDEX(出賽名單!E:E, SMALL(出賽名單!R:R, ROW(A11))), "")</f>
        <v/>
      </c>
      <c r="G72" s="1" t="s">
        <v>91</v>
      </c>
      <c r="H72" s="35"/>
    </row>
    <row r="73" spans="1:8">
      <c r="A73" s="1" t="str">
        <f t="shared" si="5"/>
        <v/>
      </c>
      <c r="B73" s="1" t="str">
        <f t="shared" si="4"/>
        <v/>
      </c>
      <c r="C73" s="1" t="s">
        <v>90</v>
      </c>
      <c r="D73" s="1" t="s">
        <v>71</v>
      </c>
      <c r="E73" s="1" t="str">
        <f>IFERROR(INDEX(出賽名單!A:A, SMALL(出賽名單!R:R, ROW(A12))), "")</f>
        <v/>
      </c>
      <c r="F73" s="1" t="str">
        <f>IFERROR(TEXT(ROW(A12), "00") &amp; " " &amp; INDEX(出賽名單!E:E, SMALL(出賽名單!R:R, ROW(A12))), "")</f>
        <v/>
      </c>
      <c r="G73" s="1" t="s">
        <v>91</v>
      </c>
      <c r="H73" s="35"/>
    </row>
    <row r="74" spans="1:8">
      <c r="A74" s="1" t="str">
        <f t="shared" si="5"/>
        <v/>
      </c>
      <c r="B74" s="1" t="str">
        <f t="shared" si="4"/>
        <v/>
      </c>
      <c r="C74" s="1" t="s">
        <v>90</v>
      </c>
      <c r="D74" s="1" t="s">
        <v>71</v>
      </c>
      <c r="E74" s="1" t="str">
        <f>IFERROR(INDEX(出賽名單!A:A, SMALL(出賽名單!R:R, ROW(A13))), "")</f>
        <v/>
      </c>
      <c r="F74" s="1" t="str">
        <f>IFERROR(TEXT(ROW(A13), "00") &amp; " " &amp; INDEX(出賽名單!E:E, SMALL(出賽名單!R:R, ROW(A13))), "")</f>
        <v/>
      </c>
      <c r="G74" s="1" t="s">
        <v>91</v>
      </c>
      <c r="H74" s="35"/>
    </row>
    <row r="75" spans="1:8">
      <c r="A75" s="1" t="str">
        <f t="shared" si="5"/>
        <v/>
      </c>
      <c r="B75" s="1" t="str">
        <f t="shared" si="4"/>
        <v/>
      </c>
      <c r="C75" s="1" t="s">
        <v>90</v>
      </c>
      <c r="D75" s="1" t="s">
        <v>71</v>
      </c>
      <c r="E75" s="1" t="str">
        <f>IFERROR(INDEX(出賽名單!A:A, SMALL(出賽名單!R:R, ROW(A14))), "")</f>
        <v/>
      </c>
      <c r="F75" s="1" t="str">
        <f>IFERROR(TEXT(ROW(A14), "00") &amp; " " &amp; INDEX(出賽名單!E:E, SMALL(出賽名單!R:R, ROW(A14))), "")</f>
        <v/>
      </c>
      <c r="G75" s="1" t="s">
        <v>91</v>
      </c>
      <c r="H75" s="35"/>
    </row>
    <row r="76" spans="1:8">
      <c r="A76" s="1" t="str">
        <f t="shared" si="5"/>
        <v/>
      </c>
      <c r="B76" s="1" t="str">
        <f t="shared" si="4"/>
        <v/>
      </c>
      <c r="C76" s="1" t="s">
        <v>90</v>
      </c>
      <c r="D76" s="1" t="s">
        <v>71</v>
      </c>
      <c r="E76" s="1" t="str">
        <f>IFERROR(INDEX(出賽名單!A:A, SMALL(出賽名單!R:R, ROW(A15))), "")</f>
        <v/>
      </c>
      <c r="F76" s="1" t="str">
        <f>IFERROR(TEXT(ROW(A15), "00") &amp; " " &amp; INDEX(出賽名單!E:E, SMALL(出賽名單!R:R, ROW(A15))), "")</f>
        <v/>
      </c>
      <c r="G76" s="1" t="s">
        <v>91</v>
      </c>
      <c r="H76" s="35"/>
    </row>
    <row r="77" spans="1:8">
      <c r="A77" s="1" t="str">
        <f t="shared" si="5"/>
        <v/>
      </c>
      <c r="B77" s="1" t="str">
        <f t="shared" si="4"/>
        <v/>
      </c>
      <c r="C77" s="1" t="s">
        <v>90</v>
      </c>
      <c r="D77" s="1" t="s">
        <v>71</v>
      </c>
      <c r="E77" s="1" t="str">
        <f>IFERROR(INDEX(出賽名單!A:A, SMALL(出賽名單!R:R, ROW(A16))), "")</f>
        <v/>
      </c>
      <c r="F77" s="1" t="str">
        <f>IFERROR(TEXT(ROW(A16), "00") &amp; " " &amp; INDEX(出賽名單!E:E, SMALL(出賽名單!R:R, ROW(A16))), "")</f>
        <v/>
      </c>
      <c r="G77" s="1" t="s">
        <v>91</v>
      </c>
      <c r="H77" s="35"/>
    </row>
    <row r="78" spans="1:8">
      <c r="A78" s="1" t="str">
        <f t="shared" si="5"/>
        <v/>
      </c>
      <c r="B78" s="1" t="str">
        <f t="shared" si="4"/>
        <v/>
      </c>
      <c r="C78" s="1" t="s">
        <v>90</v>
      </c>
      <c r="D78" s="1" t="s">
        <v>71</v>
      </c>
      <c r="E78" s="1" t="str">
        <f>IFERROR(INDEX(出賽名單!A:A, SMALL(出賽名單!R:R, ROW(A17))), "")</f>
        <v/>
      </c>
      <c r="F78" s="1" t="str">
        <f>IFERROR(TEXT(ROW(A17), "00") &amp; " " &amp; INDEX(出賽名單!E:E, SMALL(出賽名單!R:R, ROW(A17))), "")</f>
        <v/>
      </c>
      <c r="G78" s="1" t="s">
        <v>91</v>
      </c>
      <c r="H78" s="35"/>
    </row>
    <row r="79" spans="1:8">
      <c r="A79" s="1" t="str">
        <f t="shared" si="5"/>
        <v/>
      </c>
      <c r="B79" s="1" t="str">
        <f t="shared" si="4"/>
        <v/>
      </c>
      <c r="C79" s="1" t="s">
        <v>90</v>
      </c>
      <c r="D79" s="1" t="s">
        <v>71</v>
      </c>
      <c r="E79" s="1" t="str">
        <f>IFERROR(INDEX(出賽名單!A:A, SMALL(出賽名單!R:R, ROW(A18))), "")</f>
        <v/>
      </c>
      <c r="F79" s="1" t="str">
        <f>IFERROR(TEXT(ROW(A18), "00") &amp; " " &amp; INDEX(出賽名單!E:E, SMALL(出賽名單!R:R, ROW(A18))), "")</f>
        <v/>
      </c>
      <c r="G79" s="1" t="s">
        <v>91</v>
      </c>
      <c r="H79" s="35"/>
    </row>
    <row r="80" spans="1:8">
      <c r="A80" s="1" t="str">
        <f t="shared" si="5"/>
        <v/>
      </c>
      <c r="B80" s="1" t="str">
        <f t="shared" si="4"/>
        <v/>
      </c>
      <c r="C80" s="1" t="s">
        <v>90</v>
      </c>
      <c r="D80" s="1" t="s">
        <v>71</v>
      </c>
      <c r="E80" s="1" t="str">
        <f>IFERROR(INDEX(出賽名單!A:A, SMALL(出賽名單!R:R, ROW(A19))), "")</f>
        <v/>
      </c>
      <c r="F80" s="1" t="str">
        <f>IFERROR(TEXT(ROW(A19), "00") &amp; " " &amp; INDEX(出賽名單!E:E, SMALL(出賽名單!R:R, ROW(A19))), "")</f>
        <v/>
      </c>
      <c r="G80" s="1" t="s">
        <v>91</v>
      </c>
      <c r="H80" s="35"/>
    </row>
    <row r="81" spans="1:8">
      <c r="A81" s="1" t="str">
        <f t="shared" si="5"/>
        <v/>
      </c>
      <c r="B81" s="1" t="str">
        <f t="shared" si="4"/>
        <v/>
      </c>
      <c r="C81" s="1" t="s">
        <v>90</v>
      </c>
      <c r="D81" s="1" t="s">
        <v>71</v>
      </c>
      <c r="E81" s="1" t="str">
        <f>IFERROR(INDEX(出賽名單!A:A, SMALL(出賽名單!R:R, ROW(A20))), "")</f>
        <v/>
      </c>
      <c r="F81" s="1" t="str">
        <f>IFERROR(TEXT(ROW(A20), "00") &amp; " " &amp; INDEX(出賽名單!E:E, SMALL(出賽名單!R:R, ROW(A20))), "")</f>
        <v/>
      </c>
      <c r="G81" s="1" t="s">
        <v>91</v>
      </c>
      <c r="H81" s="35"/>
    </row>
  </sheetData>
  <sheetProtection algorithmName="SHA-512" hashValue="6ii7cAYIyQ1qW623V8YwjK2aRix0NxPkzdyySnZ77SiaIscNwSStEjG5aLBHhgrG6ATZDQjpghhVALe8kpmXKw==" saltValue="7q9AMlzC8DZJoxoJCHXJ6g==" spinCount="100000" sheet="1" objects="1" scenarios="1" selectLockedCells="1"/>
  <phoneticPr fontId="2" type="noConversion"/>
  <conditionalFormatting sqref="A2:B81">
    <cfRule type="cellIs" dxfId="2" priority="1" operator="less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workbookViewId="0">
      <selection activeCell="H10" sqref="H10"/>
    </sheetView>
  </sheetViews>
  <sheetFormatPr defaultRowHeight="16.5"/>
  <cols>
    <col min="1" max="1" width="8.125" bestFit="1" customWidth="1"/>
    <col min="2" max="2" width="14.25" bestFit="1" customWidth="1"/>
    <col min="4" max="4" width="9.5" bestFit="1" customWidth="1"/>
    <col min="6" max="6" width="10" bestFit="1" customWidth="1"/>
    <col min="7" max="7" width="6" bestFit="1" customWidth="1"/>
    <col min="8" max="8" width="8.625" bestFit="1" customWidth="1"/>
    <col min="9" max="9" width="8.125" bestFit="1" customWidth="1"/>
    <col min="10" max="10" width="7" bestFit="1" customWidth="1"/>
  </cols>
  <sheetData>
    <row r="1" spans="1:12">
      <c r="A1" s="39" t="s">
        <v>63</v>
      </c>
      <c r="B1" s="39" t="s">
        <v>73</v>
      </c>
      <c r="C1" s="39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114</v>
      </c>
      <c r="I1" s="40" t="s">
        <v>75</v>
      </c>
      <c r="J1" s="40" t="s">
        <v>76</v>
      </c>
      <c r="K1" s="40" t="s">
        <v>77</v>
      </c>
      <c r="L1" s="40" t="s">
        <v>78</v>
      </c>
    </row>
    <row r="2" spans="1:12">
      <c r="A2" s="1" t="str">
        <f>IFERROR(IF(B2&lt;7,"第" &amp; VLOOKUP(B2,$K$3:$L$10,2,FALSE) &amp; "名",""),"")</f>
        <v/>
      </c>
      <c r="B2" s="1" t="str">
        <f>IFERROR(RANK(H2,$H$2:$H$21,0),"")</f>
        <v/>
      </c>
      <c r="C2" s="1" t="s">
        <v>69</v>
      </c>
      <c r="D2" s="1" t="s">
        <v>92</v>
      </c>
      <c r="E2" s="1" t="str">
        <f>IFERROR(INDEX(出賽名單!A:A, SMALL(出賽名單!J:J, ROW(A1))), "")</f>
        <v/>
      </c>
      <c r="F2" s="1" t="str">
        <f>IFERROR(TEXT(ROW(A1), "00") &amp; " " &amp; INDEX(出賽名單!E:E, SMALL(出賽名單!J:J, ROW(A1))), "")</f>
        <v/>
      </c>
      <c r="G2" s="1" t="s">
        <v>70</v>
      </c>
      <c r="H2" s="35"/>
      <c r="K2" s="42" t="s">
        <v>79</v>
      </c>
      <c r="L2" s="42" t="s">
        <v>80</v>
      </c>
    </row>
    <row r="3" spans="1:12">
      <c r="A3" s="1" t="str">
        <f t="shared" ref="A3:A66" si="0">IFERROR(IF(B3&lt;7,"第" &amp; VLOOKUP(B3,$K$3:$L$10,2,FALSE) &amp; "名",""),"")</f>
        <v/>
      </c>
      <c r="B3" s="1" t="str">
        <f t="shared" ref="B3:B21" si="1">IFERROR(RANK(H3,$H$2:$H$21,0),"")</f>
        <v/>
      </c>
      <c r="C3" s="1" t="s">
        <v>69</v>
      </c>
      <c r="D3" s="1" t="s">
        <v>92</v>
      </c>
      <c r="E3" s="1" t="str">
        <f>IFERROR(INDEX(出賽名單!A:A, SMALL(出賽名單!J:J, ROW(A2))), "")</f>
        <v/>
      </c>
      <c r="F3" s="1" t="str">
        <f>IFERROR(TEXT(ROW(A2), "00") &amp; " " &amp; INDEX(出賽名單!E:E, SMALL(出賽名單!J:J, ROW(A2))), "")</f>
        <v/>
      </c>
      <c r="G3" s="1" t="s">
        <v>70</v>
      </c>
      <c r="H3" s="35"/>
      <c r="K3" s="42">
        <v>1</v>
      </c>
      <c r="L3" s="42" t="s">
        <v>81</v>
      </c>
    </row>
    <row r="4" spans="1:12">
      <c r="A4" s="1" t="str">
        <f t="shared" si="0"/>
        <v/>
      </c>
      <c r="B4" s="1" t="str">
        <f t="shared" si="1"/>
        <v/>
      </c>
      <c r="C4" s="1" t="s">
        <v>69</v>
      </c>
      <c r="D4" s="1" t="s">
        <v>92</v>
      </c>
      <c r="E4" s="1" t="str">
        <f>IFERROR(INDEX(出賽名單!A:A, SMALL(出賽名單!J:J, ROW(A3))), "")</f>
        <v/>
      </c>
      <c r="F4" s="1" t="str">
        <f>IFERROR(TEXT(ROW(A3), "00") &amp; " " &amp; INDEX(出賽名單!E:E, SMALL(出賽名單!J:J, ROW(A3))), "")</f>
        <v/>
      </c>
      <c r="G4" s="1" t="s">
        <v>70</v>
      </c>
      <c r="H4" s="35"/>
      <c r="K4" s="42">
        <v>2</v>
      </c>
      <c r="L4" s="42" t="s">
        <v>82</v>
      </c>
    </row>
    <row r="5" spans="1:12">
      <c r="A5" s="1" t="str">
        <f t="shared" si="0"/>
        <v/>
      </c>
      <c r="B5" s="1" t="str">
        <f t="shared" si="1"/>
        <v/>
      </c>
      <c r="C5" s="1" t="s">
        <v>69</v>
      </c>
      <c r="D5" s="1" t="s">
        <v>92</v>
      </c>
      <c r="E5" s="1" t="str">
        <f>IFERROR(INDEX(出賽名單!A:A, SMALL(出賽名單!J:J, ROW(A4))), "")</f>
        <v/>
      </c>
      <c r="F5" s="1" t="str">
        <f>IFERROR(TEXT(ROW(A4), "00") &amp; " " &amp; INDEX(出賽名單!E:E, SMALL(出賽名單!J:J, ROW(A4))), "")</f>
        <v/>
      </c>
      <c r="G5" s="1" t="s">
        <v>70</v>
      </c>
      <c r="H5" s="35"/>
      <c r="K5" s="42">
        <v>3</v>
      </c>
      <c r="L5" s="42" t="s">
        <v>83</v>
      </c>
    </row>
    <row r="6" spans="1:12">
      <c r="A6" s="1" t="str">
        <f t="shared" si="0"/>
        <v/>
      </c>
      <c r="B6" s="1" t="str">
        <f t="shared" si="1"/>
        <v/>
      </c>
      <c r="C6" s="1" t="s">
        <v>69</v>
      </c>
      <c r="D6" s="1" t="s">
        <v>92</v>
      </c>
      <c r="E6" s="1" t="str">
        <f>IFERROR(INDEX(出賽名單!A:A, SMALL(出賽名單!J:J, ROW(A5))), "")</f>
        <v/>
      </c>
      <c r="F6" s="1" t="str">
        <f>IFERROR(TEXT(ROW(A5), "00") &amp; " " &amp; INDEX(出賽名單!E:E, SMALL(出賽名單!J:J, ROW(A5))), "")</f>
        <v/>
      </c>
      <c r="G6" s="1" t="s">
        <v>70</v>
      </c>
      <c r="H6" s="35"/>
      <c r="K6" s="42">
        <v>4</v>
      </c>
      <c r="L6" s="42" t="s">
        <v>84</v>
      </c>
    </row>
    <row r="7" spans="1:12">
      <c r="A7" s="1" t="str">
        <f t="shared" si="0"/>
        <v/>
      </c>
      <c r="B7" s="1" t="str">
        <f t="shared" si="1"/>
        <v/>
      </c>
      <c r="C7" s="1" t="s">
        <v>69</v>
      </c>
      <c r="D7" s="1" t="s">
        <v>92</v>
      </c>
      <c r="E7" s="1" t="str">
        <f>IFERROR(INDEX(出賽名單!A:A, SMALL(出賽名單!J:J, ROW(A6))), "")</f>
        <v/>
      </c>
      <c r="F7" s="1" t="str">
        <f>IFERROR(TEXT(ROW(A6), "00") &amp; " " &amp; INDEX(出賽名單!E:E, SMALL(出賽名單!J:J, ROW(A6))), "")</f>
        <v/>
      </c>
      <c r="G7" s="1" t="s">
        <v>70</v>
      </c>
      <c r="H7" s="35"/>
      <c r="K7" s="42">
        <v>5</v>
      </c>
      <c r="L7" s="42" t="s">
        <v>85</v>
      </c>
    </row>
    <row r="8" spans="1:12">
      <c r="A8" s="1" t="str">
        <f t="shared" si="0"/>
        <v/>
      </c>
      <c r="B8" s="1" t="str">
        <f t="shared" si="1"/>
        <v/>
      </c>
      <c r="C8" s="1" t="s">
        <v>69</v>
      </c>
      <c r="D8" s="1" t="s">
        <v>92</v>
      </c>
      <c r="E8" s="1" t="str">
        <f>IFERROR(INDEX(出賽名單!A:A, SMALL(出賽名單!J:J, ROW(A7))), "")</f>
        <v/>
      </c>
      <c r="F8" s="1" t="str">
        <f>IFERROR(TEXT(ROW(A7), "00") &amp; " " &amp; INDEX(出賽名單!E:E, SMALL(出賽名單!J:J, ROW(A7))), "")</f>
        <v/>
      </c>
      <c r="G8" s="1" t="s">
        <v>70</v>
      </c>
      <c r="H8" s="35"/>
      <c r="K8" s="42">
        <v>6</v>
      </c>
      <c r="L8" s="42" t="s">
        <v>86</v>
      </c>
    </row>
    <row r="9" spans="1:12">
      <c r="A9" s="1" t="str">
        <f t="shared" si="0"/>
        <v/>
      </c>
      <c r="B9" s="1" t="str">
        <f t="shared" si="1"/>
        <v/>
      </c>
      <c r="C9" s="1" t="s">
        <v>69</v>
      </c>
      <c r="D9" s="1" t="s">
        <v>92</v>
      </c>
      <c r="E9" s="1" t="str">
        <f>IFERROR(INDEX(出賽名單!A:A, SMALL(出賽名單!J:J, ROW(A8))), "")</f>
        <v/>
      </c>
      <c r="F9" s="1" t="str">
        <f>IFERROR(TEXT(ROW(A8), "00") &amp; " " &amp; INDEX(出賽名單!E:E, SMALL(出賽名單!J:J, ROW(A8))), "")</f>
        <v/>
      </c>
      <c r="G9" s="1" t="s">
        <v>70</v>
      </c>
      <c r="H9" s="35"/>
      <c r="K9" s="42">
        <v>7</v>
      </c>
      <c r="L9" s="42" t="s">
        <v>87</v>
      </c>
    </row>
    <row r="10" spans="1:12">
      <c r="A10" s="1" t="str">
        <f t="shared" si="0"/>
        <v/>
      </c>
      <c r="B10" s="1" t="str">
        <f t="shared" si="1"/>
        <v/>
      </c>
      <c r="C10" s="1" t="s">
        <v>69</v>
      </c>
      <c r="D10" s="1" t="s">
        <v>92</v>
      </c>
      <c r="E10" s="1" t="str">
        <f>IFERROR(INDEX(出賽名單!A:A, SMALL(出賽名單!J:J, ROW(A9))), "")</f>
        <v/>
      </c>
      <c r="F10" s="1" t="str">
        <f>IFERROR(TEXT(ROW(A9), "00") &amp; " " &amp; INDEX(出賽名單!E:E, SMALL(出賽名單!J:J, ROW(A9))), "")</f>
        <v/>
      </c>
      <c r="G10" s="1" t="s">
        <v>70</v>
      </c>
      <c r="H10" s="35"/>
      <c r="K10" s="42">
        <v>8</v>
      </c>
      <c r="L10" s="42" t="s">
        <v>88</v>
      </c>
    </row>
    <row r="11" spans="1:12">
      <c r="A11" s="1" t="str">
        <f t="shared" si="0"/>
        <v/>
      </c>
      <c r="B11" s="1" t="str">
        <f t="shared" si="1"/>
        <v/>
      </c>
      <c r="C11" s="1" t="s">
        <v>69</v>
      </c>
      <c r="D11" s="1" t="s">
        <v>92</v>
      </c>
      <c r="E11" s="1" t="str">
        <f>IFERROR(INDEX(出賽名單!A:A, SMALL(出賽名單!J:J, ROW(A10))), "")</f>
        <v/>
      </c>
      <c r="F11" s="1" t="str">
        <f>IFERROR(TEXT(ROW(A10), "00") &amp; " " &amp; INDEX(出賽名單!E:E, SMALL(出賽名單!J:J, ROW(A10))), "")</f>
        <v/>
      </c>
      <c r="G11" s="1" t="s">
        <v>70</v>
      </c>
      <c r="H11" s="35"/>
    </row>
    <row r="12" spans="1:12">
      <c r="A12" s="1" t="str">
        <f t="shared" si="0"/>
        <v/>
      </c>
      <c r="B12" s="1" t="str">
        <f t="shared" si="1"/>
        <v/>
      </c>
      <c r="C12" s="1" t="s">
        <v>69</v>
      </c>
      <c r="D12" s="1" t="s">
        <v>92</v>
      </c>
      <c r="E12" s="1" t="str">
        <f>IFERROR(INDEX(出賽名單!A:A, SMALL(出賽名單!J:J, ROW(A11))), "")</f>
        <v/>
      </c>
      <c r="F12" s="1" t="str">
        <f>IFERROR(TEXT(ROW(A11), "00") &amp; " " &amp; INDEX(出賽名單!E:E, SMALL(出賽名單!J:J, ROW(A11))), "")</f>
        <v/>
      </c>
      <c r="G12" s="1" t="s">
        <v>70</v>
      </c>
      <c r="H12" s="35"/>
    </row>
    <row r="13" spans="1:12">
      <c r="A13" s="1" t="str">
        <f t="shared" si="0"/>
        <v/>
      </c>
      <c r="B13" s="1" t="str">
        <f t="shared" si="1"/>
        <v/>
      </c>
      <c r="C13" s="1" t="s">
        <v>69</v>
      </c>
      <c r="D13" s="1" t="s">
        <v>92</v>
      </c>
      <c r="E13" s="1" t="str">
        <f>IFERROR(INDEX(出賽名單!A:A, SMALL(出賽名單!J:J, ROW(A12))), "")</f>
        <v/>
      </c>
      <c r="F13" s="1" t="str">
        <f>IFERROR(TEXT(ROW(A12), "00") &amp; " " &amp; INDEX(出賽名單!E:E, SMALL(出賽名單!J:J, ROW(A12))), "")</f>
        <v/>
      </c>
      <c r="G13" s="1" t="s">
        <v>70</v>
      </c>
      <c r="H13" s="35"/>
    </row>
    <row r="14" spans="1:12">
      <c r="A14" s="1" t="str">
        <f t="shared" si="0"/>
        <v/>
      </c>
      <c r="B14" s="1" t="str">
        <f t="shared" si="1"/>
        <v/>
      </c>
      <c r="C14" s="1" t="s">
        <v>69</v>
      </c>
      <c r="D14" s="1" t="s">
        <v>92</v>
      </c>
      <c r="E14" s="1" t="str">
        <f>IFERROR(INDEX(出賽名單!A:A, SMALL(出賽名單!J:J, ROW(A13))), "")</f>
        <v/>
      </c>
      <c r="F14" s="1" t="str">
        <f>IFERROR(TEXT(ROW(A13), "00") &amp; " " &amp; INDEX(出賽名單!E:E, SMALL(出賽名單!J:J, ROW(A13))), "")</f>
        <v/>
      </c>
      <c r="G14" s="1" t="s">
        <v>70</v>
      </c>
      <c r="H14" s="35"/>
    </row>
    <row r="15" spans="1:12">
      <c r="A15" s="1" t="str">
        <f t="shared" si="0"/>
        <v/>
      </c>
      <c r="B15" s="1" t="str">
        <f t="shared" si="1"/>
        <v/>
      </c>
      <c r="C15" s="1" t="s">
        <v>69</v>
      </c>
      <c r="D15" s="1" t="s">
        <v>92</v>
      </c>
      <c r="E15" s="1" t="str">
        <f>IFERROR(INDEX(出賽名單!A:A, SMALL(出賽名單!J:J, ROW(A14))), "")</f>
        <v/>
      </c>
      <c r="F15" s="1" t="str">
        <f>IFERROR(TEXT(ROW(A14), "00") &amp; " " &amp; INDEX(出賽名單!E:E, SMALL(出賽名單!J:J, ROW(A14))), "")</f>
        <v/>
      </c>
      <c r="G15" s="1" t="s">
        <v>70</v>
      </c>
      <c r="H15" s="35"/>
    </row>
    <row r="16" spans="1:12">
      <c r="A16" s="1" t="str">
        <f t="shared" si="0"/>
        <v/>
      </c>
      <c r="B16" s="1" t="str">
        <f t="shared" si="1"/>
        <v/>
      </c>
      <c r="C16" s="1" t="s">
        <v>69</v>
      </c>
      <c r="D16" s="1" t="s">
        <v>92</v>
      </c>
      <c r="E16" s="1" t="str">
        <f>IFERROR(INDEX(出賽名單!A:A, SMALL(出賽名單!J:J, ROW(A15))), "")</f>
        <v/>
      </c>
      <c r="F16" s="1" t="str">
        <f>IFERROR(TEXT(ROW(A15), "00") &amp; " " &amp; INDEX(出賽名單!E:E, SMALL(出賽名單!J:J, ROW(A15))), "")</f>
        <v/>
      </c>
      <c r="G16" s="1" t="s">
        <v>70</v>
      </c>
      <c r="H16" s="35"/>
    </row>
    <row r="17" spans="1:8">
      <c r="A17" s="1" t="str">
        <f t="shared" si="0"/>
        <v/>
      </c>
      <c r="B17" s="1" t="str">
        <f t="shared" si="1"/>
        <v/>
      </c>
      <c r="C17" s="1" t="s">
        <v>69</v>
      </c>
      <c r="D17" s="1" t="s">
        <v>92</v>
      </c>
      <c r="E17" s="1" t="str">
        <f>IFERROR(INDEX(出賽名單!A:A, SMALL(出賽名單!J:J, ROW(A16))), "")</f>
        <v/>
      </c>
      <c r="F17" s="1" t="str">
        <f>IFERROR(TEXT(ROW(A16), "00") &amp; " " &amp; INDEX(出賽名單!E:E, SMALL(出賽名單!J:J, ROW(A16))), "")</f>
        <v/>
      </c>
      <c r="G17" s="1" t="s">
        <v>70</v>
      </c>
      <c r="H17" s="35"/>
    </row>
    <row r="18" spans="1:8">
      <c r="A18" s="1" t="str">
        <f t="shared" si="0"/>
        <v/>
      </c>
      <c r="B18" s="1" t="str">
        <f t="shared" si="1"/>
        <v/>
      </c>
      <c r="C18" s="1" t="s">
        <v>69</v>
      </c>
      <c r="D18" s="1" t="s">
        <v>92</v>
      </c>
      <c r="E18" s="1" t="str">
        <f>IFERROR(INDEX(出賽名單!A:A, SMALL(出賽名單!J:J, ROW(A17))), "")</f>
        <v/>
      </c>
      <c r="F18" s="1" t="str">
        <f>IFERROR(TEXT(ROW(A17), "00") &amp; " " &amp; INDEX(出賽名單!E:E, SMALL(出賽名單!J:J, ROW(A17))), "")</f>
        <v/>
      </c>
      <c r="G18" s="1" t="s">
        <v>70</v>
      </c>
      <c r="H18" s="35"/>
    </row>
    <row r="19" spans="1:8">
      <c r="A19" s="1" t="str">
        <f t="shared" si="0"/>
        <v/>
      </c>
      <c r="B19" s="1" t="str">
        <f t="shared" si="1"/>
        <v/>
      </c>
      <c r="C19" s="1" t="s">
        <v>69</v>
      </c>
      <c r="D19" s="1" t="s">
        <v>92</v>
      </c>
      <c r="E19" s="1" t="str">
        <f>IFERROR(INDEX(出賽名單!A:A, SMALL(出賽名單!J:J, ROW(A18))), "")</f>
        <v/>
      </c>
      <c r="F19" s="1" t="str">
        <f>IFERROR(TEXT(ROW(A18), "00") &amp; " " &amp; INDEX(出賽名單!E:E, SMALL(出賽名單!J:J, ROW(A18))), "")</f>
        <v/>
      </c>
      <c r="G19" s="1" t="s">
        <v>70</v>
      </c>
      <c r="H19" s="35"/>
    </row>
    <row r="20" spans="1:8">
      <c r="A20" s="1" t="str">
        <f t="shared" si="0"/>
        <v/>
      </c>
      <c r="B20" s="1" t="str">
        <f t="shared" si="1"/>
        <v/>
      </c>
      <c r="C20" s="1" t="s">
        <v>69</v>
      </c>
      <c r="D20" s="1" t="s">
        <v>92</v>
      </c>
      <c r="E20" s="1" t="str">
        <f>IFERROR(INDEX(出賽名單!A:A, SMALL(出賽名單!J:J, ROW(A19))), "")</f>
        <v/>
      </c>
      <c r="F20" s="1" t="str">
        <f>IFERROR(TEXT(ROW(A19), "00") &amp; " " &amp; INDEX(出賽名單!E:E, SMALL(出賽名單!J:J, ROW(A19))), "")</f>
        <v/>
      </c>
      <c r="G20" s="1" t="s">
        <v>70</v>
      </c>
      <c r="H20" s="35"/>
    </row>
    <row r="21" spans="1:8">
      <c r="A21" s="1" t="str">
        <f t="shared" si="0"/>
        <v/>
      </c>
      <c r="B21" s="1" t="str">
        <f t="shared" si="1"/>
        <v/>
      </c>
      <c r="C21" s="1" t="s">
        <v>69</v>
      </c>
      <c r="D21" s="1" t="s">
        <v>92</v>
      </c>
      <c r="E21" s="1" t="str">
        <f>IFERROR(INDEX(出賽名單!A:A, SMALL(出賽名單!J:J, ROW(A20))), "")</f>
        <v/>
      </c>
      <c r="F21" s="1" t="str">
        <f>IFERROR(TEXT(ROW(A20), "00") &amp; " " &amp; INDEX(出賽名單!E:E, SMALL(出賽名單!J:J, ROW(A20))), "")</f>
        <v/>
      </c>
      <c r="G21" s="1" t="s">
        <v>70</v>
      </c>
      <c r="H21" s="35"/>
    </row>
    <row r="22" spans="1:8">
      <c r="A22" s="1" t="str">
        <f t="shared" si="0"/>
        <v/>
      </c>
      <c r="B22" s="1" t="str">
        <f>IFERROR(RANK(H22,$H$22:$H$41,0),"")</f>
        <v/>
      </c>
      <c r="C22" s="1" t="s">
        <v>72</v>
      </c>
      <c r="D22" s="1" t="s">
        <v>92</v>
      </c>
      <c r="E22" s="1" t="str">
        <f>IFERROR(INDEX(出賽名單!A:A, SMALL(出賽名單!M:M, ROW(A1))), "")</f>
        <v/>
      </c>
      <c r="F22" s="1" t="str">
        <f>IFERROR(TEXT(ROW(A1), "00") &amp; " " &amp; INDEX(出賽名單!E:E, SMALL(出賽名單!M:M, ROW(A1))), "")</f>
        <v/>
      </c>
      <c r="G22" s="1" t="s">
        <v>70</v>
      </c>
      <c r="H22" s="35"/>
    </row>
    <row r="23" spans="1:8">
      <c r="A23" s="1" t="str">
        <f t="shared" si="0"/>
        <v/>
      </c>
      <c r="B23" s="1" t="str">
        <f t="shared" ref="B23:B41" si="2">IFERROR(RANK(H23,$H$22:$H$41,0),"")</f>
        <v/>
      </c>
      <c r="C23" s="1" t="s">
        <v>72</v>
      </c>
      <c r="D23" s="1" t="s">
        <v>92</v>
      </c>
      <c r="E23" s="1" t="str">
        <f>IFERROR(INDEX(出賽名單!A:A, SMALL(出賽名單!M:M, ROW(A2))), "")</f>
        <v/>
      </c>
      <c r="F23" s="1" t="str">
        <f>IFERROR(TEXT(ROW(A2), "00") &amp; " " &amp; INDEX(出賽名單!E:E, SMALL(出賽名單!M:M, ROW(A2))), "")</f>
        <v/>
      </c>
      <c r="G23" s="1" t="s">
        <v>70</v>
      </c>
      <c r="H23" s="35"/>
    </row>
    <row r="24" spans="1:8">
      <c r="A24" s="1" t="str">
        <f t="shared" si="0"/>
        <v/>
      </c>
      <c r="B24" s="1" t="str">
        <f t="shared" si="2"/>
        <v/>
      </c>
      <c r="C24" s="1" t="s">
        <v>72</v>
      </c>
      <c r="D24" s="1" t="s">
        <v>92</v>
      </c>
      <c r="E24" s="1" t="str">
        <f>IFERROR(INDEX(出賽名單!A:A, SMALL(出賽名單!M:M, ROW(A3))), "")</f>
        <v/>
      </c>
      <c r="F24" s="1" t="str">
        <f>IFERROR(TEXT(ROW(A3), "00") &amp; " " &amp; INDEX(出賽名單!E:E, SMALL(出賽名單!M:M, ROW(A3))), "")</f>
        <v/>
      </c>
      <c r="G24" s="1" t="s">
        <v>70</v>
      </c>
      <c r="H24" s="35"/>
    </row>
    <row r="25" spans="1:8">
      <c r="A25" s="1" t="str">
        <f t="shared" si="0"/>
        <v/>
      </c>
      <c r="B25" s="1" t="str">
        <f t="shared" si="2"/>
        <v/>
      </c>
      <c r="C25" s="1" t="s">
        <v>72</v>
      </c>
      <c r="D25" s="1" t="s">
        <v>92</v>
      </c>
      <c r="E25" s="1" t="str">
        <f>IFERROR(INDEX(出賽名單!A:A, SMALL(出賽名單!M:M, ROW(A4))), "")</f>
        <v/>
      </c>
      <c r="F25" s="1" t="str">
        <f>IFERROR(TEXT(ROW(A4), "00") &amp; " " &amp; INDEX(出賽名單!E:E, SMALL(出賽名單!M:M, ROW(A4))), "")</f>
        <v/>
      </c>
      <c r="G25" s="1" t="s">
        <v>70</v>
      </c>
      <c r="H25" s="35"/>
    </row>
    <row r="26" spans="1:8">
      <c r="A26" s="1" t="str">
        <f t="shared" si="0"/>
        <v/>
      </c>
      <c r="B26" s="1" t="str">
        <f t="shared" si="2"/>
        <v/>
      </c>
      <c r="C26" s="1" t="s">
        <v>72</v>
      </c>
      <c r="D26" s="1" t="s">
        <v>92</v>
      </c>
      <c r="E26" s="1" t="str">
        <f>IFERROR(INDEX(出賽名單!A:A, SMALL(出賽名單!M:M, ROW(A5))), "")</f>
        <v/>
      </c>
      <c r="F26" s="1" t="str">
        <f>IFERROR(TEXT(ROW(A5), "00") &amp; " " &amp; INDEX(出賽名單!E:E, SMALL(出賽名單!M:M, ROW(A5))), "")</f>
        <v/>
      </c>
      <c r="G26" s="1" t="s">
        <v>70</v>
      </c>
      <c r="H26" s="35"/>
    </row>
    <row r="27" spans="1:8">
      <c r="A27" s="1" t="str">
        <f t="shared" si="0"/>
        <v/>
      </c>
      <c r="B27" s="1" t="str">
        <f t="shared" si="2"/>
        <v/>
      </c>
      <c r="C27" s="1" t="s">
        <v>72</v>
      </c>
      <c r="D27" s="1" t="s">
        <v>92</v>
      </c>
      <c r="E27" s="1" t="str">
        <f>IFERROR(INDEX(出賽名單!A:A, SMALL(出賽名單!M:M, ROW(A6))), "")</f>
        <v/>
      </c>
      <c r="F27" s="1" t="str">
        <f>IFERROR(TEXT(ROW(A6), "00") &amp; " " &amp; INDEX(出賽名單!E:E, SMALL(出賽名單!M:M, ROW(A6))), "")</f>
        <v/>
      </c>
      <c r="G27" s="1" t="s">
        <v>70</v>
      </c>
      <c r="H27" s="35"/>
    </row>
    <row r="28" spans="1:8">
      <c r="A28" s="1" t="str">
        <f t="shared" si="0"/>
        <v/>
      </c>
      <c r="B28" s="1" t="str">
        <f t="shared" si="2"/>
        <v/>
      </c>
      <c r="C28" s="1" t="s">
        <v>72</v>
      </c>
      <c r="D28" s="1" t="s">
        <v>92</v>
      </c>
      <c r="E28" s="1" t="str">
        <f>IFERROR(INDEX(出賽名單!A:A, SMALL(出賽名單!M:M, ROW(A7))), "")</f>
        <v/>
      </c>
      <c r="F28" s="1" t="str">
        <f>IFERROR(TEXT(ROW(A7), "00") &amp; " " &amp; INDEX(出賽名單!E:E, SMALL(出賽名單!M:M, ROW(A7))), "")</f>
        <v/>
      </c>
      <c r="G28" s="1" t="s">
        <v>70</v>
      </c>
      <c r="H28" s="35"/>
    </row>
    <row r="29" spans="1:8">
      <c r="A29" s="1" t="str">
        <f t="shared" si="0"/>
        <v/>
      </c>
      <c r="B29" s="1" t="str">
        <f t="shared" si="2"/>
        <v/>
      </c>
      <c r="C29" s="1" t="s">
        <v>72</v>
      </c>
      <c r="D29" s="1" t="s">
        <v>92</v>
      </c>
      <c r="E29" s="1" t="str">
        <f>IFERROR(INDEX(出賽名單!A:A, SMALL(出賽名單!M:M, ROW(A8))), "")</f>
        <v/>
      </c>
      <c r="F29" s="1" t="str">
        <f>IFERROR(TEXT(ROW(A8), "00") &amp; " " &amp; INDEX(出賽名單!E:E, SMALL(出賽名單!M:M, ROW(A8))), "")</f>
        <v/>
      </c>
      <c r="G29" s="1" t="s">
        <v>70</v>
      </c>
      <c r="H29" s="35"/>
    </row>
    <row r="30" spans="1:8">
      <c r="A30" s="1" t="str">
        <f t="shared" si="0"/>
        <v/>
      </c>
      <c r="B30" s="1" t="str">
        <f t="shared" si="2"/>
        <v/>
      </c>
      <c r="C30" s="1" t="s">
        <v>72</v>
      </c>
      <c r="D30" s="1" t="s">
        <v>92</v>
      </c>
      <c r="E30" s="1" t="str">
        <f>IFERROR(INDEX(出賽名單!A:A, SMALL(出賽名單!M:M, ROW(A9))), "")</f>
        <v/>
      </c>
      <c r="F30" s="1" t="str">
        <f>IFERROR(TEXT(ROW(A9), "00") &amp; " " &amp; INDEX(出賽名單!E:E, SMALL(出賽名單!M:M, ROW(A9))), "")</f>
        <v/>
      </c>
      <c r="G30" s="1" t="s">
        <v>70</v>
      </c>
      <c r="H30" s="35"/>
    </row>
    <row r="31" spans="1:8">
      <c r="A31" s="1" t="str">
        <f t="shared" si="0"/>
        <v/>
      </c>
      <c r="B31" s="1" t="str">
        <f t="shared" si="2"/>
        <v/>
      </c>
      <c r="C31" s="1" t="s">
        <v>72</v>
      </c>
      <c r="D31" s="1" t="s">
        <v>92</v>
      </c>
      <c r="E31" s="1" t="str">
        <f>IFERROR(INDEX(出賽名單!A:A, SMALL(出賽名單!M:M, ROW(A10))), "")</f>
        <v/>
      </c>
      <c r="F31" s="1" t="str">
        <f>IFERROR(TEXT(ROW(A10), "00") &amp; " " &amp; INDEX(出賽名單!E:E, SMALL(出賽名單!M:M, ROW(A10))), "")</f>
        <v/>
      </c>
      <c r="G31" s="1" t="s">
        <v>70</v>
      </c>
      <c r="H31" s="35"/>
    </row>
    <row r="32" spans="1:8">
      <c r="A32" s="1" t="str">
        <f t="shared" si="0"/>
        <v/>
      </c>
      <c r="B32" s="1" t="str">
        <f t="shared" si="2"/>
        <v/>
      </c>
      <c r="C32" s="1" t="s">
        <v>72</v>
      </c>
      <c r="D32" s="1" t="s">
        <v>92</v>
      </c>
      <c r="E32" s="1" t="str">
        <f>IFERROR(INDEX(出賽名單!A:A, SMALL(出賽名單!M:M, ROW(A11))), "")</f>
        <v/>
      </c>
      <c r="F32" s="1" t="str">
        <f>IFERROR(TEXT(ROW(A11), "00") &amp; " " &amp; INDEX(出賽名單!E:E, SMALL(出賽名單!M:M, ROW(A11))), "")</f>
        <v/>
      </c>
      <c r="G32" s="1" t="s">
        <v>70</v>
      </c>
      <c r="H32" s="35"/>
    </row>
    <row r="33" spans="1:8">
      <c r="A33" s="1" t="str">
        <f t="shared" si="0"/>
        <v/>
      </c>
      <c r="B33" s="1" t="str">
        <f t="shared" si="2"/>
        <v/>
      </c>
      <c r="C33" s="1" t="s">
        <v>72</v>
      </c>
      <c r="D33" s="1" t="s">
        <v>92</v>
      </c>
      <c r="E33" s="1" t="str">
        <f>IFERROR(INDEX(出賽名單!A:A, SMALL(出賽名單!M:M, ROW(A12))), "")</f>
        <v/>
      </c>
      <c r="F33" s="1" t="str">
        <f>IFERROR(TEXT(ROW(A12), "00") &amp; " " &amp; INDEX(出賽名單!E:E, SMALL(出賽名單!M:M, ROW(A12))), "")</f>
        <v/>
      </c>
      <c r="G33" s="1" t="s">
        <v>70</v>
      </c>
      <c r="H33" s="35"/>
    </row>
    <row r="34" spans="1:8">
      <c r="A34" s="1" t="str">
        <f t="shared" si="0"/>
        <v/>
      </c>
      <c r="B34" s="1" t="str">
        <f t="shared" si="2"/>
        <v/>
      </c>
      <c r="C34" s="1" t="s">
        <v>72</v>
      </c>
      <c r="D34" s="1" t="s">
        <v>92</v>
      </c>
      <c r="E34" s="1" t="str">
        <f>IFERROR(INDEX(出賽名單!A:A, SMALL(出賽名單!M:M, ROW(A13))), "")</f>
        <v/>
      </c>
      <c r="F34" s="1" t="str">
        <f>IFERROR(TEXT(ROW(A13), "00") &amp; " " &amp; INDEX(出賽名單!E:E, SMALL(出賽名單!M:M, ROW(A13))), "")</f>
        <v/>
      </c>
      <c r="G34" s="1" t="s">
        <v>70</v>
      </c>
      <c r="H34" s="35"/>
    </row>
    <row r="35" spans="1:8">
      <c r="A35" s="1" t="str">
        <f t="shared" si="0"/>
        <v/>
      </c>
      <c r="B35" s="1" t="str">
        <f t="shared" si="2"/>
        <v/>
      </c>
      <c r="C35" s="1" t="s">
        <v>72</v>
      </c>
      <c r="D35" s="1" t="s">
        <v>92</v>
      </c>
      <c r="E35" s="1" t="str">
        <f>IFERROR(INDEX(出賽名單!A:A, SMALL(出賽名單!M:M, ROW(A14))), "")</f>
        <v/>
      </c>
      <c r="F35" s="1" t="str">
        <f>IFERROR(TEXT(ROW(A14), "00") &amp; " " &amp; INDEX(出賽名單!E:E, SMALL(出賽名單!M:M, ROW(A14))), "")</f>
        <v/>
      </c>
      <c r="G35" s="1" t="s">
        <v>70</v>
      </c>
      <c r="H35" s="35"/>
    </row>
    <row r="36" spans="1:8">
      <c r="A36" s="1" t="str">
        <f t="shared" si="0"/>
        <v/>
      </c>
      <c r="B36" s="1" t="str">
        <f t="shared" si="2"/>
        <v/>
      </c>
      <c r="C36" s="1" t="s">
        <v>72</v>
      </c>
      <c r="D36" s="1" t="s">
        <v>92</v>
      </c>
      <c r="E36" s="1" t="str">
        <f>IFERROR(INDEX(出賽名單!A:A, SMALL(出賽名單!M:M, ROW(A15))), "")</f>
        <v/>
      </c>
      <c r="F36" s="1" t="str">
        <f>IFERROR(TEXT(ROW(A15), "00") &amp; " " &amp; INDEX(出賽名單!E:E, SMALL(出賽名單!M:M, ROW(A15))), "")</f>
        <v/>
      </c>
      <c r="G36" s="1" t="s">
        <v>70</v>
      </c>
      <c r="H36" s="35"/>
    </row>
    <row r="37" spans="1:8">
      <c r="A37" s="1" t="str">
        <f t="shared" si="0"/>
        <v/>
      </c>
      <c r="B37" s="1" t="str">
        <f t="shared" si="2"/>
        <v/>
      </c>
      <c r="C37" s="1" t="s">
        <v>72</v>
      </c>
      <c r="D37" s="1" t="s">
        <v>92</v>
      </c>
      <c r="E37" s="1" t="str">
        <f>IFERROR(INDEX(出賽名單!A:A, SMALL(出賽名單!M:M, ROW(A16))), "")</f>
        <v/>
      </c>
      <c r="F37" s="1" t="str">
        <f>IFERROR(TEXT(ROW(A16), "00") &amp; " " &amp; INDEX(出賽名單!E:E, SMALL(出賽名單!M:M, ROW(A16))), "")</f>
        <v/>
      </c>
      <c r="G37" s="1" t="s">
        <v>70</v>
      </c>
      <c r="H37" s="35"/>
    </row>
    <row r="38" spans="1:8">
      <c r="A38" s="1" t="str">
        <f t="shared" si="0"/>
        <v/>
      </c>
      <c r="B38" s="1" t="str">
        <f t="shared" si="2"/>
        <v/>
      </c>
      <c r="C38" s="1" t="s">
        <v>72</v>
      </c>
      <c r="D38" s="1" t="s">
        <v>92</v>
      </c>
      <c r="E38" s="1" t="str">
        <f>IFERROR(INDEX(出賽名單!A:A, SMALL(出賽名單!M:M, ROW(A17))), "")</f>
        <v/>
      </c>
      <c r="F38" s="1" t="str">
        <f>IFERROR(TEXT(ROW(A17), "00") &amp; " " &amp; INDEX(出賽名單!E:E, SMALL(出賽名單!M:M, ROW(A17))), "")</f>
        <v/>
      </c>
      <c r="G38" s="1" t="s">
        <v>70</v>
      </c>
      <c r="H38" s="35"/>
    </row>
    <row r="39" spans="1:8">
      <c r="A39" s="1" t="str">
        <f t="shared" si="0"/>
        <v/>
      </c>
      <c r="B39" s="1" t="str">
        <f t="shared" si="2"/>
        <v/>
      </c>
      <c r="C39" s="1" t="s">
        <v>72</v>
      </c>
      <c r="D39" s="1" t="s">
        <v>92</v>
      </c>
      <c r="E39" s="1" t="str">
        <f>IFERROR(INDEX(出賽名單!A:A, SMALL(出賽名單!M:M, ROW(A18))), "")</f>
        <v/>
      </c>
      <c r="F39" s="1" t="str">
        <f>IFERROR(TEXT(ROW(A18), "00") &amp; " " &amp; INDEX(出賽名單!E:E, SMALL(出賽名單!M:M, ROW(A18))), "")</f>
        <v/>
      </c>
      <c r="G39" s="1" t="s">
        <v>70</v>
      </c>
      <c r="H39" s="35"/>
    </row>
    <row r="40" spans="1:8">
      <c r="A40" s="1" t="str">
        <f t="shared" si="0"/>
        <v/>
      </c>
      <c r="B40" s="1" t="str">
        <f t="shared" si="2"/>
        <v/>
      </c>
      <c r="C40" s="1" t="s">
        <v>72</v>
      </c>
      <c r="D40" s="1" t="s">
        <v>92</v>
      </c>
      <c r="E40" s="1" t="str">
        <f>IFERROR(INDEX(出賽名單!A:A, SMALL(出賽名單!M:M, ROW(A19))), "")</f>
        <v/>
      </c>
      <c r="F40" s="1" t="str">
        <f>IFERROR(TEXT(ROW(A19), "00") &amp; " " &amp; INDEX(出賽名單!E:E, SMALL(出賽名單!M:M, ROW(A19))), "")</f>
        <v/>
      </c>
      <c r="G40" s="1" t="s">
        <v>70</v>
      </c>
      <c r="H40" s="35"/>
    </row>
    <row r="41" spans="1:8">
      <c r="A41" s="1" t="str">
        <f t="shared" si="0"/>
        <v/>
      </c>
      <c r="B41" s="1" t="str">
        <f t="shared" si="2"/>
        <v/>
      </c>
      <c r="C41" s="1" t="s">
        <v>72</v>
      </c>
      <c r="D41" s="1" t="s">
        <v>92</v>
      </c>
      <c r="E41" s="1" t="str">
        <f>IFERROR(INDEX(出賽名單!A:A, SMALL(出賽名單!M:M, ROW(A20))), "")</f>
        <v/>
      </c>
      <c r="F41" s="1" t="str">
        <f>IFERROR(TEXT(ROW(A20), "00") &amp; " " &amp; INDEX(出賽名單!E:E, SMALL(出賽名單!M:M, ROW(A20))), "")</f>
        <v/>
      </c>
      <c r="G41" s="1" t="s">
        <v>70</v>
      </c>
      <c r="H41" s="35"/>
    </row>
    <row r="42" spans="1:8">
      <c r="A42" s="1" t="str">
        <f t="shared" si="0"/>
        <v/>
      </c>
      <c r="B42" s="1" t="str">
        <f>IFERROR(RANK(H42,$H$42:$H$61,0),"")</f>
        <v/>
      </c>
      <c r="C42" s="1" t="s">
        <v>89</v>
      </c>
      <c r="D42" s="1" t="s">
        <v>92</v>
      </c>
      <c r="E42" s="1" t="str">
        <f>IFERROR(INDEX(出賽名單!A:A, SMALL(出賽名單!P:P, ROW(A1))), "")</f>
        <v/>
      </c>
      <c r="F42" s="1" t="str">
        <f>IFERROR(TEXT(ROW(A1), "00") &amp; " " &amp; INDEX(出賽名單!E:E, SMALL(出賽名單!P:P, ROW(A1))), "")</f>
        <v/>
      </c>
      <c r="G42" s="1" t="s">
        <v>70</v>
      </c>
      <c r="H42" s="35"/>
    </row>
    <row r="43" spans="1:8">
      <c r="A43" s="1" t="str">
        <f t="shared" si="0"/>
        <v/>
      </c>
      <c r="B43" s="1" t="str">
        <f t="shared" ref="B43:B61" si="3">IFERROR(RANK(H43,$H$42:$H$61,0),"")</f>
        <v/>
      </c>
      <c r="C43" s="1" t="s">
        <v>89</v>
      </c>
      <c r="D43" s="1" t="s">
        <v>92</v>
      </c>
      <c r="E43" s="1" t="str">
        <f>IFERROR(INDEX(出賽名單!A:A, SMALL(出賽名單!P:P, ROW(A2))), "")</f>
        <v/>
      </c>
      <c r="F43" s="1" t="str">
        <f>IFERROR(TEXT(ROW(A2), "00") &amp; " " &amp; INDEX(出賽名單!E:E, SMALL(出賽名單!P:P, ROW(A2))), "")</f>
        <v/>
      </c>
      <c r="G43" s="1" t="s">
        <v>70</v>
      </c>
      <c r="H43" s="35"/>
    </row>
    <row r="44" spans="1:8">
      <c r="A44" s="1" t="str">
        <f t="shared" si="0"/>
        <v/>
      </c>
      <c r="B44" s="1" t="str">
        <f t="shared" si="3"/>
        <v/>
      </c>
      <c r="C44" s="1" t="s">
        <v>89</v>
      </c>
      <c r="D44" s="1" t="s">
        <v>92</v>
      </c>
      <c r="E44" s="1" t="str">
        <f>IFERROR(INDEX(出賽名單!A:A, SMALL(出賽名單!P:P, ROW(A3))), "")</f>
        <v/>
      </c>
      <c r="F44" s="1" t="str">
        <f>IFERROR(TEXT(ROW(A3), "00") &amp; " " &amp; INDEX(出賽名單!E:E, SMALL(出賽名單!P:P, ROW(A3))), "")</f>
        <v/>
      </c>
      <c r="G44" s="1" t="s">
        <v>70</v>
      </c>
      <c r="H44" s="35"/>
    </row>
    <row r="45" spans="1:8">
      <c r="A45" s="1" t="str">
        <f t="shared" si="0"/>
        <v/>
      </c>
      <c r="B45" s="1" t="str">
        <f t="shared" si="3"/>
        <v/>
      </c>
      <c r="C45" s="1" t="s">
        <v>89</v>
      </c>
      <c r="D45" s="1" t="s">
        <v>92</v>
      </c>
      <c r="E45" s="1" t="str">
        <f>IFERROR(INDEX(出賽名單!A:A, SMALL(出賽名單!P:P, ROW(A4))), "")</f>
        <v/>
      </c>
      <c r="F45" s="1" t="str">
        <f>IFERROR(TEXT(ROW(A4), "00") &amp; " " &amp; INDEX(出賽名單!E:E, SMALL(出賽名單!P:P, ROW(A4))), "")</f>
        <v/>
      </c>
      <c r="G45" s="1" t="s">
        <v>70</v>
      </c>
      <c r="H45" s="35"/>
    </row>
    <row r="46" spans="1:8">
      <c r="A46" s="1" t="str">
        <f t="shared" si="0"/>
        <v/>
      </c>
      <c r="B46" s="1" t="str">
        <f t="shared" si="3"/>
        <v/>
      </c>
      <c r="C46" s="1" t="s">
        <v>89</v>
      </c>
      <c r="D46" s="1" t="s">
        <v>92</v>
      </c>
      <c r="E46" s="1" t="str">
        <f>IFERROR(INDEX(出賽名單!A:A, SMALL(出賽名單!P:P, ROW(A5))), "")</f>
        <v/>
      </c>
      <c r="F46" s="1" t="str">
        <f>IFERROR(TEXT(ROW(A5), "00") &amp; " " &amp; INDEX(出賽名單!E:E, SMALL(出賽名單!P:P, ROW(A5))), "")</f>
        <v/>
      </c>
      <c r="G46" s="1" t="s">
        <v>70</v>
      </c>
      <c r="H46" s="35"/>
    </row>
    <row r="47" spans="1:8">
      <c r="A47" s="1" t="str">
        <f t="shared" si="0"/>
        <v/>
      </c>
      <c r="B47" s="1" t="str">
        <f t="shared" si="3"/>
        <v/>
      </c>
      <c r="C47" s="1" t="s">
        <v>89</v>
      </c>
      <c r="D47" s="1" t="s">
        <v>92</v>
      </c>
      <c r="E47" s="1" t="str">
        <f>IFERROR(INDEX(出賽名單!A:A, SMALL(出賽名單!P:P, ROW(A6))), "")</f>
        <v/>
      </c>
      <c r="F47" s="1" t="str">
        <f>IFERROR(TEXT(ROW(A6), "00") &amp; " " &amp; INDEX(出賽名單!E:E, SMALL(出賽名單!P:P, ROW(A6))), "")</f>
        <v/>
      </c>
      <c r="G47" s="1" t="s">
        <v>70</v>
      </c>
      <c r="H47" s="35"/>
    </row>
    <row r="48" spans="1:8">
      <c r="A48" s="1" t="str">
        <f t="shared" si="0"/>
        <v/>
      </c>
      <c r="B48" s="1" t="str">
        <f t="shared" si="3"/>
        <v/>
      </c>
      <c r="C48" s="1" t="s">
        <v>89</v>
      </c>
      <c r="D48" s="1" t="s">
        <v>92</v>
      </c>
      <c r="E48" s="1" t="str">
        <f>IFERROR(INDEX(出賽名單!A:A, SMALL(出賽名單!P:P, ROW(A7))), "")</f>
        <v/>
      </c>
      <c r="F48" s="1" t="str">
        <f>IFERROR(TEXT(ROW(A7), "00") &amp; " " &amp; INDEX(出賽名單!E:E, SMALL(出賽名單!P:P, ROW(A7))), "")</f>
        <v/>
      </c>
      <c r="G48" s="1" t="s">
        <v>70</v>
      </c>
      <c r="H48" s="35"/>
    </row>
    <row r="49" spans="1:8">
      <c r="A49" s="1" t="str">
        <f t="shared" si="0"/>
        <v/>
      </c>
      <c r="B49" s="1" t="str">
        <f t="shared" si="3"/>
        <v/>
      </c>
      <c r="C49" s="1" t="s">
        <v>89</v>
      </c>
      <c r="D49" s="1" t="s">
        <v>92</v>
      </c>
      <c r="E49" s="1" t="str">
        <f>IFERROR(INDEX(出賽名單!A:A, SMALL(出賽名單!P:P, ROW(A8))), "")</f>
        <v/>
      </c>
      <c r="F49" s="1" t="str">
        <f>IFERROR(TEXT(ROW(A8), "00") &amp; " " &amp; INDEX(出賽名單!E:E, SMALL(出賽名單!P:P, ROW(A8))), "")</f>
        <v/>
      </c>
      <c r="G49" s="1" t="s">
        <v>70</v>
      </c>
      <c r="H49" s="35"/>
    </row>
    <row r="50" spans="1:8">
      <c r="A50" s="1" t="str">
        <f t="shared" si="0"/>
        <v/>
      </c>
      <c r="B50" s="1" t="str">
        <f t="shared" si="3"/>
        <v/>
      </c>
      <c r="C50" s="1" t="s">
        <v>89</v>
      </c>
      <c r="D50" s="1" t="s">
        <v>92</v>
      </c>
      <c r="E50" s="1" t="str">
        <f>IFERROR(INDEX(出賽名單!A:A, SMALL(出賽名單!P:P, ROW(A9))), "")</f>
        <v/>
      </c>
      <c r="F50" s="1" t="str">
        <f>IFERROR(TEXT(ROW(A9), "00") &amp; " " &amp; INDEX(出賽名單!E:E, SMALL(出賽名單!P:P, ROW(A9))), "")</f>
        <v/>
      </c>
      <c r="G50" s="1" t="s">
        <v>70</v>
      </c>
      <c r="H50" s="35"/>
    </row>
    <row r="51" spans="1:8">
      <c r="A51" s="1" t="str">
        <f t="shared" si="0"/>
        <v/>
      </c>
      <c r="B51" s="1" t="str">
        <f t="shared" si="3"/>
        <v/>
      </c>
      <c r="C51" s="1" t="s">
        <v>89</v>
      </c>
      <c r="D51" s="1" t="s">
        <v>92</v>
      </c>
      <c r="E51" s="1" t="str">
        <f>IFERROR(INDEX(出賽名單!A:A, SMALL(出賽名單!P:P, ROW(A10))), "")</f>
        <v/>
      </c>
      <c r="F51" s="1" t="str">
        <f>IFERROR(TEXT(ROW(A10), "00") &amp; " " &amp; INDEX(出賽名單!E:E, SMALL(出賽名單!P:P, ROW(A10))), "")</f>
        <v/>
      </c>
      <c r="G51" s="1" t="s">
        <v>70</v>
      </c>
      <c r="H51" s="35"/>
    </row>
    <row r="52" spans="1:8">
      <c r="A52" s="1" t="str">
        <f t="shared" si="0"/>
        <v/>
      </c>
      <c r="B52" s="1" t="str">
        <f t="shared" si="3"/>
        <v/>
      </c>
      <c r="C52" s="1" t="s">
        <v>89</v>
      </c>
      <c r="D52" s="1" t="s">
        <v>92</v>
      </c>
      <c r="E52" s="1" t="str">
        <f>IFERROR(INDEX(出賽名單!A:A, SMALL(出賽名單!P:P, ROW(A11))), "")</f>
        <v/>
      </c>
      <c r="F52" s="1" t="str">
        <f>IFERROR(TEXT(ROW(A11), "00") &amp; " " &amp; INDEX(出賽名單!E:E, SMALL(出賽名單!P:P, ROW(A11))), "")</f>
        <v/>
      </c>
      <c r="G52" s="1" t="s">
        <v>70</v>
      </c>
      <c r="H52" s="35"/>
    </row>
    <row r="53" spans="1:8">
      <c r="A53" s="1" t="str">
        <f t="shared" si="0"/>
        <v/>
      </c>
      <c r="B53" s="1" t="str">
        <f t="shared" si="3"/>
        <v/>
      </c>
      <c r="C53" s="1" t="s">
        <v>89</v>
      </c>
      <c r="D53" s="1" t="s">
        <v>92</v>
      </c>
      <c r="E53" s="1" t="str">
        <f>IFERROR(INDEX(出賽名單!A:A, SMALL(出賽名單!P:P, ROW(A12))), "")</f>
        <v/>
      </c>
      <c r="F53" s="1" t="str">
        <f>IFERROR(TEXT(ROW(A12), "00") &amp; " " &amp; INDEX(出賽名單!E:E, SMALL(出賽名單!P:P, ROW(A12))), "")</f>
        <v/>
      </c>
      <c r="G53" s="1" t="s">
        <v>70</v>
      </c>
      <c r="H53" s="35"/>
    </row>
    <row r="54" spans="1:8">
      <c r="A54" s="1" t="str">
        <f t="shared" si="0"/>
        <v/>
      </c>
      <c r="B54" s="1" t="str">
        <f t="shared" si="3"/>
        <v/>
      </c>
      <c r="C54" s="1" t="s">
        <v>89</v>
      </c>
      <c r="D54" s="1" t="s">
        <v>92</v>
      </c>
      <c r="E54" s="1" t="str">
        <f>IFERROR(INDEX(出賽名單!A:A, SMALL(出賽名單!P:P, ROW(A13))), "")</f>
        <v/>
      </c>
      <c r="F54" s="1" t="str">
        <f>IFERROR(TEXT(ROW(A13), "00") &amp; " " &amp; INDEX(出賽名單!E:E, SMALL(出賽名單!P:P, ROW(A13))), "")</f>
        <v/>
      </c>
      <c r="G54" s="1" t="s">
        <v>70</v>
      </c>
      <c r="H54" s="35"/>
    </row>
    <row r="55" spans="1:8">
      <c r="A55" s="1" t="str">
        <f t="shared" si="0"/>
        <v/>
      </c>
      <c r="B55" s="1" t="str">
        <f t="shared" si="3"/>
        <v/>
      </c>
      <c r="C55" s="1" t="s">
        <v>89</v>
      </c>
      <c r="D55" s="1" t="s">
        <v>92</v>
      </c>
      <c r="E55" s="1" t="str">
        <f>IFERROR(INDEX(出賽名單!A:A, SMALL(出賽名單!P:P, ROW(A14))), "")</f>
        <v/>
      </c>
      <c r="F55" s="1" t="str">
        <f>IFERROR(TEXT(ROW(A14), "00") &amp; " " &amp; INDEX(出賽名單!E:E, SMALL(出賽名單!P:P, ROW(A14))), "")</f>
        <v/>
      </c>
      <c r="G55" s="1" t="s">
        <v>70</v>
      </c>
      <c r="H55" s="35"/>
    </row>
    <row r="56" spans="1:8">
      <c r="A56" s="1" t="str">
        <f t="shared" si="0"/>
        <v/>
      </c>
      <c r="B56" s="1" t="str">
        <f t="shared" si="3"/>
        <v/>
      </c>
      <c r="C56" s="1" t="s">
        <v>89</v>
      </c>
      <c r="D56" s="1" t="s">
        <v>92</v>
      </c>
      <c r="E56" s="1" t="str">
        <f>IFERROR(INDEX(出賽名單!A:A, SMALL(出賽名單!P:P, ROW(A15))), "")</f>
        <v/>
      </c>
      <c r="F56" s="1" t="str">
        <f>IFERROR(TEXT(ROW(A15), "00") &amp; " " &amp; INDEX(出賽名單!E:E, SMALL(出賽名單!P:P, ROW(A15))), "")</f>
        <v/>
      </c>
      <c r="G56" s="1" t="s">
        <v>70</v>
      </c>
      <c r="H56" s="35"/>
    </row>
    <row r="57" spans="1:8">
      <c r="A57" s="1" t="str">
        <f t="shared" si="0"/>
        <v/>
      </c>
      <c r="B57" s="1" t="str">
        <f t="shared" si="3"/>
        <v/>
      </c>
      <c r="C57" s="1" t="s">
        <v>89</v>
      </c>
      <c r="D57" s="1" t="s">
        <v>92</v>
      </c>
      <c r="E57" s="1" t="str">
        <f>IFERROR(INDEX(出賽名單!A:A, SMALL(出賽名單!P:P, ROW(A16))), "")</f>
        <v/>
      </c>
      <c r="F57" s="1" t="str">
        <f>IFERROR(TEXT(ROW(A16), "00") &amp; " " &amp; INDEX(出賽名單!E:E, SMALL(出賽名單!P:P, ROW(A16))), "")</f>
        <v/>
      </c>
      <c r="G57" s="1" t="s">
        <v>70</v>
      </c>
      <c r="H57" s="35"/>
    </row>
    <row r="58" spans="1:8">
      <c r="A58" s="1" t="str">
        <f t="shared" si="0"/>
        <v/>
      </c>
      <c r="B58" s="1" t="str">
        <f t="shared" si="3"/>
        <v/>
      </c>
      <c r="C58" s="1" t="s">
        <v>89</v>
      </c>
      <c r="D58" s="1" t="s">
        <v>92</v>
      </c>
      <c r="E58" s="1" t="str">
        <f>IFERROR(INDEX(出賽名單!A:A, SMALL(出賽名單!P:P, ROW(A17))), "")</f>
        <v/>
      </c>
      <c r="F58" s="1" t="str">
        <f>IFERROR(TEXT(ROW(A17), "00") &amp; " " &amp; INDEX(出賽名單!E:E, SMALL(出賽名單!P:P, ROW(A17))), "")</f>
        <v/>
      </c>
      <c r="G58" s="1" t="s">
        <v>70</v>
      </c>
      <c r="H58" s="35"/>
    </row>
    <row r="59" spans="1:8">
      <c r="A59" s="1" t="str">
        <f t="shared" si="0"/>
        <v/>
      </c>
      <c r="B59" s="1" t="str">
        <f t="shared" si="3"/>
        <v/>
      </c>
      <c r="C59" s="1" t="s">
        <v>89</v>
      </c>
      <c r="D59" s="1" t="s">
        <v>92</v>
      </c>
      <c r="E59" s="1" t="str">
        <f>IFERROR(INDEX(出賽名單!A:A, SMALL(出賽名單!P:P, ROW(A18))), "")</f>
        <v/>
      </c>
      <c r="F59" s="1" t="str">
        <f>IFERROR(TEXT(ROW(A18), "00") &amp; " " &amp; INDEX(出賽名單!E:E, SMALL(出賽名單!P:P, ROW(A18))), "")</f>
        <v/>
      </c>
      <c r="G59" s="1" t="s">
        <v>70</v>
      </c>
      <c r="H59" s="35"/>
    </row>
    <row r="60" spans="1:8">
      <c r="A60" s="1" t="str">
        <f t="shared" si="0"/>
        <v/>
      </c>
      <c r="B60" s="1" t="str">
        <f t="shared" si="3"/>
        <v/>
      </c>
      <c r="C60" s="1" t="s">
        <v>89</v>
      </c>
      <c r="D60" s="1" t="s">
        <v>92</v>
      </c>
      <c r="E60" s="1" t="str">
        <f>IFERROR(INDEX(出賽名單!A:A, SMALL(出賽名單!P:P, ROW(A19))), "")</f>
        <v/>
      </c>
      <c r="F60" s="1" t="str">
        <f>IFERROR(TEXT(ROW(A19), "00") &amp; " " &amp; INDEX(出賽名單!E:E, SMALL(出賽名單!P:P, ROW(A19))), "")</f>
        <v/>
      </c>
      <c r="G60" s="1" t="s">
        <v>70</v>
      </c>
      <c r="H60" s="35"/>
    </row>
    <row r="61" spans="1:8">
      <c r="A61" s="1" t="str">
        <f t="shared" si="0"/>
        <v/>
      </c>
      <c r="B61" s="1" t="str">
        <f t="shared" si="3"/>
        <v/>
      </c>
      <c r="C61" s="1" t="s">
        <v>89</v>
      </c>
      <c r="D61" s="1" t="s">
        <v>92</v>
      </c>
      <c r="E61" s="1" t="str">
        <f>IFERROR(INDEX(出賽名單!A:A, SMALL(出賽名單!P:P, ROW(A20))), "")</f>
        <v/>
      </c>
      <c r="F61" s="1" t="str">
        <f>IFERROR(TEXT(ROW(A20), "00") &amp; " " &amp; INDEX(出賽名單!E:E, SMALL(出賽名單!P:P, ROW(A20))), "")</f>
        <v/>
      </c>
      <c r="G61" s="1" t="s">
        <v>70</v>
      </c>
      <c r="H61" s="35"/>
    </row>
    <row r="62" spans="1:8">
      <c r="A62" s="1" t="str">
        <f t="shared" si="0"/>
        <v/>
      </c>
      <c r="B62" s="1" t="str">
        <f>IFERROR(RANK(H62,$H$62:$H$681,0),"")</f>
        <v/>
      </c>
      <c r="C62" s="1" t="s">
        <v>90</v>
      </c>
      <c r="D62" s="1" t="s">
        <v>92</v>
      </c>
      <c r="E62" s="1" t="str">
        <f>IFERROR(INDEX(出賽名單!A:A, SMALL(出賽名單!S:S, ROW(A1))), "")</f>
        <v/>
      </c>
      <c r="F62" s="1" t="str">
        <f>IFERROR(TEXT(ROW(A1), "00") &amp; " " &amp; INDEX(出賽名單!E:E, SMALL(出賽名單!S:S, ROW(A1))), "")</f>
        <v/>
      </c>
      <c r="G62" s="1" t="s">
        <v>91</v>
      </c>
      <c r="H62" s="35"/>
    </row>
    <row r="63" spans="1:8">
      <c r="A63" s="1" t="str">
        <f t="shared" si="0"/>
        <v/>
      </c>
      <c r="B63" s="1" t="str">
        <f t="shared" ref="B63:B81" si="4">IFERROR(RANK(H63,$H$62:$H$681,0),"")</f>
        <v/>
      </c>
      <c r="C63" s="1" t="s">
        <v>90</v>
      </c>
      <c r="D63" s="1" t="s">
        <v>92</v>
      </c>
      <c r="E63" s="1" t="str">
        <f>IFERROR(INDEX(出賽名單!A:A, SMALL(出賽名單!S:S, ROW(A2))), "")</f>
        <v/>
      </c>
      <c r="F63" s="1" t="str">
        <f>IFERROR(TEXT(ROW(A2), "00") &amp; " " &amp; INDEX(出賽名單!E:E, SMALL(出賽名單!S:S, ROW(A2))), "")</f>
        <v/>
      </c>
      <c r="G63" s="1" t="s">
        <v>91</v>
      </c>
      <c r="H63" s="35"/>
    </row>
    <row r="64" spans="1:8">
      <c r="A64" s="1" t="str">
        <f t="shared" si="0"/>
        <v/>
      </c>
      <c r="B64" s="1" t="str">
        <f t="shared" si="4"/>
        <v/>
      </c>
      <c r="C64" s="1" t="s">
        <v>90</v>
      </c>
      <c r="D64" s="1" t="s">
        <v>92</v>
      </c>
      <c r="E64" s="1" t="str">
        <f>IFERROR(INDEX(出賽名單!A:A, SMALL(出賽名單!S:S, ROW(A3))), "")</f>
        <v/>
      </c>
      <c r="F64" s="1" t="str">
        <f>IFERROR(TEXT(ROW(A3), "00") &amp; " " &amp; INDEX(出賽名單!E:E, SMALL(出賽名單!S:S, ROW(A3))), "")</f>
        <v/>
      </c>
      <c r="G64" s="1" t="s">
        <v>91</v>
      </c>
      <c r="H64" s="35"/>
    </row>
    <row r="65" spans="1:8">
      <c r="A65" s="1" t="str">
        <f t="shared" si="0"/>
        <v/>
      </c>
      <c r="B65" s="1" t="str">
        <f t="shared" si="4"/>
        <v/>
      </c>
      <c r="C65" s="1" t="s">
        <v>90</v>
      </c>
      <c r="D65" s="1" t="s">
        <v>92</v>
      </c>
      <c r="E65" s="1" t="str">
        <f>IFERROR(INDEX(出賽名單!A:A, SMALL(出賽名單!S:S, ROW(A4))), "")</f>
        <v/>
      </c>
      <c r="F65" s="1" t="str">
        <f>IFERROR(TEXT(ROW(A4), "00") &amp; " " &amp; INDEX(出賽名單!E:E, SMALL(出賽名單!S:S, ROW(A4))), "")</f>
        <v/>
      </c>
      <c r="G65" s="1" t="s">
        <v>91</v>
      </c>
      <c r="H65" s="35"/>
    </row>
    <row r="66" spans="1:8">
      <c r="A66" s="1" t="str">
        <f t="shared" si="0"/>
        <v/>
      </c>
      <c r="B66" s="1" t="str">
        <f t="shared" si="4"/>
        <v/>
      </c>
      <c r="C66" s="1" t="s">
        <v>90</v>
      </c>
      <c r="D66" s="1" t="s">
        <v>92</v>
      </c>
      <c r="E66" s="1" t="str">
        <f>IFERROR(INDEX(出賽名單!A:A, SMALL(出賽名單!S:S, ROW(A5))), "")</f>
        <v/>
      </c>
      <c r="F66" s="1" t="str">
        <f>IFERROR(TEXT(ROW(A5), "00") &amp; " " &amp; INDEX(出賽名單!E:E, SMALL(出賽名單!S:S, ROW(A5))), "")</f>
        <v/>
      </c>
      <c r="G66" s="1" t="s">
        <v>91</v>
      </c>
      <c r="H66" s="35"/>
    </row>
    <row r="67" spans="1:8">
      <c r="A67" s="1" t="str">
        <f t="shared" ref="A67:A81" si="5">IFERROR(IF(B67&lt;7,"第" &amp; VLOOKUP(B67,$K$3:$L$10,2,FALSE) &amp; "名",""),"")</f>
        <v/>
      </c>
      <c r="B67" s="1" t="str">
        <f t="shared" si="4"/>
        <v/>
      </c>
      <c r="C67" s="1" t="s">
        <v>90</v>
      </c>
      <c r="D67" s="1" t="s">
        <v>92</v>
      </c>
      <c r="E67" s="1" t="str">
        <f>IFERROR(INDEX(出賽名單!A:A, SMALL(出賽名單!S:S, ROW(A6))), "")</f>
        <v/>
      </c>
      <c r="F67" s="1" t="str">
        <f>IFERROR(TEXT(ROW(A6), "00") &amp; " " &amp; INDEX(出賽名單!E:E, SMALL(出賽名單!S:S, ROW(A6))), "")</f>
        <v/>
      </c>
      <c r="G67" s="1" t="s">
        <v>91</v>
      </c>
      <c r="H67" s="35"/>
    </row>
    <row r="68" spans="1:8">
      <c r="A68" s="1" t="str">
        <f t="shared" si="5"/>
        <v/>
      </c>
      <c r="B68" s="1" t="str">
        <f t="shared" si="4"/>
        <v/>
      </c>
      <c r="C68" s="1" t="s">
        <v>90</v>
      </c>
      <c r="D68" s="1" t="s">
        <v>92</v>
      </c>
      <c r="E68" s="1" t="str">
        <f>IFERROR(INDEX(出賽名單!A:A, SMALL(出賽名單!S:S, ROW(A7))), "")</f>
        <v/>
      </c>
      <c r="F68" s="1" t="str">
        <f>IFERROR(TEXT(ROW(A7), "00") &amp; " " &amp; INDEX(出賽名單!E:E, SMALL(出賽名單!S:S, ROW(A7))), "")</f>
        <v/>
      </c>
      <c r="G68" s="1" t="s">
        <v>91</v>
      </c>
      <c r="H68" s="35"/>
    </row>
    <row r="69" spans="1:8">
      <c r="A69" s="1" t="str">
        <f t="shared" si="5"/>
        <v/>
      </c>
      <c r="B69" s="1" t="str">
        <f t="shared" si="4"/>
        <v/>
      </c>
      <c r="C69" s="1" t="s">
        <v>90</v>
      </c>
      <c r="D69" s="1" t="s">
        <v>92</v>
      </c>
      <c r="E69" s="1" t="str">
        <f>IFERROR(INDEX(出賽名單!A:A, SMALL(出賽名單!S:S, ROW(A8))), "")</f>
        <v/>
      </c>
      <c r="F69" s="1" t="str">
        <f>IFERROR(TEXT(ROW(A8), "00") &amp; " " &amp; INDEX(出賽名單!E:E, SMALL(出賽名單!S:S, ROW(A8))), "")</f>
        <v/>
      </c>
      <c r="G69" s="1" t="s">
        <v>91</v>
      </c>
      <c r="H69" s="35"/>
    </row>
    <row r="70" spans="1:8">
      <c r="A70" s="1" t="str">
        <f t="shared" si="5"/>
        <v/>
      </c>
      <c r="B70" s="1" t="str">
        <f t="shared" si="4"/>
        <v/>
      </c>
      <c r="C70" s="1" t="s">
        <v>90</v>
      </c>
      <c r="D70" s="1" t="s">
        <v>92</v>
      </c>
      <c r="E70" s="1" t="str">
        <f>IFERROR(INDEX(出賽名單!A:A, SMALL(出賽名單!S:S, ROW(A9))), "")</f>
        <v/>
      </c>
      <c r="F70" s="1" t="str">
        <f>IFERROR(TEXT(ROW(A9), "00") &amp; " " &amp; INDEX(出賽名單!E:E, SMALL(出賽名單!S:S, ROW(A9))), "")</f>
        <v/>
      </c>
      <c r="G70" s="1" t="s">
        <v>91</v>
      </c>
      <c r="H70" s="35"/>
    </row>
    <row r="71" spans="1:8">
      <c r="A71" s="1" t="str">
        <f t="shared" si="5"/>
        <v/>
      </c>
      <c r="B71" s="1" t="str">
        <f t="shared" si="4"/>
        <v/>
      </c>
      <c r="C71" s="1" t="s">
        <v>90</v>
      </c>
      <c r="D71" s="1" t="s">
        <v>92</v>
      </c>
      <c r="E71" s="1" t="str">
        <f>IFERROR(INDEX(出賽名單!A:A, SMALL(出賽名單!S:S, ROW(A10))), "")</f>
        <v/>
      </c>
      <c r="F71" s="1" t="str">
        <f>IFERROR(TEXT(ROW(A10), "00") &amp; " " &amp; INDEX(出賽名單!E:E, SMALL(出賽名單!S:S, ROW(A10))), "")</f>
        <v/>
      </c>
      <c r="G71" s="1" t="s">
        <v>91</v>
      </c>
      <c r="H71" s="35"/>
    </row>
    <row r="72" spans="1:8">
      <c r="A72" s="1" t="str">
        <f t="shared" si="5"/>
        <v/>
      </c>
      <c r="B72" s="1" t="str">
        <f t="shared" si="4"/>
        <v/>
      </c>
      <c r="C72" s="1" t="s">
        <v>90</v>
      </c>
      <c r="D72" s="1" t="s">
        <v>92</v>
      </c>
      <c r="E72" s="1" t="str">
        <f>IFERROR(INDEX(出賽名單!A:A, SMALL(出賽名單!S:S, ROW(A11))), "")</f>
        <v/>
      </c>
      <c r="F72" s="1" t="str">
        <f>IFERROR(TEXT(ROW(A11), "00") &amp; " " &amp; INDEX(出賽名單!E:E, SMALL(出賽名單!S:S, ROW(A11))), "")</f>
        <v/>
      </c>
      <c r="G72" s="1" t="s">
        <v>91</v>
      </c>
      <c r="H72" s="35"/>
    </row>
    <row r="73" spans="1:8">
      <c r="A73" s="1" t="str">
        <f t="shared" si="5"/>
        <v/>
      </c>
      <c r="B73" s="1" t="str">
        <f t="shared" si="4"/>
        <v/>
      </c>
      <c r="C73" s="1" t="s">
        <v>90</v>
      </c>
      <c r="D73" s="1" t="s">
        <v>92</v>
      </c>
      <c r="E73" s="1" t="str">
        <f>IFERROR(INDEX(出賽名單!A:A, SMALL(出賽名單!S:S, ROW(A12))), "")</f>
        <v/>
      </c>
      <c r="F73" s="1" t="str">
        <f>IFERROR(TEXT(ROW(A12), "00") &amp; " " &amp; INDEX(出賽名單!E:E, SMALL(出賽名單!S:S, ROW(A12))), "")</f>
        <v/>
      </c>
      <c r="G73" s="1" t="s">
        <v>91</v>
      </c>
      <c r="H73" s="35"/>
    </row>
    <row r="74" spans="1:8">
      <c r="A74" s="1" t="str">
        <f t="shared" si="5"/>
        <v/>
      </c>
      <c r="B74" s="1" t="str">
        <f t="shared" si="4"/>
        <v/>
      </c>
      <c r="C74" s="1" t="s">
        <v>90</v>
      </c>
      <c r="D74" s="1" t="s">
        <v>92</v>
      </c>
      <c r="E74" s="1" t="str">
        <f>IFERROR(INDEX(出賽名單!A:A, SMALL(出賽名單!S:S, ROW(A13))), "")</f>
        <v/>
      </c>
      <c r="F74" s="1" t="str">
        <f>IFERROR(TEXT(ROW(A13), "00") &amp; " " &amp; INDEX(出賽名單!E:E, SMALL(出賽名單!S:S, ROW(A13))), "")</f>
        <v/>
      </c>
      <c r="G74" s="1" t="s">
        <v>91</v>
      </c>
      <c r="H74" s="35"/>
    </row>
    <row r="75" spans="1:8">
      <c r="A75" s="1" t="str">
        <f t="shared" si="5"/>
        <v/>
      </c>
      <c r="B75" s="1" t="str">
        <f t="shared" si="4"/>
        <v/>
      </c>
      <c r="C75" s="1" t="s">
        <v>90</v>
      </c>
      <c r="D75" s="1" t="s">
        <v>92</v>
      </c>
      <c r="E75" s="1" t="str">
        <f>IFERROR(INDEX(出賽名單!A:A, SMALL(出賽名單!S:S, ROW(A14))), "")</f>
        <v/>
      </c>
      <c r="F75" s="1" t="str">
        <f>IFERROR(TEXT(ROW(A14), "00") &amp; " " &amp; INDEX(出賽名單!E:E, SMALL(出賽名單!S:S, ROW(A14))), "")</f>
        <v/>
      </c>
      <c r="G75" s="1" t="s">
        <v>91</v>
      </c>
      <c r="H75" s="35"/>
    </row>
    <row r="76" spans="1:8">
      <c r="A76" s="1" t="str">
        <f t="shared" si="5"/>
        <v/>
      </c>
      <c r="B76" s="1" t="str">
        <f t="shared" si="4"/>
        <v/>
      </c>
      <c r="C76" s="1" t="s">
        <v>90</v>
      </c>
      <c r="D76" s="1" t="s">
        <v>92</v>
      </c>
      <c r="E76" s="1" t="str">
        <f>IFERROR(INDEX(出賽名單!A:A, SMALL(出賽名單!S:S, ROW(A15))), "")</f>
        <v/>
      </c>
      <c r="F76" s="1" t="str">
        <f>IFERROR(TEXT(ROW(A15), "00") &amp; " " &amp; INDEX(出賽名單!E:E, SMALL(出賽名單!S:S, ROW(A15))), "")</f>
        <v/>
      </c>
      <c r="G76" s="1" t="s">
        <v>91</v>
      </c>
      <c r="H76" s="35"/>
    </row>
    <row r="77" spans="1:8">
      <c r="A77" s="1" t="str">
        <f t="shared" si="5"/>
        <v/>
      </c>
      <c r="B77" s="1" t="str">
        <f t="shared" si="4"/>
        <v/>
      </c>
      <c r="C77" s="1" t="s">
        <v>90</v>
      </c>
      <c r="D77" s="1" t="s">
        <v>92</v>
      </c>
      <c r="E77" s="1" t="str">
        <f>IFERROR(INDEX(出賽名單!A:A, SMALL(出賽名單!S:S, ROW(A16))), "")</f>
        <v/>
      </c>
      <c r="F77" s="1" t="str">
        <f>IFERROR(TEXT(ROW(A16), "00") &amp; " " &amp; INDEX(出賽名單!E:E, SMALL(出賽名單!S:S, ROW(A16))), "")</f>
        <v/>
      </c>
      <c r="G77" s="1" t="s">
        <v>91</v>
      </c>
      <c r="H77" s="35"/>
    </row>
    <row r="78" spans="1:8">
      <c r="A78" s="1" t="str">
        <f t="shared" si="5"/>
        <v/>
      </c>
      <c r="B78" s="1" t="str">
        <f t="shared" si="4"/>
        <v/>
      </c>
      <c r="C78" s="1" t="s">
        <v>90</v>
      </c>
      <c r="D78" s="1" t="s">
        <v>92</v>
      </c>
      <c r="E78" s="1" t="str">
        <f>IFERROR(INDEX(出賽名單!A:A, SMALL(出賽名單!S:S, ROW(A17))), "")</f>
        <v/>
      </c>
      <c r="F78" s="1" t="str">
        <f>IFERROR(TEXT(ROW(A17), "00") &amp; " " &amp; INDEX(出賽名單!E:E, SMALL(出賽名單!S:S, ROW(A17))), "")</f>
        <v/>
      </c>
      <c r="G78" s="1" t="s">
        <v>91</v>
      </c>
      <c r="H78" s="35"/>
    </row>
    <row r="79" spans="1:8">
      <c r="A79" s="1" t="str">
        <f t="shared" si="5"/>
        <v/>
      </c>
      <c r="B79" s="1" t="str">
        <f t="shared" si="4"/>
        <v/>
      </c>
      <c r="C79" s="1" t="s">
        <v>90</v>
      </c>
      <c r="D79" s="1" t="s">
        <v>92</v>
      </c>
      <c r="E79" s="1" t="str">
        <f>IFERROR(INDEX(出賽名單!A:A, SMALL(出賽名單!S:S, ROW(A18))), "")</f>
        <v/>
      </c>
      <c r="F79" s="1" t="str">
        <f>IFERROR(TEXT(ROW(A18), "00") &amp; " " &amp; INDEX(出賽名單!E:E, SMALL(出賽名單!S:S, ROW(A18))), "")</f>
        <v/>
      </c>
      <c r="G79" s="1" t="s">
        <v>91</v>
      </c>
      <c r="H79" s="35"/>
    </row>
    <row r="80" spans="1:8">
      <c r="A80" s="1" t="str">
        <f t="shared" si="5"/>
        <v/>
      </c>
      <c r="B80" s="1" t="str">
        <f t="shared" si="4"/>
        <v/>
      </c>
      <c r="C80" s="1" t="s">
        <v>90</v>
      </c>
      <c r="D80" s="1" t="s">
        <v>92</v>
      </c>
      <c r="E80" s="1" t="str">
        <f>IFERROR(INDEX(出賽名單!A:A, SMALL(出賽名單!S:S, ROW(A19))), "")</f>
        <v/>
      </c>
      <c r="F80" s="1" t="str">
        <f>IFERROR(TEXT(ROW(A19), "00") &amp; " " &amp; INDEX(出賽名單!E:E, SMALL(出賽名單!S:S, ROW(A19))), "")</f>
        <v/>
      </c>
      <c r="G80" s="1" t="s">
        <v>91</v>
      </c>
      <c r="H80" s="35"/>
    </row>
    <row r="81" spans="1:8">
      <c r="A81" s="1" t="str">
        <f t="shared" si="5"/>
        <v/>
      </c>
      <c r="B81" s="1" t="str">
        <f t="shared" si="4"/>
        <v/>
      </c>
      <c r="C81" s="1" t="s">
        <v>90</v>
      </c>
      <c r="D81" s="1" t="s">
        <v>92</v>
      </c>
      <c r="E81" s="1" t="str">
        <f>IFERROR(INDEX(出賽名單!A:A, SMALL(出賽名單!S:S, ROW(A20))), "")</f>
        <v/>
      </c>
      <c r="F81" s="1" t="str">
        <f>IFERROR(TEXT(ROW(A20), "00") &amp; " " &amp; INDEX(出賽名單!E:E, SMALL(出賽名單!S:S, ROW(A20))), "")</f>
        <v/>
      </c>
      <c r="G81" s="1" t="s">
        <v>91</v>
      </c>
      <c r="H81" s="35"/>
    </row>
  </sheetData>
  <sheetProtection algorithmName="SHA-512" hashValue="tn+FEHPO14fY+7mYJzYxh8AFEn+k4//m1Fm/3H2ZCDhmeOzwsvefIsgsp5d6sgc97MO9pqVzZIAyvWTqRgV1WQ==" saltValue="ttXYJkg7KyFiDvDfCbuPhQ==" spinCount="100000" sheet="1" objects="1" scenarios="1" selectLockedCells="1"/>
  <phoneticPr fontId="2" type="noConversion"/>
  <conditionalFormatting sqref="A2:B81">
    <cfRule type="cellIs" dxfId="1" priority="1" operator="lessThan">
      <formula>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1"/>
  <sheetViews>
    <sheetView workbookViewId="0">
      <selection activeCell="H8" sqref="H8"/>
    </sheetView>
  </sheetViews>
  <sheetFormatPr defaultRowHeight="16.5"/>
  <cols>
    <col min="1" max="1" width="8.125" bestFit="1" customWidth="1"/>
    <col min="2" max="2" width="14.25" bestFit="1" customWidth="1"/>
    <col min="4" max="4" width="9.5" bestFit="1" customWidth="1"/>
    <col min="6" max="6" width="10" bestFit="1" customWidth="1"/>
    <col min="7" max="7" width="6" bestFit="1" customWidth="1"/>
    <col min="8" max="8" width="10.625" bestFit="1" customWidth="1"/>
    <col min="9" max="9" width="8.125" bestFit="1" customWidth="1"/>
    <col min="10" max="10" width="7" bestFit="1" customWidth="1"/>
  </cols>
  <sheetData>
    <row r="1" spans="1:12">
      <c r="A1" s="39" t="s">
        <v>63</v>
      </c>
      <c r="B1" s="39" t="s">
        <v>73</v>
      </c>
      <c r="C1" s="39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115</v>
      </c>
      <c r="I1" s="40" t="s">
        <v>75</v>
      </c>
      <c r="J1" s="40" t="s">
        <v>76</v>
      </c>
      <c r="K1" s="40" t="s">
        <v>77</v>
      </c>
      <c r="L1" s="40" t="s">
        <v>78</v>
      </c>
    </row>
    <row r="2" spans="1:12">
      <c r="A2" s="1" t="str">
        <f>IFERROR(IF(B2&lt;7,"第" &amp; VLOOKUP(B2,$K$3:$L$10,2,FALSE) &amp; "名",""),"")</f>
        <v/>
      </c>
      <c r="B2" s="1" t="str">
        <f>IFERROR(RANK(H2,$H$2:$H$21,0),"")</f>
        <v/>
      </c>
      <c r="C2" s="1" t="s">
        <v>69</v>
      </c>
      <c r="D2" s="1" t="s">
        <v>93</v>
      </c>
      <c r="E2" s="1" t="str">
        <f>IFERROR(INDEX(出賽名單!A:A, SMALL(出賽名單!K:K, ROW(A1))), "")</f>
        <v/>
      </c>
      <c r="F2" s="1" t="str">
        <f>IFERROR(TEXT(ROW(A1), "00") &amp; " " &amp; INDEX(出賽名單!E:E, SMALL(出賽名單!K:K, ROW(A1))), "")</f>
        <v/>
      </c>
      <c r="G2" s="1" t="s">
        <v>70</v>
      </c>
      <c r="H2" s="35"/>
      <c r="K2" s="42" t="s">
        <v>79</v>
      </c>
      <c r="L2" s="42" t="s">
        <v>80</v>
      </c>
    </row>
    <row r="3" spans="1:12">
      <c r="A3" s="1" t="str">
        <f t="shared" ref="A3:A66" si="0">IFERROR(IF(B3&lt;7,"第" &amp; VLOOKUP(B3,$K$3:$L$10,2,FALSE) &amp; "名",""),"")</f>
        <v/>
      </c>
      <c r="B3" s="1" t="str">
        <f t="shared" ref="B3:B21" si="1">IFERROR(RANK(H3,$H$2:$H$21,0),"")</f>
        <v/>
      </c>
      <c r="C3" s="1" t="s">
        <v>69</v>
      </c>
      <c r="D3" s="1" t="s">
        <v>93</v>
      </c>
      <c r="E3" s="1" t="str">
        <f>IFERROR(INDEX(出賽名單!A:A, SMALL(出賽名單!K:K, ROW(A2))), "")</f>
        <v/>
      </c>
      <c r="F3" s="1" t="str">
        <f>IFERROR(TEXT(ROW(A2), "00") &amp; " " &amp; INDEX(出賽名單!E:E, SMALL(出賽名單!K:K, ROW(A2))), "")</f>
        <v/>
      </c>
      <c r="G3" s="1" t="s">
        <v>70</v>
      </c>
      <c r="H3" s="35"/>
      <c r="K3" s="42">
        <v>1</v>
      </c>
      <c r="L3" s="42" t="s">
        <v>81</v>
      </c>
    </row>
    <row r="4" spans="1:12">
      <c r="A4" s="1" t="str">
        <f t="shared" si="0"/>
        <v/>
      </c>
      <c r="B4" s="1" t="str">
        <f t="shared" si="1"/>
        <v/>
      </c>
      <c r="C4" s="1" t="s">
        <v>69</v>
      </c>
      <c r="D4" s="1" t="s">
        <v>93</v>
      </c>
      <c r="E4" s="1" t="str">
        <f>IFERROR(INDEX(出賽名單!A:A, SMALL(出賽名單!K:K, ROW(A3))), "")</f>
        <v/>
      </c>
      <c r="F4" s="1" t="str">
        <f>IFERROR(TEXT(ROW(A3), "00") &amp; " " &amp; INDEX(出賽名單!E:E, SMALL(出賽名單!K:K, ROW(A3))), "")</f>
        <v/>
      </c>
      <c r="G4" s="1" t="s">
        <v>70</v>
      </c>
      <c r="H4" s="35"/>
      <c r="K4" s="42">
        <v>2</v>
      </c>
      <c r="L4" s="42" t="s">
        <v>82</v>
      </c>
    </row>
    <row r="5" spans="1:12">
      <c r="A5" s="1" t="str">
        <f t="shared" si="0"/>
        <v/>
      </c>
      <c r="B5" s="1" t="str">
        <f t="shared" si="1"/>
        <v/>
      </c>
      <c r="C5" s="1" t="s">
        <v>69</v>
      </c>
      <c r="D5" s="1" t="s">
        <v>93</v>
      </c>
      <c r="E5" s="1" t="str">
        <f>IFERROR(INDEX(出賽名單!A:A, SMALL(出賽名單!K:K, ROW(A4))), "")</f>
        <v/>
      </c>
      <c r="F5" s="1" t="str">
        <f>IFERROR(TEXT(ROW(A4), "00") &amp; " " &amp; INDEX(出賽名單!E:E, SMALL(出賽名單!K:K, ROW(A4))), "")</f>
        <v/>
      </c>
      <c r="G5" s="1" t="s">
        <v>70</v>
      </c>
      <c r="H5" s="35"/>
      <c r="K5" s="42">
        <v>3</v>
      </c>
      <c r="L5" s="42" t="s">
        <v>83</v>
      </c>
    </row>
    <row r="6" spans="1:12">
      <c r="A6" s="1" t="str">
        <f t="shared" si="0"/>
        <v/>
      </c>
      <c r="B6" s="1" t="str">
        <f t="shared" si="1"/>
        <v/>
      </c>
      <c r="C6" s="1" t="s">
        <v>69</v>
      </c>
      <c r="D6" s="1" t="s">
        <v>93</v>
      </c>
      <c r="E6" s="1" t="str">
        <f>IFERROR(INDEX(出賽名單!A:A, SMALL(出賽名單!K:K, ROW(A5))), "")</f>
        <v/>
      </c>
      <c r="F6" s="1" t="str">
        <f>IFERROR(TEXT(ROW(A5), "00") &amp; " " &amp; INDEX(出賽名單!E:E, SMALL(出賽名單!K:K, ROW(A5))), "")</f>
        <v/>
      </c>
      <c r="G6" s="1" t="s">
        <v>70</v>
      </c>
      <c r="H6" s="35"/>
      <c r="K6" s="42">
        <v>4</v>
      </c>
      <c r="L6" s="42" t="s">
        <v>84</v>
      </c>
    </row>
    <row r="7" spans="1:12">
      <c r="A7" s="1" t="str">
        <f t="shared" si="0"/>
        <v/>
      </c>
      <c r="B7" s="1" t="str">
        <f t="shared" si="1"/>
        <v/>
      </c>
      <c r="C7" s="1" t="s">
        <v>69</v>
      </c>
      <c r="D7" s="1" t="s">
        <v>93</v>
      </c>
      <c r="E7" s="1" t="str">
        <f>IFERROR(INDEX(出賽名單!A:A, SMALL(出賽名單!K:K, ROW(A6))), "")</f>
        <v/>
      </c>
      <c r="F7" s="1" t="str">
        <f>IFERROR(TEXT(ROW(A6), "00") &amp; " " &amp; INDEX(出賽名單!E:E, SMALL(出賽名單!K:K, ROW(A6))), "")</f>
        <v/>
      </c>
      <c r="G7" s="1" t="s">
        <v>70</v>
      </c>
      <c r="H7" s="35"/>
      <c r="K7" s="42">
        <v>5</v>
      </c>
      <c r="L7" s="42" t="s">
        <v>85</v>
      </c>
    </row>
    <row r="8" spans="1:12">
      <c r="A8" s="1" t="str">
        <f t="shared" si="0"/>
        <v/>
      </c>
      <c r="B8" s="1" t="str">
        <f t="shared" si="1"/>
        <v/>
      </c>
      <c r="C8" s="1" t="s">
        <v>69</v>
      </c>
      <c r="D8" s="1" t="s">
        <v>93</v>
      </c>
      <c r="E8" s="1" t="str">
        <f>IFERROR(INDEX(出賽名單!A:A, SMALL(出賽名單!K:K, ROW(A7))), "")</f>
        <v/>
      </c>
      <c r="F8" s="1" t="str">
        <f>IFERROR(TEXT(ROW(A7), "00") &amp; " " &amp; INDEX(出賽名單!E:E, SMALL(出賽名單!K:K, ROW(A7))), "")</f>
        <v/>
      </c>
      <c r="G8" s="1" t="s">
        <v>70</v>
      </c>
      <c r="H8" s="35"/>
      <c r="K8" s="42">
        <v>6</v>
      </c>
      <c r="L8" s="42" t="s">
        <v>86</v>
      </c>
    </row>
    <row r="9" spans="1:12">
      <c r="A9" s="1" t="str">
        <f t="shared" si="0"/>
        <v/>
      </c>
      <c r="B9" s="1" t="str">
        <f t="shared" si="1"/>
        <v/>
      </c>
      <c r="C9" s="1" t="s">
        <v>69</v>
      </c>
      <c r="D9" s="1" t="s">
        <v>93</v>
      </c>
      <c r="E9" s="1" t="str">
        <f>IFERROR(INDEX(出賽名單!A:A, SMALL(出賽名單!K:K, ROW(A8))), "")</f>
        <v/>
      </c>
      <c r="F9" s="1" t="str">
        <f>IFERROR(TEXT(ROW(A8), "00") &amp; " " &amp; INDEX(出賽名單!E:E, SMALL(出賽名單!K:K, ROW(A8))), "")</f>
        <v/>
      </c>
      <c r="G9" s="1" t="s">
        <v>70</v>
      </c>
      <c r="H9" s="35"/>
      <c r="K9" s="42">
        <v>7</v>
      </c>
      <c r="L9" s="42" t="s">
        <v>87</v>
      </c>
    </row>
    <row r="10" spans="1:12">
      <c r="A10" s="1" t="str">
        <f t="shared" si="0"/>
        <v/>
      </c>
      <c r="B10" s="1" t="str">
        <f t="shared" si="1"/>
        <v/>
      </c>
      <c r="C10" s="1" t="s">
        <v>69</v>
      </c>
      <c r="D10" s="1" t="s">
        <v>93</v>
      </c>
      <c r="E10" s="1" t="str">
        <f>IFERROR(INDEX(出賽名單!A:A, SMALL(出賽名單!K:K, ROW(A9))), "")</f>
        <v/>
      </c>
      <c r="F10" s="1" t="str">
        <f>IFERROR(TEXT(ROW(A9), "00") &amp; " " &amp; INDEX(出賽名單!E:E, SMALL(出賽名單!K:K, ROW(A9))), "")</f>
        <v/>
      </c>
      <c r="G10" s="1" t="s">
        <v>70</v>
      </c>
      <c r="H10" s="35"/>
      <c r="K10" s="42">
        <v>8</v>
      </c>
      <c r="L10" s="42" t="s">
        <v>88</v>
      </c>
    </row>
    <row r="11" spans="1:12">
      <c r="A11" s="1" t="str">
        <f t="shared" si="0"/>
        <v/>
      </c>
      <c r="B11" s="1" t="str">
        <f t="shared" si="1"/>
        <v/>
      </c>
      <c r="C11" s="1" t="s">
        <v>69</v>
      </c>
      <c r="D11" s="1" t="s">
        <v>93</v>
      </c>
      <c r="E11" s="1" t="str">
        <f>IFERROR(INDEX(出賽名單!A:A, SMALL(出賽名單!K:K, ROW(A10))), "")</f>
        <v/>
      </c>
      <c r="F11" s="1" t="str">
        <f>IFERROR(TEXT(ROW(A10), "00") &amp; " " &amp; INDEX(出賽名單!E:E, SMALL(出賽名單!K:K, ROW(A10))), "")</f>
        <v/>
      </c>
      <c r="G11" s="1" t="s">
        <v>70</v>
      </c>
      <c r="H11" s="35"/>
    </row>
    <row r="12" spans="1:12">
      <c r="A12" s="1" t="str">
        <f t="shared" si="0"/>
        <v/>
      </c>
      <c r="B12" s="1" t="str">
        <f t="shared" si="1"/>
        <v/>
      </c>
      <c r="C12" s="1" t="s">
        <v>69</v>
      </c>
      <c r="D12" s="1" t="s">
        <v>93</v>
      </c>
      <c r="E12" s="1" t="str">
        <f>IFERROR(INDEX(出賽名單!A:A, SMALL(出賽名單!K:K, ROW(A11))), "")</f>
        <v/>
      </c>
      <c r="F12" s="1" t="str">
        <f>IFERROR(TEXT(ROW(A11), "00") &amp; " " &amp; INDEX(出賽名單!E:E, SMALL(出賽名單!K:K, ROW(A11))), "")</f>
        <v/>
      </c>
      <c r="G12" s="1" t="s">
        <v>70</v>
      </c>
      <c r="H12" s="35"/>
    </row>
    <row r="13" spans="1:12">
      <c r="A13" s="1" t="str">
        <f t="shared" si="0"/>
        <v/>
      </c>
      <c r="B13" s="1" t="str">
        <f t="shared" si="1"/>
        <v/>
      </c>
      <c r="C13" s="1" t="s">
        <v>69</v>
      </c>
      <c r="D13" s="1" t="s">
        <v>93</v>
      </c>
      <c r="E13" s="1" t="str">
        <f>IFERROR(INDEX(出賽名單!A:A, SMALL(出賽名單!K:K, ROW(A12))), "")</f>
        <v/>
      </c>
      <c r="F13" s="1" t="str">
        <f>IFERROR(TEXT(ROW(A12), "00") &amp; " " &amp; INDEX(出賽名單!E:E, SMALL(出賽名單!K:K, ROW(A12))), "")</f>
        <v/>
      </c>
      <c r="G13" s="1" t="s">
        <v>70</v>
      </c>
      <c r="H13" s="35"/>
    </row>
    <row r="14" spans="1:12">
      <c r="A14" s="1" t="str">
        <f t="shared" si="0"/>
        <v/>
      </c>
      <c r="B14" s="1" t="str">
        <f t="shared" si="1"/>
        <v/>
      </c>
      <c r="C14" s="1" t="s">
        <v>69</v>
      </c>
      <c r="D14" s="1" t="s">
        <v>93</v>
      </c>
      <c r="E14" s="1" t="str">
        <f>IFERROR(INDEX(出賽名單!A:A, SMALL(出賽名單!K:K, ROW(A13))), "")</f>
        <v/>
      </c>
      <c r="F14" s="1" t="str">
        <f>IFERROR(TEXT(ROW(A13), "00") &amp; " " &amp; INDEX(出賽名單!E:E, SMALL(出賽名單!K:K, ROW(A13))), "")</f>
        <v/>
      </c>
      <c r="G14" s="1" t="s">
        <v>70</v>
      </c>
      <c r="H14" s="35"/>
    </row>
    <row r="15" spans="1:12">
      <c r="A15" s="1" t="str">
        <f t="shared" si="0"/>
        <v/>
      </c>
      <c r="B15" s="1" t="str">
        <f t="shared" si="1"/>
        <v/>
      </c>
      <c r="C15" s="1" t="s">
        <v>69</v>
      </c>
      <c r="D15" s="1" t="s">
        <v>93</v>
      </c>
      <c r="E15" s="1" t="str">
        <f>IFERROR(INDEX(出賽名單!A:A, SMALL(出賽名單!K:K, ROW(A14))), "")</f>
        <v/>
      </c>
      <c r="F15" s="1" t="str">
        <f>IFERROR(TEXT(ROW(A14), "00") &amp; " " &amp; INDEX(出賽名單!E:E, SMALL(出賽名單!K:K, ROW(A14))), "")</f>
        <v/>
      </c>
      <c r="G15" s="1" t="s">
        <v>70</v>
      </c>
      <c r="H15" s="35"/>
    </row>
    <row r="16" spans="1:12">
      <c r="A16" s="1" t="str">
        <f t="shared" si="0"/>
        <v/>
      </c>
      <c r="B16" s="1" t="str">
        <f t="shared" si="1"/>
        <v/>
      </c>
      <c r="C16" s="1" t="s">
        <v>69</v>
      </c>
      <c r="D16" s="1" t="s">
        <v>93</v>
      </c>
      <c r="E16" s="1" t="str">
        <f>IFERROR(INDEX(出賽名單!A:A, SMALL(出賽名單!K:K, ROW(A15))), "")</f>
        <v/>
      </c>
      <c r="F16" s="1" t="str">
        <f>IFERROR(TEXT(ROW(A15), "00") &amp; " " &amp; INDEX(出賽名單!E:E, SMALL(出賽名單!K:K, ROW(A15))), "")</f>
        <v/>
      </c>
      <c r="G16" s="1" t="s">
        <v>70</v>
      </c>
      <c r="H16" s="35"/>
    </row>
    <row r="17" spans="1:8">
      <c r="A17" s="1" t="str">
        <f t="shared" si="0"/>
        <v/>
      </c>
      <c r="B17" s="1" t="str">
        <f t="shared" si="1"/>
        <v/>
      </c>
      <c r="C17" s="1" t="s">
        <v>69</v>
      </c>
      <c r="D17" s="1" t="s">
        <v>93</v>
      </c>
      <c r="E17" s="1" t="str">
        <f>IFERROR(INDEX(出賽名單!A:A, SMALL(出賽名單!K:K, ROW(A16))), "")</f>
        <v/>
      </c>
      <c r="F17" s="1" t="str">
        <f>IFERROR(TEXT(ROW(A16), "00") &amp; " " &amp; INDEX(出賽名單!E:E, SMALL(出賽名單!K:K, ROW(A16))), "")</f>
        <v/>
      </c>
      <c r="G17" s="1" t="s">
        <v>70</v>
      </c>
      <c r="H17" s="35"/>
    </row>
    <row r="18" spans="1:8">
      <c r="A18" s="1" t="str">
        <f t="shared" si="0"/>
        <v/>
      </c>
      <c r="B18" s="1" t="str">
        <f t="shared" si="1"/>
        <v/>
      </c>
      <c r="C18" s="1" t="s">
        <v>69</v>
      </c>
      <c r="D18" s="1" t="s">
        <v>93</v>
      </c>
      <c r="E18" s="1" t="str">
        <f>IFERROR(INDEX(出賽名單!A:A, SMALL(出賽名單!K:K, ROW(A17))), "")</f>
        <v/>
      </c>
      <c r="F18" s="1" t="str">
        <f>IFERROR(TEXT(ROW(A17), "00") &amp; " " &amp; INDEX(出賽名單!E:E, SMALL(出賽名單!K:K, ROW(A17))), "")</f>
        <v/>
      </c>
      <c r="G18" s="1" t="s">
        <v>70</v>
      </c>
      <c r="H18" s="35"/>
    </row>
    <row r="19" spans="1:8">
      <c r="A19" s="1" t="str">
        <f t="shared" si="0"/>
        <v/>
      </c>
      <c r="B19" s="1" t="str">
        <f t="shared" si="1"/>
        <v/>
      </c>
      <c r="C19" s="1" t="s">
        <v>69</v>
      </c>
      <c r="D19" s="1" t="s">
        <v>93</v>
      </c>
      <c r="E19" s="1" t="str">
        <f>IFERROR(INDEX(出賽名單!A:A, SMALL(出賽名單!K:K, ROW(A18))), "")</f>
        <v/>
      </c>
      <c r="F19" s="1" t="str">
        <f>IFERROR(TEXT(ROW(A18), "00") &amp; " " &amp; INDEX(出賽名單!E:E, SMALL(出賽名單!K:K, ROW(A18))), "")</f>
        <v/>
      </c>
      <c r="G19" s="1" t="s">
        <v>70</v>
      </c>
      <c r="H19" s="35"/>
    </row>
    <row r="20" spans="1:8">
      <c r="A20" s="1" t="str">
        <f t="shared" si="0"/>
        <v/>
      </c>
      <c r="B20" s="1" t="str">
        <f t="shared" si="1"/>
        <v/>
      </c>
      <c r="C20" s="1" t="s">
        <v>69</v>
      </c>
      <c r="D20" s="1" t="s">
        <v>93</v>
      </c>
      <c r="E20" s="1" t="str">
        <f>IFERROR(INDEX(出賽名單!A:A, SMALL(出賽名單!K:K, ROW(A19))), "")</f>
        <v/>
      </c>
      <c r="F20" s="1" t="str">
        <f>IFERROR(TEXT(ROW(A19), "00") &amp; " " &amp; INDEX(出賽名單!E:E, SMALL(出賽名單!K:K, ROW(A19))), "")</f>
        <v/>
      </c>
      <c r="G20" s="1" t="s">
        <v>70</v>
      </c>
      <c r="H20" s="35"/>
    </row>
    <row r="21" spans="1:8">
      <c r="A21" s="1" t="str">
        <f t="shared" si="0"/>
        <v/>
      </c>
      <c r="B21" s="1" t="str">
        <f t="shared" si="1"/>
        <v/>
      </c>
      <c r="C21" s="1" t="s">
        <v>69</v>
      </c>
      <c r="D21" s="1" t="s">
        <v>93</v>
      </c>
      <c r="E21" s="1" t="str">
        <f>IFERROR(INDEX(出賽名單!A:A, SMALL(出賽名單!K:K, ROW(A20))), "")</f>
        <v/>
      </c>
      <c r="F21" s="1" t="str">
        <f>IFERROR(TEXT(ROW(A20), "00") &amp; " " &amp; INDEX(出賽名單!E:E, SMALL(出賽名單!K:K, ROW(A20))), "")</f>
        <v/>
      </c>
      <c r="G21" s="1" t="s">
        <v>70</v>
      </c>
      <c r="H21" s="35"/>
    </row>
    <row r="22" spans="1:8">
      <c r="A22" s="1" t="str">
        <f t="shared" si="0"/>
        <v/>
      </c>
      <c r="B22" s="1" t="str">
        <f>IFERROR(RANK(H22,$H$22:$H$41,0),"")</f>
        <v/>
      </c>
      <c r="C22" s="1" t="s">
        <v>72</v>
      </c>
      <c r="D22" s="1" t="s">
        <v>93</v>
      </c>
      <c r="E22" s="1" t="str">
        <f>IFERROR(INDEX(出賽名單!A:A, SMALL(出賽名單!N:N, ROW(A1))), "")</f>
        <v/>
      </c>
      <c r="F22" s="1" t="str">
        <f>IFERROR(TEXT(ROW(A1), "00") &amp; " " &amp; INDEX(出賽名單!E:E, SMALL(出賽名單!N:N, ROW(A1))), "")</f>
        <v/>
      </c>
      <c r="G22" s="1" t="s">
        <v>70</v>
      </c>
      <c r="H22" s="35"/>
    </row>
    <row r="23" spans="1:8">
      <c r="A23" s="1" t="str">
        <f t="shared" si="0"/>
        <v/>
      </c>
      <c r="B23" s="1" t="str">
        <f t="shared" ref="B23:B41" si="2">IFERROR(RANK(H23,$H$22:$H$41,0),"")</f>
        <v/>
      </c>
      <c r="C23" s="1" t="s">
        <v>72</v>
      </c>
      <c r="D23" s="1" t="s">
        <v>93</v>
      </c>
      <c r="E23" s="1" t="str">
        <f>IFERROR(INDEX(出賽名單!A:A, SMALL(出賽名單!N:N, ROW(A2))), "")</f>
        <v/>
      </c>
      <c r="F23" s="1" t="str">
        <f>IFERROR(TEXT(ROW(A2), "00") &amp; " " &amp; INDEX(出賽名單!E:E, SMALL(出賽名單!N:N, ROW(A2))), "")</f>
        <v/>
      </c>
      <c r="G23" s="1" t="s">
        <v>70</v>
      </c>
      <c r="H23" s="35"/>
    </row>
    <row r="24" spans="1:8">
      <c r="A24" s="1" t="str">
        <f t="shared" si="0"/>
        <v/>
      </c>
      <c r="B24" s="1" t="str">
        <f t="shared" si="2"/>
        <v/>
      </c>
      <c r="C24" s="1" t="s">
        <v>72</v>
      </c>
      <c r="D24" s="1" t="s">
        <v>93</v>
      </c>
      <c r="E24" s="1" t="str">
        <f>IFERROR(INDEX(出賽名單!A:A, SMALL(出賽名單!N:N, ROW(A3))), "")</f>
        <v/>
      </c>
      <c r="F24" s="1" t="str">
        <f>IFERROR(TEXT(ROW(A3), "00") &amp; " " &amp; INDEX(出賽名單!E:E, SMALL(出賽名單!N:N, ROW(A3))), "")</f>
        <v/>
      </c>
      <c r="G24" s="1" t="s">
        <v>70</v>
      </c>
      <c r="H24" s="35"/>
    </row>
    <row r="25" spans="1:8">
      <c r="A25" s="1" t="str">
        <f t="shared" si="0"/>
        <v/>
      </c>
      <c r="B25" s="1" t="str">
        <f t="shared" si="2"/>
        <v/>
      </c>
      <c r="C25" s="1" t="s">
        <v>72</v>
      </c>
      <c r="D25" s="1" t="s">
        <v>93</v>
      </c>
      <c r="E25" s="1" t="str">
        <f>IFERROR(INDEX(出賽名單!A:A, SMALL(出賽名單!N:N, ROW(A4))), "")</f>
        <v/>
      </c>
      <c r="F25" s="1" t="str">
        <f>IFERROR(TEXT(ROW(A4), "00") &amp; " " &amp; INDEX(出賽名單!E:E, SMALL(出賽名單!N:N, ROW(A4))), "")</f>
        <v/>
      </c>
      <c r="G25" s="1" t="s">
        <v>70</v>
      </c>
      <c r="H25" s="35"/>
    </row>
    <row r="26" spans="1:8">
      <c r="A26" s="1" t="str">
        <f t="shared" si="0"/>
        <v/>
      </c>
      <c r="B26" s="1" t="str">
        <f t="shared" si="2"/>
        <v/>
      </c>
      <c r="C26" s="1" t="s">
        <v>72</v>
      </c>
      <c r="D26" s="1" t="s">
        <v>93</v>
      </c>
      <c r="E26" s="1" t="str">
        <f>IFERROR(INDEX(出賽名單!A:A, SMALL(出賽名單!N:N, ROW(A5))), "")</f>
        <v/>
      </c>
      <c r="F26" s="1" t="str">
        <f>IFERROR(TEXT(ROW(A5), "00") &amp; " " &amp; INDEX(出賽名單!E:E, SMALL(出賽名單!N:N, ROW(A5))), "")</f>
        <v/>
      </c>
      <c r="G26" s="1" t="s">
        <v>70</v>
      </c>
      <c r="H26" s="35"/>
    </row>
    <row r="27" spans="1:8">
      <c r="A27" s="1" t="str">
        <f t="shared" si="0"/>
        <v/>
      </c>
      <c r="B27" s="1" t="str">
        <f t="shared" si="2"/>
        <v/>
      </c>
      <c r="C27" s="1" t="s">
        <v>72</v>
      </c>
      <c r="D27" s="1" t="s">
        <v>93</v>
      </c>
      <c r="E27" s="1" t="str">
        <f>IFERROR(INDEX(出賽名單!A:A, SMALL(出賽名單!N:N, ROW(A6))), "")</f>
        <v/>
      </c>
      <c r="F27" s="1" t="str">
        <f>IFERROR(TEXT(ROW(A6), "00") &amp; " " &amp; INDEX(出賽名單!E:E, SMALL(出賽名單!N:N, ROW(A6))), "")</f>
        <v/>
      </c>
      <c r="G27" s="1" t="s">
        <v>70</v>
      </c>
      <c r="H27" s="35"/>
    </row>
    <row r="28" spans="1:8">
      <c r="A28" s="1" t="str">
        <f t="shared" si="0"/>
        <v/>
      </c>
      <c r="B28" s="1" t="str">
        <f t="shared" si="2"/>
        <v/>
      </c>
      <c r="C28" s="1" t="s">
        <v>72</v>
      </c>
      <c r="D28" s="1" t="s">
        <v>93</v>
      </c>
      <c r="E28" s="1" t="str">
        <f>IFERROR(INDEX(出賽名單!A:A, SMALL(出賽名單!N:N, ROW(A7))), "")</f>
        <v/>
      </c>
      <c r="F28" s="1" t="str">
        <f>IFERROR(TEXT(ROW(A7), "00") &amp; " " &amp; INDEX(出賽名單!E:E, SMALL(出賽名單!N:N, ROW(A7))), "")</f>
        <v/>
      </c>
      <c r="G28" s="1" t="s">
        <v>70</v>
      </c>
      <c r="H28" s="35"/>
    </row>
    <row r="29" spans="1:8">
      <c r="A29" s="1" t="str">
        <f t="shared" si="0"/>
        <v/>
      </c>
      <c r="B29" s="1" t="str">
        <f t="shared" si="2"/>
        <v/>
      </c>
      <c r="C29" s="1" t="s">
        <v>72</v>
      </c>
      <c r="D29" s="1" t="s">
        <v>93</v>
      </c>
      <c r="E29" s="1" t="str">
        <f>IFERROR(INDEX(出賽名單!A:A, SMALL(出賽名單!N:N, ROW(A8))), "")</f>
        <v/>
      </c>
      <c r="F29" s="1" t="str">
        <f>IFERROR(TEXT(ROW(A8), "00") &amp; " " &amp; INDEX(出賽名單!E:E, SMALL(出賽名單!N:N, ROW(A8))), "")</f>
        <v/>
      </c>
      <c r="G29" s="1" t="s">
        <v>70</v>
      </c>
      <c r="H29" s="35"/>
    </row>
    <row r="30" spans="1:8">
      <c r="A30" s="1" t="str">
        <f t="shared" si="0"/>
        <v/>
      </c>
      <c r="B30" s="1" t="str">
        <f t="shared" si="2"/>
        <v/>
      </c>
      <c r="C30" s="1" t="s">
        <v>72</v>
      </c>
      <c r="D30" s="1" t="s">
        <v>93</v>
      </c>
      <c r="E30" s="1" t="str">
        <f>IFERROR(INDEX(出賽名單!A:A, SMALL(出賽名單!N:N, ROW(A9))), "")</f>
        <v/>
      </c>
      <c r="F30" s="1" t="str">
        <f>IFERROR(TEXT(ROW(A9), "00") &amp; " " &amp; INDEX(出賽名單!E:E, SMALL(出賽名單!N:N, ROW(A9))), "")</f>
        <v/>
      </c>
      <c r="G30" s="1" t="s">
        <v>70</v>
      </c>
      <c r="H30" s="35"/>
    </row>
    <row r="31" spans="1:8">
      <c r="A31" s="1" t="str">
        <f t="shared" si="0"/>
        <v/>
      </c>
      <c r="B31" s="1" t="str">
        <f t="shared" si="2"/>
        <v/>
      </c>
      <c r="C31" s="1" t="s">
        <v>72</v>
      </c>
      <c r="D31" s="1" t="s">
        <v>93</v>
      </c>
      <c r="E31" s="1" t="str">
        <f>IFERROR(INDEX(出賽名單!A:A, SMALL(出賽名單!N:N, ROW(A10))), "")</f>
        <v/>
      </c>
      <c r="F31" s="1" t="str">
        <f>IFERROR(TEXT(ROW(A10), "00") &amp; " " &amp; INDEX(出賽名單!E:E, SMALL(出賽名單!N:N, ROW(A10))), "")</f>
        <v/>
      </c>
      <c r="G31" s="1" t="s">
        <v>70</v>
      </c>
      <c r="H31" s="35"/>
    </row>
    <row r="32" spans="1:8">
      <c r="A32" s="1" t="str">
        <f t="shared" si="0"/>
        <v/>
      </c>
      <c r="B32" s="1" t="str">
        <f t="shared" si="2"/>
        <v/>
      </c>
      <c r="C32" s="1" t="s">
        <v>72</v>
      </c>
      <c r="D32" s="1" t="s">
        <v>93</v>
      </c>
      <c r="E32" s="1" t="str">
        <f>IFERROR(INDEX(出賽名單!A:A, SMALL(出賽名單!N:N, ROW(A11))), "")</f>
        <v/>
      </c>
      <c r="F32" s="1" t="str">
        <f>IFERROR(TEXT(ROW(A11), "00") &amp; " " &amp; INDEX(出賽名單!E:E, SMALL(出賽名單!N:N, ROW(A11))), "")</f>
        <v/>
      </c>
      <c r="G32" s="1" t="s">
        <v>70</v>
      </c>
      <c r="H32" s="35"/>
    </row>
    <row r="33" spans="1:8">
      <c r="A33" s="1" t="str">
        <f t="shared" si="0"/>
        <v/>
      </c>
      <c r="B33" s="1" t="str">
        <f t="shared" si="2"/>
        <v/>
      </c>
      <c r="C33" s="1" t="s">
        <v>72</v>
      </c>
      <c r="D33" s="1" t="s">
        <v>93</v>
      </c>
      <c r="E33" s="1" t="str">
        <f>IFERROR(INDEX(出賽名單!A:A, SMALL(出賽名單!N:N, ROW(A12))), "")</f>
        <v/>
      </c>
      <c r="F33" s="1" t="str">
        <f>IFERROR(TEXT(ROW(A12), "00") &amp; " " &amp; INDEX(出賽名單!E:E, SMALL(出賽名單!N:N, ROW(A12))), "")</f>
        <v/>
      </c>
      <c r="G33" s="1" t="s">
        <v>70</v>
      </c>
      <c r="H33" s="35"/>
    </row>
    <row r="34" spans="1:8">
      <c r="A34" s="1" t="str">
        <f t="shared" si="0"/>
        <v/>
      </c>
      <c r="B34" s="1" t="str">
        <f t="shared" si="2"/>
        <v/>
      </c>
      <c r="C34" s="1" t="s">
        <v>72</v>
      </c>
      <c r="D34" s="1" t="s">
        <v>93</v>
      </c>
      <c r="E34" s="1" t="str">
        <f>IFERROR(INDEX(出賽名單!A:A, SMALL(出賽名單!N:N, ROW(A13))), "")</f>
        <v/>
      </c>
      <c r="F34" s="1" t="str">
        <f>IFERROR(TEXT(ROW(A13), "00") &amp; " " &amp; INDEX(出賽名單!E:E, SMALL(出賽名單!N:N, ROW(A13))), "")</f>
        <v/>
      </c>
      <c r="G34" s="1" t="s">
        <v>70</v>
      </c>
      <c r="H34" s="35"/>
    </row>
    <row r="35" spans="1:8">
      <c r="A35" s="1" t="str">
        <f t="shared" si="0"/>
        <v/>
      </c>
      <c r="B35" s="1" t="str">
        <f t="shared" si="2"/>
        <v/>
      </c>
      <c r="C35" s="1" t="s">
        <v>72</v>
      </c>
      <c r="D35" s="1" t="s">
        <v>93</v>
      </c>
      <c r="E35" s="1" t="str">
        <f>IFERROR(INDEX(出賽名單!A:A, SMALL(出賽名單!N:N, ROW(A14))), "")</f>
        <v/>
      </c>
      <c r="F35" s="1" t="str">
        <f>IFERROR(TEXT(ROW(A14), "00") &amp; " " &amp; INDEX(出賽名單!E:E, SMALL(出賽名單!N:N, ROW(A14))), "")</f>
        <v/>
      </c>
      <c r="G35" s="1" t="s">
        <v>70</v>
      </c>
      <c r="H35" s="35"/>
    </row>
    <row r="36" spans="1:8">
      <c r="A36" s="1" t="str">
        <f t="shared" si="0"/>
        <v/>
      </c>
      <c r="B36" s="1" t="str">
        <f t="shared" si="2"/>
        <v/>
      </c>
      <c r="C36" s="1" t="s">
        <v>72</v>
      </c>
      <c r="D36" s="1" t="s">
        <v>93</v>
      </c>
      <c r="E36" s="1" t="str">
        <f>IFERROR(INDEX(出賽名單!A:A, SMALL(出賽名單!N:N, ROW(A15))), "")</f>
        <v/>
      </c>
      <c r="F36" s="1" t="str">
        <f>IFERROR(TEXT(ROW(A15), "00") &amp; " " &amp; INDEX(出賽名單!E:E, SMALL(出賽名單!N:N, ROW(A15))), "")</f>
        <v/>
      </c>
      <c r="G36" s="1" t="s">
        <v>70</v>
      </c>
      <c r="H36" s="35"/>
    </row>
    <row r="37" spans="1:8">
      <c r="A37" s="1" t="str">
        <f t="shared" si="0"/>
        <v/>
      </c>
      <c r="B37" s="1" t="str">
        <f t="shared" si="2"/>
        <v/>
      </c>
      <c r="C37" s="1" t="s">
        <v>72</v>
      </c>
      <c r="D37" s="1" t="s">
        <v>93</v>
      </c>
      <c r="E37" s="1" t="str">
        <f>IFERROR(INDEX(出賽名單!A:A, SMALL(出賽名單!N:N, ROW(A16))), "")</f>
        <v/>
      </c>
      <c r="F37" s="1" t="str">
        <f>IFERROR(TEXT(ROW(A16), "00") &amp; " " &amp; INDEX(出賽名單!E:E, SMALL(出賽名單!N:N, ROW(A16))), "")</f>
        <v/>
      </c>
      <c r="G37" s="1" t="s">
        <v>70</v>
      </c>
      <c r="H37" s="35"/>
    </row>
    <row r="38" spans="1:8">
      <c r="A38" s="1" t="str">
        <f t="shared" si="0"/>
        <v/>
      </c>
      <c r="B38" s="1" t="str">
        <f t="shared" si="2"/>
        <v/>
      </c>
      <c r="C38" s="1" t="s">
        <v>72</v>
      </c>
      <c r="D38" s="1" t="s">
        <v>93</v>
      </c>
      <c r="E38" s="1" t="str">
        <f>IFERROR(INDEX(出賽名單!A:A, SMALL(出賽名單!N:N, ROW(A17))), "")</f>
        <v/>
      </c>
      <c r="F38" s="1" t="str">
        <f>IFERROR(TEXT(ROW(A17), "00") &amp; " " &amp; INDEX(出賽名單!E:E, SMALL(出賽名單!N:N, ROW(A17))), "")</f>
        <v/>
      </c>
      <c r="G38" s="1" t="s">
        <v>70</v>
      </c>
      <c r="H38" s="35"/>
    </row>
    <row r="39" spans="1:8">
      <c r="A39" s="1" t="str">
        <f t="shared" si="0"/>
        <v/>
      </c>
      <c r="B39" s="1" t="str">
        <f t="shared" si="2"/>
        <v/>
      </c>
      <c r="C39" s="1" t="s">
        <v>72</v>
      </c>
      <c r="D39" s="1" t="s">
        <v>93</v>
      </c>
      <c r="E39" s="1" t="str">
        <f>IFERROR(INDEX(出賽名單!A:A, SMALL(出賽名單!N:N, ROW(A18))), "")</f>
        <v/>
      </c>
      <c r="F39" s="1" t="str">
        <f>IFERROR(TEXT(ROW(A18), "00") &amp; " " &amp; INDEX(出賽名單!E:E, SMALL(出賽名單!N:N, ROW(A18))), "")</f>
        <v/>
      </c>
      <c r="G39" s="1" t="s">
        <v>70</v>
      </c>
      <c r="H39" s="35"/>
    </row>
    <row r="40" spans="1:8">
      <c r="A40" s="1" t="str">
        <f t="shared" si="0"/>
        <v/>
      </c>
      <c r="B40" s="1" t="str">
        <f t="shared" si="2"/>
        <v/>
      </c>
      <c r="C40" s="1" t="s">
        <v>72</v>
      </c>
      <c r="D40" s="1" t="s">
        <v>93</v>
      </c>
      <c r="E40" s="1" t="str">
        <f>IFERROR(INDEX(出賽名單!A:A, SMALL(出賽名單!N:N, ROW(A19))), "")</f>
        <v/>
      </c>
      <c r="F40" s="1" t="str">
        <f>IFERROR(TEXT(ROW(A19), "00") &amp; " " &amp; INDEX(出賽名單!E:E, SMALL(出賽名單!N:N, ROW(A19))), "")</f>
        <v/>
      </c>
      <c r="G40" s="1" t="s">
        <v>70</v>
      </c>
      <c r="H40" s="35"/>
    </row>
    <row r="41" spans="1:8">
      <c r="A41" s="1" t="str">
        <f t="shared" si="0"/>
        <v/>
      </c>
      <c r="B41" s="1" t="str">
        <f t="shared" si="2"/>
        <v/>
      </c>
      <c r="C41" s="1" t="s">
        <v>72</v>
      </c>
      <c r="D41" s="1" t="s">
        <v>93</v>
      </c>
      <c r="E41" s="1" t="str">
        <f>IFERROR(INDEX(出賽名單!A:A, SMALL(出賽名單!N:N, ROW(A20))), "")</f>
        <v/>
      </c>
      <c r="F41" s="1" t="str">
        <f>IFERROR(TEXT(ROW(A20), "00") &amp; " " &amp; INDEX(出賽名單!E:E, SMALL(出賽名單!N:N, ROW(A20))), "")</f>
        <v/>
      </c>
      <c r="G41" s="1" t="s">
        <v>70</v>
      </c>
      <c r="H41" s="35"/>
    </row>
    <row r="42" spans="1:8">
      <c r="A42" s="1" t="str">
        <f t="shared" si="0"/>
        <v/>
      </c>
      <c r="B42" s="1" t="str">
        <f>IFERROR(RANK(H42,$H$42:$H$61,0),"")</f>
        <v/>
      </c>
      <c r="C42" s="1" t="s">
        <v>89</v>
      </c>
      <c r="D42" s="1" t="s">
        <v>93</v>
      </c>
      <c r="E42" s="1" t="str">
        <f>IFERROR(INDEX(出賽名單!A:A, SMALL(出賽名單!Q:Q, ROW(A1))), "")</f>
        <v/>
      </c>
      <c r="F42" s="1" t="str">
        <f>IFERROR(TEXT(ROW(A1), "00") &amp; " " &amp; INDEX(出賽名單!E:E, SMALL(出賽名單!Q:Q, ROW(A1))), "")</f>
        <v/>
      </c>
      <c r="G42" s="1" t="s">
        <v>70</v>
      </c>
      <c r="H42" s="35"/>
    </row>
    <row r="43" spans="1:8">
      <c r="A43" s="1" t="str">
        <f t="shared" si="0"/>
        <v/>
      </c>
      <c r="B43" s="1" t="str">
        <f t="shared" ref="B43:B61" si="3">IFERROR(RANK(H43,$H$42:$H$61,0),"")</f>
        <v/>
      </c>
      <c r="C43" s="1" t="s">
        <v>89</v>
      </c>
      <c r="D43" s="1" t="s">
        <v>93</v>
      </c>
      <c r="E43" s="1" t="str">
        <f>IFERROR(INDEX(出賽名單!A:A, SMALL(出賽名單!Q:Q, ROW(A2))), "")</f>
        <v/>
      </c>
      <c r="F43" s="1" t="str">
        <f>IFERROR(TEXT(ROW(A2), "00") &amp; " " &amp; INDEX(出賽名單!E:E, SMALL(出賽名單!Q:Q, ROW(A2))), "")</f>
        <v/>
      </c>
      <c r="G43" s="1" t="s">
        <v>70</v>
      </c>
      <c r="H43" s="35"/>
    </row>
    <row r="44" spans="1:8">
      <c r="A44" s="1" t="str">
        <f t="shared" si="0"/>
        <v/>
      </c>
      <c r="B44" s="1" t="str">
        <f t="shared" si="3"/>
        <v/>
      </c>
      <c r="C44" s="1" t="s">
        <v>89</v>
      </c>
      <c r="D44" s="1" t="s">
        <v>93</v>
      </c>
      <c r="E44" s="1" t="str">
        <f>IFERROR(INDEX(出賽名單!A:A, SMALL(出賽名單!Q:Q, ROW(A3))), "")</f>
        <v/>
      </c>
      <c r="F44" s="1" t="str">
        <f>IFERROR(TEXT(ROW(A3), "00") &amp; " " &amp; INDEX(出賽名單!E:E, SMALL(出賽名單!Q:Q, ROW(A3))), "")</f>
        <v/>
      </c>
      <c r="G44" s="1" t="s">
        <v>70</v>
      </c>
      <c r="H44" s="35"/>
    </row>
    <row r="45" spans="1:8">
      <c r="A45" s="1" t="str">
        <f t="shared" si="0"/>
        <v/>
      </c>
      <c r="B45" s="1" t="str">
        <f t="shared" si="3"/>
        <v/>
      </c>
      <c r="C45" s="1" t="s">
        <v>89</v>
      </c>
      <c r="D45" s="1" t="s">
        <v>93</v>
      </c>
      <c r="E45" s="1" t="str">
        <f>IFERROR(INDEX(出賽名單!A:A, SMALL(出賽名單!Q:Q, ROW(A4))), "")</f>
        <v/>
      </c>
      <c r="F45" s="1" t="str">
        <f>IFERROR(TEXT(ROW(A4), "00") &amp; " " &amp; INDEX(出賽名單!E:E, SMALL(出賽名單!Q:Q, ROW(A4))), "")</f>
        <v/>
      </c>
      <c r="G45" s="1" t="s">
        <v>70</v>
      </c>
      <c r="H45" s="35"/>
    </row>
    <row r="46" spans="1:8">
      <c r="A46" s="1" t="str">
        <f t="shared" si="0"/>
        <v/>
      </c>
      <c r="B46" s="1" t="str">
        <f t="shared" si="3"/>
        <v/>
      </c>
      <c r="C46" s="1" t="s">
        <v>89</v>
      </c>
      <c r="D46" s="1" t="s">
        <v>93</v>
      </c>
      <c r="E46" s="1" t="str">
        <f>IFERROR(INDEX(出賽名單!A:A, SMALL(出賽名單!Q:Q, ROW(A5))), "")</f>
        <v/>
      </c>
      <c r="F46" s="1" t="str">
        <f>IFERROR(TEXT(ROW(A5), "00") &amp; " " &amp; INDEX(出賽名單!E:E, SMALL(出賽名單!Q:Q, ROW(A5))), "")</f>
        <v/>
      </c>
      <c r="G46" s="1" t="s">
        <v>70</v>
      </c>
      <c r="H46" s="35"/>
    </row>
    <row r="47" spans="1:8">
      <c r="A47" s="1" t="str">
        <f t="shared" si="0"/>
        <v/>
      </c>
      <c r="B47" s="1" t="str">
        <f t="shared" si="3"/>
        <v/>
      </c>
      <c r="C47" s="1" t="s">
        <v>89</v>
      </c>
      <c r="D47" s="1" t="s">
        <v>93</v>
      </c>
      <c r="E47" s="1" t="str">
        <f>IFERROR(INDEX(出賽名單!A:A, SMALL(出賽名單!Q:Q, ROW(A6))), "")</f>
        <v/>
      </c>
      <c r="F47" s="1" t="str">
        <f>IFERROR(TEXT(ROW(A6), "00") &amp; " " &amp; INDEX(出賽名單!E:E, SMALL(出賽名單!Q:Q, ROW(A6))), "")</f>
        <v/>
      </c>
      <c r="G47" s="1" t="s">
        <v>70</v>
      </c>
      <c r="H47" s="35"/>
    </row>
    <row r="48" spans="1:8">
      <c r="A48" s="1" t="str">
        <f t="shared" si="0"/>
        <v/>
      </c>
      <c r="B48" s="1" t="str">
        <f t="shared" si="3"/>
        <v/>
      </c>
      <c r="C48" s="1" t="s">
        <v>89</v>
      </c>
      <c r="D48" s="1" t="s">
        <v>93</v>
      </c>
      <c r="E48" s="1" t="str">
        <f>IFERROR(INDEX(出賽名單!A:A, SMALL(出賽名單!Q:Q, ROW(A7))), "")</f>
        <v/>
      </c>
      <c r="F48" s="1" t="str">
        <f>IFERROR(TEXT(ROW(A7), "00") &amp; " " &amp; INDEX(出賽名單!E:E, SMALL(出賽名單!Q:Q, ROW(A7))), "")</f>
        <v/>
      </c>
      <c r="G48" s="1" t="s">
        <v>70</v>
      </c>
      <c r="H48" s="35"/>
    </row>
    <row r="49" spans="1:8">
      <c r="A49" s="1" t="str">
        <f t="shared" si="0"/>
        <v/>
      </c>
      <c r="B49" s="1" t="str">
        <f t="shared" si="3"/>
        <v/>
      </c>
      <c r="C49" s="1" t="s">
        <v>89</v>
      </c>
      <c r="D49" s="1" t="s">
        <v>93</v>
      </c>
      <c r="E49" s="1" t="str">
        <f>IFERROR(INDEX(出賽名單!A:A, SMALL(出賽名單!Q:Q, ROW(A8))), "")</f>
        <v/>
      </c>
      <c r="F49" s="1" t="str">
        <f>IFERROR(TEXT(ROW(A8), "00") &amp; " " &amp; INDEX(出賽名單!E:E, SMALL(出賽名單!Q:Q, ROW(A8))), "")</f>
        <v/>
      </c>
      <c r="G49" s="1" t="s">
        <v>70</v>
      </c>
      <c r="H49" s="35"/>
    </row>
    <row r="50" spans="1:8">
      <c r="A50" s="1" t="str">
        <f t="shared" si="0"/>
        <v/>
      </c>
      <c r="B50" s="1" t="str">
        <f t="shared" si="3"/>
        <v/>
      </c>
      <c r="C50" s="1" t="s">
        <v>89</v>
      </c>
      <c r="D50" s="1" t="s">
        <v>93</v>
      </c>
      <c r="E50" s="1" t="str">
        <f>IFERROR(INDEX(出賽名單!A:A, SMALL(出賽名單!Q:Q, ROW(A9))), "")</f>
        <v/>
      </c>
      <c r="F50" s="1" t="str">
        <f>IFERROR(TEXT(ROW(A9), "00") &amp; " " &amp; INDEX(出賽名單!E:E, SMALL(出賽名單!Q:Q, ROW(A9))), "")</f>
        <v/>
      </c>
      <c r="G50" s="1" t="s">
        <v>70</v>
      </c>
      <c r="H50" s="35"/>
    </row>
    <row r="51" spans="1:8">
      <c r="A51" s="1" t="str">
        <f t="shared" si="0"/>
        <v/>
      </c>
      <c r="B51" s="1" t="str">
        <f t="shared" si="3"/>
        <v/>
      </c>
      <c r="C51" s="1" t="s">
        <v>89</v>
      </c>
      <c r="D51" s="1" t="s">
        <v>93</v>
      </c>
      <c r="E51" s="1" t="str">
        <f>IFERROR(INDEX(出賽名單!A:A, SMALL(出賽名單!Q:Q, ROW(A10))), "")</f>
        <v/>
      </c>
      <c r="F51" s="1" t="str">
        <f>IFERROR(TEXT(ROW(A10), "00") &amp; " " &amp; INDEX(出賽名單!E:E, SMALL(出賽名單!Q:Q, ROW(A10))), "")</f>
        <v/>
      </c>
      <c r="G51" s="1" t="s">
        <v>70</v>
      </c>
      <c r="H51" s="35"/>
    </row>
    <row r="52" spans="1:8">
      <c r="A52" s="1" t="str">
        <f t="shared" si="0"/>
        <v/>
      </c>
      <c r="B52" s="1" t="str">
        <f t="shared" si="3"/>
        <v/>
      </c>
      <c r="C52" s="1" t="s">
        <v>89</v>
      </c>
      <c r="D52" s="1" t="s">
        <v>93</v>
      </c>
      <c r="E52" s="1" t="str">
        <f>IFERROR(INDEX(出賽名單!A:A, SMALL(出賽名單!Q:Q, ROW(A11))), "")</f>
        <v/>
      </c>
      <c r="F52" s="1" t="str">
        <f>IFERROR(TEXT(ROW(A11), "00") &amp; " " &amp; INDEX(出賽名單!E:E, SMALL(出賽名單!Q:Q, ROW(A11))), "")</f>
        <v/>
      </c>
      <c r="G52" s="1" t="s">
        <v>70</v>
      </c>
      <c r="H52" s="35"/>
    </row>
    <row r="53" spans="1:8">
      <c r="A53" s="1" t="str">
        <f t="shared" si="0"/>
        <v/>
      </c>
      <c r="B53" s="1" t="str">
        <f t="shared" si="3"/>
        <v/>
      </c>
      <c r="C53" s="1" t="s">
        <v>89</v>
      </c>
      <c r="D53" s="1" t="s">
        <v>93</v>
      </c>
      <c r="E53" s="1" t="str">
        <f>IFERROR(INDEX(出賽名單!A:A, SMALL(出賽名單!Q:Q, ROW(A12))), "")</f>
        <v/>
      </c>
      <c r="F53" s="1" t="str">
        <f>IFERROR(TEXT(ROW(A12), "00") &amp; " " &amp; INDEX(出賽名單!E:E, SMALL(出賽名單!Q:Q, ROW(A12))), "")</f>
        <v/>
      </c>
      <c r="G53" s="1" t="s">
        <v>70</v>
      </c>
      <c r="H53" s="35"/>
    </row>
    <row r="54" spans="1:8">
      <c r="A54" s="1" t="str">
        <f t="shared" si="0"/>
        <v/>
      </c>
      <c r="B54" s="1" t="str">
        <f t="shared" si="3"/>
        <v/>
      </c>
      <c r="C54" s="1" t="s">
        <v>89</v>
      </c>
      <c r="D54" s="1" t="s">
        <v>93</v>
      </c>
      <c r="E54" s="1" t="str">
        <f>IFERROR(INDEX(出賽名單!A:A, SMALL(出賽名單!Q:Q, ROW(A13))), "")</f>
        <v/>
      </c>
      <c r="F54" s="1" t="str">
        <f>IFERROR(TEXT(ROW(A13), "00") &amp; " " &amp; INDEX(出賽名單!E:E, SMALL(出賽名單!Q:Q, ROW(A13))), "")</f>
        <v/>
      </c>
      <c r="G54" s="1" t="s">
        <v>70</v>
      </c>
      <c r="H54" s="35"/>
    </row>
    <row r="55" spans="1:8">
      <c r="A55" s="1" t="str">
        <f t="shared" si="0"/>
        <v/>
      </c>
      <c r="B55" s="1" t="str">
        <f t="shared" si="3"/>
        <v/>
      </c>
      <c r="C55" s="1" t="s">
        <v>89</v>
      </c>
      <c r="D55" s="1" t="s">
        <v>93</v>
      </c>
      <c r="E55" s="1" t="str">
        <f>IFERROR(INDEX(出賽名單!A:A, SMALL(出賽名單!Q:Q, ROW(A14))), "")</f>
        <v/>
      </c>
      <c r="F55" s="1" t="str">
        <f>IFERROR(TEXT(ROW(A14), "00") &amp; " " &amp; INDEX(出賽名單!E:E, SMALL(出賽名單!Q:Q, ROW(A14))), "")</f>
        <v/>
      </c>
      <c r="G55" s="1" t="s">
        <v>70</v>
      </c>
      <c r="H55" s="35"/>
    </row>
    <row r="56" spans="1:8">
      <c r="A56" s="1" t="str">
        <f t="shared" si="0"/>
        <v/>
      </c>
      <c r="B56" s="1" t="str">
        <f t="shared" si="3"/>
        <v/>
      </c>
      <c r="C56" s="1" t="s">
        <v>89</v>
      </c>
      <c r="D56" s="1" t="s">
        <v>93</v>
      </c>
      <c r="E56" s="1" t="str">
        <f>IFERROR(INDEX(出賽名單!A:A, SMALL(出賽名單!Q:Q, ROW(A15))), "")</f>
        <v/>
      </c>
      <c r="F56" s="1" t="str">
        <f>IFERROR(TEXT(ROW(A15), "00") &amp; " " &amp; INDEX(出賽名單!E:E, SMALL(出賽名單!Q:Q, ROW(A15))), "")</f>
        <v/>
      </c>
      <c r="G56" s="1" t="s">
        <v>70</v>
      </c>
      <c r="H56" s="35"/>
    </row>
    <row r="57" spans="1:8">
      <c r="A57" s="1" t="str">
        <f t="shared" si="0"/>
        <v/>
      </c>
      <c r="B57" s="1" t="str">
        <f t="shared" si="3"/>
        <v/>
      </c>
      <c r="C57" s="1" t="s">
        <v>89</v>
      </c>
      <c r="D57" s="1" t="s">
        <v>93</v>
      </c>
      <c r="E57" s="1" t="str">
        <f>IFERROR(INDEX(出賽名單!A:A, SMALL(出賽名單!Q:Q, ROW(A16))), "")</f>
        <v/>
      </c>
      <c r="F57" s="1" t="str">
        <f>IFERROR(TEXT(ROW(A16), "00") &amp; " " &amp; INDEX(出賽名單!E:E, SMALL(出賽名單!Q:Q, ROW(A16))), "")</f>
        <v/>
      </c>
      <c r="G57" s="1" t="s">
        <v>70</v>
      </c>
      <c r="H57" s="35"/>
    </row>
    <row r="58" spans="1:8">
      <c r="A58" s="1" t="str">
        <f t="shared" si="0"/>
        <v/>
      </c>
      <c r="B58" s="1" t="str">
        <f t="shared" si="3"/>
        <v/>
      </c>
      <c r="C58" s="1" t="s">
        <v>89</v>
      </c>
      <c r="D58" s="1" t="s">
        <v>93</v>
      </c>
      <c r="E58" s="1" t="str">
        <f>IFERROR(INDEX(出賽名單!A:A, SMALL(出賽名單!Q:Q, ROW(A17))), "")</f>
        <v/>
      </c>
      <c r="F58" s="1" t="str">
        <f>IFERROR(TEXT(ROW(A17), "00") &amp; " " &amp; INDEX(出賽名單!E:E, SMALL(出賽名單!Q:Q, ROW(A17))), "")</f>
        <v/>
      </c>
      <c r="G58" s="1" t="s">
        <v>70</v>
      </c>
      <c r="H58" s="35"/>
    </row>
    <row r="59" spans="1:8">
      <c r="A59" s="1" t="str">
        <f t="shared" si="0"/>
        <v/>
      </c>
      <c r="B59" s="1" t="str">
        <f t="shared" si="3"/>
        <v/>
      </c>
      <c r="C59" s="1" t="s">
        <v>89</v>
      </c>
      <c r="D59" s="1" t="s">
        <v>93</v>
      </c>
      <c r="E59" s="1" t="str">
        <f>IFERROR(INDEX(出賽名單!A:A, SMALL(出賽名單!Q:Q, ROW(A18))), "")</f>
        <v/>
      </c>
      <c r="F59" s="1" t="str">
        <f>IFERROR(TEXT(ROW(A18), "00") &amp; " " &amp; INDEX(出賽名單!E:E, SMALL(出賽名單!Q:Q, ROW(A18))), "")</f>
        <v/>
      </c>
      <c r="G59" s="1" t="s">
        <v>70</v>
      </c>
      <c r="H59" s="35"/>
    </row>
    <row r="60" spans="1:8">
      <c r="A60" s="1" t="str">
        <f t="shared" si="0"/>
        <v/>
      </c>
      <c r="B60" s="1" t="str">
        <f t="shared" si="3"/>
        <v/>
      </c>
      <c r="C60" s="1" t="s">
        <v>89</v>
      </c>
      <c r="D60" s="1" t="s">
        <v>93</v>
      </c>
      <c r="E60" s="1" t="str">
        <f>IFERROR(INDEX(出賽名單!A:A, SMALL(出賽名單!Q:Q, ROW(A19))), "")</f>
        <v/>
      </c>
      <c r="F60" s="1" t="str">
        <f>IFERROR(TEXT(ROW(A19), "00") &amp; " " &amp; INDEX(出賽名單!E:E, SMALL(出賽名單!Q:Q, ROW(A19))), "")</f>
        <v/>
      </c>
      <c r="G60" s="1" t="s">
        <v>70</v>
      </c>
      <c r="H60" s="35"/>
    </row>
    <row r="61" spans="1:8">
      <c r="A61" s="1" t="str">
        <f t="shared" si="0"/>
        <v/>
      </c>
      <c r="B61" s="1" t="str">
        <f t="shared" si="3"/>
        <v/>
      </c>
      <c r="C61" s="1" t="s">
        <v>89</v>
      </c>
      <c r="D61" s="1" t="s">
        <v>93</v>
      </c>
      <c r="E61" s="1" t="str">
        <f>IFERROR(INDEX(出賽名單!A:A, SMALL(出賽名單!Q:Q, ROW(A20))), "")</f>
        <v/>
      </c>
      <c r="F61" s="1" t="str">
        <f>IFERROR(TEXT(ROW(A20), "00") &amp; " " &amp; INDEX(出賽名單!E:E, SMALL(出賽名單!Q:Q, ROW(A20))), "")</f>
        <v/>
      </c>
      <c r="G61" s="1" t="s">
        <v>70</v>
      </c>
      <c r="H61" s="35"/>
    </row>
    <row r="62" spans="1:8">
      <c r="A62" s="1" t="str">
        <f t="shared" si="0"/>
        <v/>
      </c>
      <c r="B62" s="1" t="str">
        <f>IFERROR(RANK(H62,$H$62:$H$681,0),"")</f>
        <v/>
      </c>
      <c r="C62" s="1" t="s">
        <v>90</v>
      </c>
      <c r="D62" s="1" t="s">
        <v>93</v>
      </c>
      <c r="E62" s="1" t="str">
        <f>IFERROR(INDEX(出賽名單!A:A, SMALL(出賽名單!T:T, ROW(A1))), "")</f>
        <v/>
      </c>
      <c r="F62" s="1" t="str">
        <f>IFERROR(TEXT(ROW(A1), "00") &amp; " " &amp; INDEX(出賽名單!E:E, SMALL(出賽名單!T:T, ROW(A1))), "")</f>
        <v/>
      </c>
      <c r="G62" s="1" t="s">
        <v>91</v>
      </c>
      <c r="H62" s="35"/>
    </row>
    <row r="63" spans="1:8">
      <c r="A63" s="1" t="str">
        <f t="shared" si="0"/>
        <v/>
      </c>
      <c r="B63" s="1" t="str">
        <f t="shared" ref="B63:B81" si="4">IFERROR(RANK(H63,$H$62:$H$681,0),"")</f>
        <v/>
      </c>
      <c r="C63" s="1" t="s">
        <v>90</v>
      </c>
      <c r="D63" s="1" t="s">
        <v>93</v>
      </c>
      <c r="E63" s="1" t="str">
        <f>IFERROR(INDEX(出賽名單!A:A, SMALL(出賽名單!T:T, ROW(A2))), "")</f>
        <v/>
      </c>
      <c r="F63" s="1" t="str">
        <f>IFERROR(TEXT(ROW(A2), "00") &amp; " " &amp; INDEX(出賽名單!E:E, SMALL(出賽名單!T:T, ROW(A2))), "")</f>
        <v/>
      </c>
      <c r="G63" s="1" t="s">
        <v>91</v>
      </c>
      <c r="H63" s="35"/>
    </row>
    <row r="64" spans="1:8">
      <c r="A64" s="1" t="str">
        <f t="shared" si="0"/>
        <v/>
      </c>
      <c r="B64" s="1" t="str">
        <f t="shared" si="4"/>
        <v/>
      </c>
      <c r="C64" s="1" t="s">
        <v>90</v>
      </c>
      <c r="D64" s="1" t="s">
        <v>93</v>
      </c>
      <c r="E64" s="1" t="str">
        <f>IFERROR(INDEX(出賽名單!A:A, SMALL(出賽名單!T:T, ROW(A3))), "")</f>
        <v/>
      </c>
      <c r="F64" s="1" t="str">
        <f>IFERROR(TEXT(ROW(A3), "00") &amp; " " &amp; INDEX(出賽名單!E:E, SMALL(出賽名單!T:T, ROW(A3))), "")</f>
        <v/>
      </c>
      <c r="G64" s="1" t="s">
        <v>91</v>
      </c>
      <c r="H64" s="35"/>
    </row>
    <row r="65" spans="1:8">
      <c r="A65" s="1" t="str">
        <f t="shared" si="0"/>
        <v/>
      </c>
      <c r="B65" s="1" t="str">
        <f t="shared" si="4"/>
        <v/>
      </c>
      <c r="C65" s="1" t="s">
        <v>90</v>
      </c>
      <c r="D65" s="1" t="s">
        <v>93</v>
      </c>
      <c r="E65" s="1" t="str">
        <f>IFERROR(INDEX(出賽名單!A:A, SMALL(出賽名單!T:T, ROW(A4))), "")</f>
        <v/>
      </c>
      <c r="F65" s="1" t="str">
        <f>IFERROR(TEXT(ROW(A4), "00") &amp; " " &amp; INDEX(出賽名單!E:E, SMALL(出賽名單!T:T, ROW(A4))), "")</f>
        <v/>
      </c>
      <c r="G65" s="1" t="s">
        <v>91</v>
      </c>
      <c r="H65" s="35"/>
    </row>
    <row r="66" spans="1:8">
      <c r="A66" s="1" t="str">
        <f t="shared" si="0"/>
        <v/>
      </c>
      <c r="B66" s="1" t="str">
        <f t="shared" si="4"/>
        <v/>
      </c>
      <c r="C66" s="1" t="s">
        <v>90</v>
      </c>
      <c r="D66" s="1" t="s">
        <v>93</v>
      </c>
      <c r="E66" s="1" t="str">
        <f>IFERROR(INDEX(出賽名單!A:A, SMALL(出賽名單!T:T, ROW(A5))), "")</f>
        <v/>
      </c>
      <c r="F66" s="1" t="str">
        <f>IFERROR(TEXT(ROW(A5), "00") &amp; " " &amp; INDEX(出賽名單!E:E, SMALL(出賽名單!T:T, ROW(A5))), "")</f>
        <v/>
      </c>
      <c r="G66" s="1" t="s">
        <v>91</v>
      </c>
      <c r="H66" s="35"/>
    </row>
    <row r="67" spans="1:8">
      <c r="A67" s="1" t="str">
        <f t="shared" ref="A67:A81" si="5">IFERROR(IF(B67&lt;7,"第" &amp; VLOOKUP(B67,$K$3:$L$10,2,FALSE) &amp; "名",""),"")</f>
        <v/>
      </c>
      <c r="B67" s="1" t="str">
        <f t="shared" si="4"/>
        <v/>
      </c>
      <c r="C67" s="1" t="s">
        <v>90</v>
      </c>
      <c r="D67" s="1" t="s">
        <v>93</v>
      </c>
      <c r="E67" s="1" t="str">
        <f>IFERROR(INDEX(出賽名單!A:A, SMALL(出賽名單!T:T, ROW(A6))), "")</f>
        <v/>
      </c>
      <c r="F67" s="1" t="str">
        <f>IFERROR(TEXT(ROW(A6), "00") &amp; " " &amp; INDEX(出賽名單!E:E, SMALL(出賽名單!T:T, ROW(A6))), "")</f>
        <v/>
      </c>
      <c r="G67" s="1" t="s">
        <v>91</v>
      </c>
      <c r="H67" s="35"/>
    </row>
    <row r="68" spans="1:8">
      <c r="A68" s="1" t="str">
        <f t="shared" si="5"/>
        <v/>
      </c>
      <c r="B68" s="1" t="str">
        <f t="shared" si="4"/>
        <v/>
      </c>
      <c r="C68" s="1" t="s">
        <v>90</v>
      </c>
      <c r="D68" s="1" t="s">
        <v>93</v>
      </c>
      <c r="E68" s="1" t="str">
        <f>IFERROR(INDEX(出賽名單!A:A, SMALL(出賽名單!T:T, ROW(A7))), "")</f>
        <v/>
      </c>
      <c r="F68" s="1" t="str">
        <f>IFERROR(TEXT(ROW(A7), "00") &amp; " " &amp; INDEX(出賽名單!E:E, SMALL(出賽名單!T:T, ROW(A7))), "")</f>
        <v/>
      </c>
      <c r="G68" s="1" t="s">
        <v>91</v>
      </c>
      <c r="H68" s="35"/>
    </row>
    <row r="69" spans="1:8">
      <c r="A69" s="1" t="str">
        <f t="shared" si="5"/>
        <v/>
      </c>
      <c r="B69" s="1" t="str">
        <f t="shared" si="4"/>
        <v/>
      </c>
      <c r="C69" s="1" t="s">
        <v>90</v>
      </c>
      <c r="D69" s="1" t="s">
        <v>93</v>
      </c>
      <c r="E69" s="1" t="str">
        <f>IFERROR(INDEX(出賽名單!A:A, SMALL(出賽名單!T:T, ROW(A8))), "")</f>
        <v/>
      </c>
      <c r="F69" s="1" t="str">
        <f>IFERROR(TEXT(ROW(A8), "00") &amp; " " &amp; INDEX(出賽名單!E:E, SMALL(出賽名單!T:T, ROW(A8))), "")</f>
        <v/>
      </c>
      <c r="G69" s="1" t="s">
        <v>91</v>
      </c>
      <c r="H69" s="35"/>
    </row>
    <row r="70" spans="1:8">
      <c r="A70" s="1" t="str">
        <f t="shared" si="5"/>
        <v/>
      </c>
      <c r="B70" s="1" t="str">
        <f t="shared" si="4"/>
        <v/>
      </c>
      <c r="C70" s="1" t="s">
        <v>90</v>
      </c>
      <c r="D70" s="1" t="s">
        <v>93</v>
      </c>
      <c r="E70" s="1" t="str">
        <f>IFERROR(INDEX(出賽名單!A:A, SMALL(出賽名單!T:T, ROW(A9))), "")</f>
        <v/>
      </c>
      <c r="F70" s="1" t="str">
        <f>IFERROR(TEXT(ROW(A9), "00") &amp; " " &amp; INDEX(出賽名單!E:E, SMALL(出賽名單!T:T, ROW(A9))), "")</f>
        <v/>
      </c>
      <c r="G70" s="1" t="s">
        <v>91</v>
      </c>
      <c r="H70" s="35"/>
    </row>
    <row r="71" spans="1:8">
      <c r="A71" s="1" t="str">
        <f t="shared" si="5"/>
        <v/>
      </c>
      <c r="B71" s="1" t="str">
        <f t="shared" si="4"/>
        <v/>
      </c>
      <c r="C71" s="1" t="s">
        <v>90</v>
      </c>
      <c r="D71" s="1" t="s">
        <v>93</v>
      </c>
      <c r="E71" s="1" t="str">
        <f>IFERROR(INDEX(出賽名單!A:A, SMALL(出賽名單!T:T, ROW(A10))), "")</f>
        <v/>
      </c>
      <c r="F71" s="1" t="str">
        <f>IFERROR(TEXT(ROW(A10), "00") &amp; " " &amp; INDEX(出賽名單!E:E, SMALL(出賽名單!T:T, ROW(A10))), "")</f>
        <v/>
      </c>
      <c r="G71" s="1" t="s">
        <v>91</v>
      </c>
      <c r="H71" s="35"/>
    </row>
    <row r="72" spans="1:8">
      <c r="A72" s="1" t="str">
        <f t="shared" si="5"/>
        <v/>
      </c>
      <c r="B72" s="1" t="str">
        <f t="shared" si="4"/>
        <v/>
      </c>
      <c r="C72" s="1" t="s">
        <v>90</v>
      </c>
      <c r="D72" s="1" t="s">
        <v>93</v>
      </c>
      <c r="E72" s="1" t="str">
        <f>IFERROR(INDEX(出賽名單!A:A, SMALL(出賽名單!T:T, ROW(A11))), "")</f>
        <v/>
      </c>
      <c r="F72" s="1" t="str">
        <f>IFERROR(TEXT(ROW(A11), "00") &amp; " " &amp; INDEX(出賽名單!E:E, SMALL(出賽名單!T:T, ROW(A11))), "")</f>
        <v/>
      </c>
      <c r="G72" s="1" t="s">
        <v>91</v>
      </c>
      <c r="H72" s="35"/>
    </row>
    <row r="73" spans="1:8">
      <c r="A73" s="1" t="str">
        <f t="shared" si="5"/>
        <v/>
      </c>
      <c r="B73" s="1" t="str">
        <f t="shared" si="4"/>
        <v/>
      </c>
      <c r="C73" s="1" t="s">
        <v>90</v>
      </c>
      <c r="D73" s="1" t="s">
        <v>93</v>
      </c>
      <c r="E73" s="1" t="str">
        <f>IFERROR(INDEX(出賽名單!A:A, SMALL(出賽名單!T:T, ROW(A12))), "")</f>
        <v/>
      </c>
      <c r="F73" s="1" t="str">
        <f>IFERROR(TEXT(ROW(A12), "00") &amp; " " &amp; INDEX(出賽名單!E:E, SMALL(出賽名單!T:T, ROW(A12))), "")</f>
        <v/>
      </c>
      <c r="G73" s="1" t="s">
        <v>91</v>
      </c>
      <c r="H73" s="35"/>
    </row>
    <row r="74" spans="1:8">
      <c r="A74" s="1" t="str">
        <f t="shared" si="5"/>
        <v/>
      </c>
      <c r="B74" s="1" t="str">
        <f t="shared" si="4"/>
        <v/>
      </c>
      <c r="C74" s="1" t="s">
        <v>90</v>
      </c>
      <c r="D74" s="1" t="s">
        <v>93</v>
      </c>
      <c r="E74" s="1" t="str">
        <f>IFERROR(INDEX(出賽名單!A:A, SMALL(出賽名單!T:T, ROW(A13))), "")</f>
        <v/>
      </c>
      <c r="F74" s="1" t="str">
        <f>IFERROR(TEXT(ROW(A13), "00") &amp; " " &amp; INDEX(出賽名單!E:E, SMALL(出賽名單!T:T, ROW(A13))), "")</f>
        <v/>
      </c>
      <c r="G74" s="1" t="s">
        <v>91</v>
      </c>
      <c r="H74" s="35"/>
    </row>
    <row r="75" spans="1:8">
      <c r="A75" s="1" t="str">
        <f t="shared" si="5"/>
        <v/>
      </c>
      <c r="B75" s="1" t="str">
        <f t="shared" si="4"/>
        <v/>
      </c>
      <c r="C75" s="1" t="s">
        <v>90</v>
      </c>
      <c r="D75" s="1" t="s">
        <v>93</v>
      </c>
      <c r="E75" s="1" t="str">
        <f>IFERROR(INDEX(出賽名單!A:A, SMALL(出賽名單!T:T, ROW(A14))), "")</f>
        <v/>
      </c>
      <c r="F75" s="1" t="str">
        <f>IFERROR(TEXT(ROW(A14), "00") &amp; " " &amp; INDEX(出賽名單!E:E, SMALL(出賽名單!T:T, ROW(A14))), "")</f>
        <v/>
      </c>
      <c r="G75" s="1" t="s">
        <v>91</v>
      </c>
      <c r="H75" s="35"/>
    </row>
    <row r="76" spans="1:8">
      <c r="A76" s="1" t="str">
        <f t="shared" si="5"/>
        <v/>
      </c>
      <c r="B76" s="1" t="str">
        <f t="shared" si="4"/>
        <v/>
      </c>
      <c r="C76" s="1" t="s">
        <v>90</v>
      </c>
      <c r="D76" s="1" t="s">
        <v>93</v>
      </c>
      <c r="E76" s="1" t="str">
        <f>IFERROR(INDEX(出賽名單!A:A, SMALL(出賽名單!T:T, ROW(A15))), "")</f>
        <v/>
      </c>
      <c r="F76" s="1" t="str">
        <f>IFERROR(TEXT(ROW(A15), "00") &amp; " " &amp; INDEX(出賽名單!E:E, SMALL(出賽名單!T:T, ROW(A15))), "")</f>
        <v/>
      </c>
      <c r="G76" s="1" t="s">
        <v>91</v>
      </c>
      <c r="H76" s="35"/>
    </row>
    <row r="77" spans="1:8">
      <c r="A77" s="1" t="str">
        <f t="shared" si="5"/>
        <v/>
      </c>
      <c r="B77" s="1" t="str">
        <f t="shared" si="4"/>
        <v/>
      </c>
      <c r="C77" s="1" t="s">
        <v>90</v>
      </c>
      <c r="D77" s="1" t="s">
        <v>93</v>
      </c>
      <c r="E77" s="1" t="str">
        <f>IFERROR(INDEX(出賽名單!A:A, SMALL(出賽名單!T:T, ROW(A16))), "")</f>
        <v/>
      </c>
      <c r="F77" s="1" t="str">
        <f>IFERROR(TEXT(ROW(A16), "00") &amp; " " &amp; INDEX(出賽名單!E:E, SMALL(出賽名單!T:T, ROW(A16))), "")</f>
        <v/>
      </c>
      <c r="G77" s="1" t="s">
        <v>91</v>
      </c>
      <c r="H77" s="35"/>
    </row>
    <row r="78" spans="1:8">
      <c r="A78" s="1" t="str">
        <f t="shared" si="5"/>
        <v/>
      </c>
      <c r="B78" s="1" t="str">
        <f t="shared" si="4"/>
        <v/>
      </c>
      <c r="C78" s="1" t="s">
        <v>90</v>
      </c>
      <c r="D78" s="1" t="s">
        <v>93</v>
      </c>
      <c r="E78" s="1" t="str">
        <f>IFERROR(INDEX(出賽名單!A:A, SMALL(出賽名單!T:T, ROW(A17))), "")</f>
        <v/>
      </c>
      <c r="F78" s="1" t="str">
        <f>IFERROR(TEXT(ROW(A17), "00") &amp; " " &amp; INDEX(出賽名單!E:E, SMALL(出賽名單!T:T, ROW(A17))), "")</f>
        <v/>
      </c>
      <c r="G78" s="1" t="s">
        <v>91</v>
      </c>
      <c r="H78" s="35"/>
    </row>
    <row r="79" spans="1:8">
      <c r="A79" s="1" t="str">
        <f t="shared" si="5"/>
        <v/>
      </c>
      <c r="B79" s="1" t="str">
        <f t="shared" si="4"/>
        <v/>
      </c>
      <c r="C79" s="1" t="s">
        <v>90</v>
      </c>
      <c r="D79" s="1" t="s">
        <v>93</v>
      </c>
      <c r="E79" s="1" t="str">
        <f>IFERROR(INDEX(出賽名單!A:A, SMALL(出賽名單!T:T, ROW(A18))), "")</f>
        <v/>
      </c>
      <c r="F79" s="1" t="str">
        <f>IFERROR(TEXT(ROW(A18), "00") &amp; " " &amp; INDEX(出賽名單!E:E, SMALL(出賽名單!T:T, ROW(A18))), "")</f>
        <v/>
      </c>
      <c r="G79" s="1" t="s">
        <v>91</v>
      </c>
      <c r="H79" s="35"/>
    </row>
    <row r="80" spans="1:8">
      <c r="A80" s="1" t="str">
        <f t="shared" si="5"/>
        <v/>
      </c>
      <c r="B80" s="1" t="str">
        <f t="shared" si="4"/>
        <v/>
      </c>
      <c r="C80" s="1" t="s">
        <v>90</v>
      </c>
      <c r="D80" s="1" t="s">
        <v>93</v>
      </c>
      <c r="E80" s="1" t="str">
        <f>IFERROR(INDEX(出賽名單!A:A, SMALL(出賽名單!T:T, ROW(A19))), "")</f>
        <v/>
      </c>
      <c r="F80" s="1" t="str">
        <f>IFERROR(TEXT(ROW(A19), "00") &amp; " " &amp; INDEX(出賽名單!E:E, SMALL(出賽名單!T:T, ROW(A19))), "")</f>
        <v/>
      </c>
      <c r="G80" s="1" t="s">
        <v>91</v>
      </c>
      <c r="H80" s="35"/>
    </row>
    <row r="81" spans="1:8">
      <c r="A81" s="1" t="str">
        <f t="shared" si="5"/>
        <v/>
      </c>
      <c r="B81" s="1" t="str">
        <f t="shared" si="4"/>
        <v/>
      </c>
      <c r="C81" s="1" t="s">
        <v>90</v>
      </c>
      <c r="D81" s="1" t="s">
        <v>93</v>
      </c>
      <c r="E81" s="1" t="str">
        <f>IFERROR(INDEX(出賽名單!A:A, SMALL(出賽名單!T:T, ROW(A20))), "")</f>
        <v/>
      </c>
      <c r="F81" s="1" t="str">
        <f>IFERROR(TEXT(ROW(A20), "00") &amp; " " &amp; INDEX(出賽名單!E:E, SMALL(出賽名單!T:T, ROW(A20))), "")</f>
        <v/>
      </c>
      <c r="G81" s="1" t="s">
        <v>91</v>
      </c>
      <c r="H81" s="35"/>
    </row>
  </sheetData>
  <sheetProtection algorithmName="SHA-512" hashValue="0I//3GTHzhCRdJTjBdLEj8dBDJiftXYySWyyEIUKtizWWHOA7H1tORyJqcTplySaiGKwLmaIt66vDkcXpg5BHA==" saltValue="v/r/4AXLpERx7eMXPXJySg==" spinCount="100000" sheet="1" objects="1" scenarios="1" selectLockedCells="1"/>
  <phoneticPr fontId="2" type="noConversion"/>
  <conditionalFormatting sqref="A2:B81">
    <cfRule type="cellIs" dxfId="0" priority="1" operator="lessThan">
      <formula>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zoomScale="145" zoomScaleNormal="145" workbookViewId="0">
      <selection activeCell="N5" sqref="N5"/>
    </sheetView>
  </sheetViews>
  <sheetFormatPr defaultRowHeight="16.5"/>
  <cols>
    <col min="1" max="1" width="7.625" style="2" customWidth="1"/>
    <col min="2" max="2" width="11" style="2" bestFit="1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55" t="str">
        <f>"項次   鉛球                                       "&amp;出賽名單!H2&amp;"  年 "&amp;出賽名單!H3&amp;" 月 "&amp;出賽名單!H4&amp;" 日"</f>
        <v>項次   鉛球                                       113  年 12 月 12 日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1:15">
      <c r="A5" s="48" t="s">
        <v>56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6.1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SMALL(出賽名單!I:I, ROW(A1))), "")</f>
        <v/>
      </c>
      <c r="B9" s="4" t="str">
        <f>IFERROR(TEXT(ROW(A1), "00") &amp; " " &amp; INDEX(出賽名單!E:E, SMALL(出賽名單!I:I, ROW(A1))), "")</f>
        <v/>
      </c>
      <c r="C9" s="4"/>
      <c r="D9" s="4"/>
      <c r="E9" s="4"/>
      <c r="F9" s="4"/>
      <c r="G9" s="4"/>
      <c r="H9" s="4"/>
      <c r="I9" s="4"/>
      <c r="J9" s="4"/>
      <c r="K9" s="4"/>
      <c r="L9" s="4"/>
      <c r="N9" s="6"/>
      <c r="O9" s="12"/>
    </row>
    <row r="10" spans="1:15" ht="27.95" customHeight="1">
      <c r="A10" s="4" t="str">
        <f>IFERROR(INDEX(出賽名單!A:A, SMALL(出賽名單!I:I, ROW(A2))), "")</f>
        <v/>
      </c>
      <c r="B10" s="4" t="str">
        <f>IFERROR(TEXT(ROW(A2), "00") &amp; " " &amp; INDEX(出賽名單!E:E, SMALL(出賽名單!I:I, ROW(A2))), "")</f>
        <v/>
      </c>
      <c r="C10" s="4"/>
      <c r="D10" s="4"/>
      <c r="E10" s="4"/>
      <c r="F10" s="4"/>
      <c r="G10" s="4"/>
      <c r="H10" s="4"/>
      <c r="I10" s="4"/>
      <c r="J10" s="4"/>
      <c r="K10" s="4"/>
      <c r="L10" s="4"/>
      <c r="N10" s="6"/>
      <c r="O10" s="29"/>
    </row>
    <row r="11" spans="1:15" ht="27.95" customHeight="1">
      <c r="A11" s="4" t="str">
        <f>IFERROR(INDEX(出賽名單!A:A, SMALL(出賽名單!I:I, ROW(A3))), "")</f>
        <v/>
      </c>
      <c r="B11" s="4" t="str">
        <f>IFERROR(TEXT(ROW(A3), "00") &amp; " " &amp; INDEX(出賽名單!E:E, SMALL(出賽名單!I:I, ROW(A3))), "")</f>
        <v/>
      </c>
      <c r="C11" s="4"/>
      <c r="D11" s="4"/>
      <c r="E11" s="4"/>
      <c r="F11" s="4"/>
      <c r="G11" s="4"/>
      <c r="H11" s="4"/>
      <c r="I11" s="4"/>
      <c r="J11" s="4"/>
      <c r="K11" s="4"/>
      <c r="L11" s="4"/>
      <c r="N11" s="6"/>
      <c r="O11" s="11"/>
    </row>
    <row r="12" spans="1:15" ht="27.95" customHeight="1">
      <c r="A12" s="4" t="str">
        <f>IFERROR(INDEX(出賽名單!A:A, SMALL(出賽名單!I:I, ROW(A4))), "")</f>
        <v/>
      </c>
      <c r="B12" s="4" t="str">
        <f>IFERROR(TEXT(ROW(A4), "00") &amp; " " &amp; INDEX(出賽名單!E:E, SMALL(出賽名單!I:I, ROW(A4))), "")</f>
        <v/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6"/>
      <c r="O12" s="28"/>
    </row>
    <row r="13" spans="1:15" ht="27.95" customHeight="1">
      <c r="A13" s="4" t="str">
        <f>IFERROR(INDEX(出賽名單!A:A, SMALL(出賽名單!I:I, ROW(A5))), "")</f>
        <v/>
      </c>
      <c r="B13" s="4" t="str">
        <f>IFERROR(TEXT(ROW(A5), "00") &amp; " " &amp; INDEX(出賽名單!E:E, SMALL(出賽名單!I:I, ROW(A5))), "")</f>
        <v/>
      </c>
      <c r="C13" s="4"/>
      <c r="D13" s="4"/>
      <c r="E13" s="4"/>
      <c r="F13" s="4"/>
      <c r="G13" s="4"/>
      <c r="H13" s="4"/>
      <c r="I13" s="4"/>
      <c r="J13" s="4"/>
      <c r="K13" s="4"/>
      <c r="L13" s="4"/>
      <c r="N13" s="6"/>
      <c r="O13" s="10"/>
    </row>
    <row r="14" spans="1:15" ht="27.95" customHeight="1">
      <c r="A14" s="4" t="str">
        <f>IFERROR(INDEX(出賽名單!A:A, SMALL(出賽名單!I:I, ROW(A6))), "")</f>
        <v/>
      </c>
      <c r="B14" s="4" t="str">
        <f>IFERROR(TEXT(ROW(A6), "00") &amp; " " &amp; INDEX(出賽名單!E:E, SMALL(出賽名單!I:I, ROW(A6))), "")</f>
        <v/>
      </c>
      <c r="C14" s="4"/>
      <c r="D14" s="4"/>
      <c r="E14" s="4"/>
      <c r="F14" s="4"/>
      <c r="G14" s="4"/>
      <c r="H14" s="4"/>
      <c r="I14" s="4"/>
      <c r="J14" s="4"/>
      <c r="K14" s="4"/>
      <c r="L14" s="4"/>
      <c r="N14" s="6"/>
      <c r="O14" s="32"/>
    </row>
    <row r="15" spans="1:15" ht="27.95" customHeight="1">
      <c r="A15" s="4" t="str">
        <f>IFERROR(INDEX(出賽名單!A:A, SMALL(出賽名單!I:I, ROW(A7))), "")</f>
        <v/>
      </c>
      <c r="B15" s="4" t="str">
        <f>IFERROR(TEXT(ROW(A7), "00") &amp; " " &amp; INDEX(出賽名單!E:E, SMALL(出賽名單!I:I, ROW(A7))), "")</f>
        <v/>
      </c>
      <c r="C15" s="4"/>
      <c r="D15" s="4"/>
      <c r="E15" s="4"/>
      <c r="F15" s="4"/>
      <c r="G15" s="4"/>
      <c r="H15" s="4"/>
      <c r="I15" s="4"/>
      <c r="J15" s="4"/>
      <c r="K15" s="4"/>
      <c r="L15" s="4"/>
      <c r="N15" s="6"/>
      <c r="O15" s="9"/>
    </row>
    <row r="16" spans="1:15" ht="27.95" customHeight="1">
      <c r="A16" s="4" t="str">
        <f>IFERROR(INDEX(出賽名單!A:A, SMALL(出賽名單!I:I, ROW(A8))), "")</f>
        <v/>
      </c>
      <c r="B16" s="4" t="str">
        <f>IFERROR(TEXT(ROW(A8), "00") &amp; " " &amp; INDEX(出賽名單!E:E, SMALL(出賽名單!I:I, ROW(A8))), "")</f>
        <v/>
      </c>
      <c r="C16" s="4"/>
      <c r="D16" s="4"/>
      <c r="E16" s="4"/>
      <c r="F16" s="4"/>
      <c r="G16" s="4"/>
      <c r="H16" s="4"/>
      <c r="I16" s="4"/>
      <c r="J16" s="4"/>
      <c r="K16" s="4"/>
      <c r="L16" s="4"/>
      <c r="N16" s="6"/>
      <c r="O16" s="8"/>
    </row>
    <row r="17" spans="1:15" ht="27.95" customHeight="1">
      <c r="A17" s="4" t="str">
        <f>IFERROR(INDEX(出賽名單!A:A, SMALL(出賽名單!I:I, ROW(A9))), "")</f>
        <v/>
      </c>
      <c r="B17" s="4" t="str">
        <f>IFERROR(TEXT(ROW(A9), "00") &amp; " " &amp; INDEX(出賽名單!E:E, SMALL(出賽名單!I:I, ROW(A9))), "")</f>
        <v/>
      </c>
      <c r="C17" s="4"/>
      <c r="D17" s="4"/>
      <c r="E17" s="4"/>
      <c r="F17" s="4"/>
      <c r="G17" s="4"/>
      <c r="H17" s="4"/>
      <c r="I17" s="4"/>
      <c r="J17" s="4"/>
      <c r="K17" s="4"/>
      <c r="L17" s="4"/>
      <c r="N17" s="6"/>
      <c r="O17" s="8"/>
    </row>
    <row r="18" spans="1:15" ht="27.95" customHeight="1">
      <c r="A18" s="4" t="str">
        <f>IFERROR(INDEX(出賽名單!A:A, SMALL(出賽名單!I:I, ROW(A10))), "")</f>
        <v/>
      </c>
      <c r="B18" s="4" t="str">
        <f>IFERROR(TEXT(ROW(A10), "00") &amp; " " &amp; INDEX(出賽名單!E:E, SMALL(出賽名單!I:I, ROW(A10))), "")</f>
        <v/>
      </c>
      <c r="C18" s="4"/>
      <c r="D18" s="4"/>
      <c r="E18" s="4"/>
      <c r="F18" s="4"/>
      <c r="G18" s="4"/>
      <c r="H18" s="4"/>
      <c r="I18" s="4"/>
      <c r="J18" s="4"/>
      <c r="K18" s="4"/>
      <c r="L18" s="4"/>
      <c r="N18" s="6"/>
      <c r="O18" s="31"/>
    </row>
    <row r="19" spans="1:15" ht="27.95" customHeight="1">
      <c r="A19" s="4" t="str">
        <f>IFERROR(INDEX(出賽名單!A:A, SMALL(出賽名單!I:I, ROW(A11))), "")</f>
        <v/>
      </c>
      <c r="B19" s="4" t="str">
        <f>IFERROR(TEXT(ROW(A11), "00") &amp; " " &amp; INDEX(出賽名單!E:E, SMALL(出賽名單!I:I, ROW(A11))), "")</f>
        <v/>
      </c>
      <c r="C19" s="4"/>
      <c r="D19" s="4"/>
      <c r="E19" s="4"/>
      <c r="F19" s="4"/>
      <c r="G19" s="4"/>
      <c r="H19" s="4"/>
      <c r="I19" s="4"/>
      <c r="J19" s="4"/>
      <c r="K19" s="4"/>
      <c r="L19" s="4"/>
      <c r="N19" s="6"/>
      <c r="O19" s="26"/>
    </row>
    <row r="20" spans="1:15" ht="27.95" customHeight="1">
      <c r="A20" s="4" t="str">
        <f>IFERROR(INDEX(出賽名單!A:A, SMALL(出賽名單!I:I, ROW(A12))), "")</f>
        <v/>
      </c>
      <c r="B20" s="4" t="str">
        <f>IFERROR(TEXT(ROW(A12), "00") &amp; " " &amp; INDEX(出賽名單!E:E, SMALL(出賽名單!I:I, ROW(A12))), "")</f>
        <v/>
      </c>
      <c r="C20" s="4"/>
      <c r="D20" s="4"/>
      <c r="E20" s="4"/>
      <c r="F20" s="4"/>
      <c r="G20" s="4"/>
      <c r="H20" s="4"/>
      <c r="I20" s="4"/>
      <c r="J20" s="4"/>
      <c r="K20" s="4"/>
      <c r="L20" s="4"/>
      <c r="N20" s="6"/>
      <c r="O20" s="7"/>
    </row>
    <row r="21" spans="1:15" ht="27.95" customHeight="1">
      <c r="A21" s="4" t="str">
        <f>IFERROR(INDEX(出賽名單!A:A, SMALL(出賽名單!I:I, ROW(A13))), "")</f>
        <v/>
      </c>
      <c r="B21" s="4" t="str">
        <f>IFERROR(TEXT(ROW(A13), "00") &amp; " " &amp; INDEX(出賽名單!E:E, SMALL(出賽名單!I:I, ROW(A13))), "")</f>
        <v/>
      </c>
      <c r="C21" s="4"/>
      <c r="D21" s="4"/>
      <c r="E21" s="4"/>
      <c r="F21" s="4"/>
      <c r="G21" s="4"/>
      <c r="H21" s="4"/>
      <c r="I21" s="4"/>
      <c r="J21" s="4"/>
      <c r="K21" s="4"/>
      <c r="L21" s="4"/>
      <c r="N21" s="6"/>
      <c r="O21" s="25"/>
    </row>
    <row r="22" spans="1:15" ht="27.95" customHeight="1">
      <c r="A22" s="4" t="str">
        <f>IFERROR(INDEX(出賽名單!A:A, SMALL(出賽名單!I:I, ROW(A14))), "")</f>
        <v/>
      </c>
      <c r="B22" s="4" t="str">
        <f>IFERROR(TEXT(ROW(A14), "00") &amp; " " &amp; INDEX(出賽名單!E:E, SMALL(出賽名單!I:I, ROW(A14))), "")</f>
        <v/>
      </c>
      <c r="C22" s="4"/>
      <c r="D22" s="4"/>
      <c r="E22" s="4"/>
      <c r="F22" s="4"/>
      <c r="G22" s="4"/>
      <c r="H22" s="4"/>
      <c r="I22" s="4"/>
      <c r="J22" s="4"/>
      <c r="K22" s="4"/>
      <c r="L22" s="4"/>
      <c r="N22" s="6"/>
      <c r="O22" s="25"/>
    </row>
    <row r="23" spans="1:15" ht="27.95" customHeight="1">
      <c r="A23" s="4" t="str">
        <f>IFERROR(INDEX(出賽名單!A:A, SMALL(出賽名單!I:I, ROW(A15))), "")</f>
        <v/>
      </c>
      <c r="B23" s="4" t="str">
        <f>IFERROR(TEXT(ROW(A15), "00") &amp; " " &amp; INDEX(出賽名單!E:E, SMALL(出賽名單!I:I, ROW(A15))), "")</f>
        <v/>
      </c>
      <c r="C23" s="4"/>
      <c r="D23" s="4"/>
      <c r="E23" s="4"/>
      <c r="F23" s="4"/>
      <c r="G23" s="4"/>
      <c r="H23" s="4"/>
      <c r="I23" s="4"/>
      <c r="J23" s="4"/>
      <c r="K23" s="4"/>
      <c r="L23" s="4"/>
      <c r="N23" s="6"/>
      <c r="O23" s="30"/>
    </row>
    <row r="24" spans="1:15" ht="27.95" customHeight="1">
      <c r="A24" s="4" t="str">
        <f>IFERROR(INDEX(出賽名單!A:A, SMALL(出賽名單!I:I, ROW(A16))), "")</f>
        <v/>
      </c>
      <c r="B24" s="4" t="str">
        <f>IFERROR(TEXT(ROW(A16), "00") &amp; " " &amp; INDEX(出賽名單!E:E, SMALL(出賽名單!I:I, ROW(A16))), "")</f>
        <v/>
      </c>
      <c r="C24" s="4"/>
      <c r="D24" s="4"/>
      <c r="E24" s="4"/>
      <c r="F24" s="4"/>
      <c r="G24" s="4"/>
      <c r="H24" s="4"/>
      <c r="I24" s="4"/>
      <c r="J24" s="4"/>
      <c r="K24" s="4"/>
      <c r="L24" s="4"/>
      <c r="N24" s="6"/>
      <c r="O24" s="30"/>
    </row>
    <row r="25" spans="1:15" ht="27.95" customHeight="1">
      <c r="A25" s="4" t="str">
        <f>IFERROR(INDEX(出賽名單!A:A, SMALL(出賽名單!I:I, ROW(A17))), "")</f>
        <v/>
      </c>
      <c r="B25" s="4" t="str">
        <f>IFERROR(TEXT(ROW(A17), "00") &amp; " " &amp; INDEX(出賽名單!E:E, SMALL(出賽名單!I:I, ROW(A17))), "")</f>
        <v/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5" ht="27.95" customHeight="1">
      <c r="A26" s="4" t="str">
        <f>IFERROR(INDEX(出賽名單!A:A, SMALL(出賽名單!I:I, ROW(A18))), "")</f>
        <v/>
      </c>
      <c r="B26" s="4" t="str">
        <f>IFERROR(TEXT(ROW(A18), "00") &amp; " " &amp; INDEX(出賽名單!E:E, SMALL(出賽名單!I:I, ROW(A18))), "")</f>
        <v/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5" ht="27.95" customHeight="1">
      <c r="A27" s="4" t="str">
        <f>IFERROR(INDEX(出賽名單!A:A, SMALL(出賽名單!I:I, ROW(A19))), "")</f>
        <v/>
      </c>
      <c r="B27" s="4" t="str">
        <f>IFERROR(TEXT(ROW(A19), "00") &amp; " " &amp; INDEX(出賽名單!E:E, SMALL(出賽名單!I:I, ROW(A19))), "")</f>
        <v/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5" ht="27.95" customHeight="1">
      <c r="A28" s="4" t="str">
        <f>IFERROR(INDEX(出賽名單!A:A, SMALL(出賽名單!I:I, ROW(A20))), "")</f>
        <v/>
      </c>
      <c r="B28" s="4" t="str">
        <f>IFERROR(TEXT(ROW(A20), "00") &amp; " " &amp; INDEX(出賽名單!E:E, SMALL(出賽名單!I:I, ROW(A20))), "")</f>
        <v/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fKbVg63AgmTsE2rzGp6NCXLv9EysCUUpim+bAN11PkLSQReMQl7OmeFYtc3FdE2cdpqFxUnI9/asQMlVwco5hQ==" saltValue="0VsvOHwRX4ZDXHQM3NYNMQ==" spinCount="100000" sheet="1" objects="1" scenarios="1" selectLockedCells="1" selectUnlockedCells="1"/>
  <mergeCells count="13">
    <mergeCell ref="L7:L8"/>
    <mergeCell ref="A29:B29"/>
    <mergeCell ref="A30:B30"/>
    <mergeCell ref="A1:L3"/>
    <mergeCell ref="A4:L4"/>
    <mergeCell ref="A5:I6"/>
    <mergeCell ref="J5:L6"/>
    <mergeCell ref="A7:B8"/>
    <mergeCell ref="C7:E7"/>
    <mergeCell ref="F7:F8"/>
    <mergeCell ref="G7:I7"/>
    <mergeCell ref="J7:J8"/>
    <mergeCell ref="K7:K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zoomScale="130" zoomScaleNormal="130" workbookViewId="0">
      <selection activeCell="M8" sqref="M8"/>
    </sheetView>
  </sheetViews>
  <sheetFormatPr defaultRowHeight="16.5"/>
  <cols>
    <col min="1" max="1" width="7.625" style="2" customWidth="1"/>
    <col min="2" max="2" width="11" style="2" bestFit="1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55" t="str">
        <f>"項次   鉛球                                       "&amp;出賽名單!H2&amp;"  年 "&amp;出賽名單!H3&amp;" 月 "&amp;出賽名單!H4&amp;" 日"</f>
        <v>項次   鉛球                                       113  年 12 月 12 日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1:15">
      <c r="A5" s="48" t="s">
        <v>55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6.1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SMALL(出賽名單!L:L, ROW(A1))), "")</f>
        <v/>
      </c>
      <c r="B9" s="4" t="str">
        <f>IFERROR(TEXT(ROW(A1), "00") &amp; " " &amp; INDEX(出賽名單!E:E, SMALL(出賽名單!L:L, ROW(A1))), "")</f>
        <v/>
      </c>
      <c r="C9" s="4"/>
      <c r="D9" s="4"/>
      <c r="E9" s="4"/>
      <c r="F9" s="4"/>
      <c r="G9" s="4"/>
      <c r="H9" s="4"/>
      <c r="I9" s="4"/>
      <c r="J9" s="4"/>
      <c r="K9" s="4"/>
      <c r="L9" s="4"/>
      <c r="N9" s="6"/>
      <c r="O9" s="12"/>
    </row>
    <row r="10" spans="1:15" ht="27.95" customHeight="1">
      <c r="A10" s="4" t="str">
        <f>IFERROR(INDEX(出賽名單!A:A, SMALL(出賽名單!L:L, ROW(A2))), "")</f>
        <v/>
      </c>
      <c r="B10" s="4" t="str">
        <f>IFERROR(TEXT(ROW(A2), "00") &amp; " " &amp; INDEX(出賽名單!E:E, SMALL(出賽名單!L:L, ROW(A2))), "")</f>
        <v/>
      </c>
      <c r="C10" s="4"/>
      <c r="D10" s="4"/>
      <c r="E10" s="4"/>
      <c r="F10" s="4"/>
      <c r="G10" s="4"/>
      <c r="H10" s="4"/>
      <c r="I10" s="4"/>
      <c r="J10" s="4"/>
      <c r="K10" s="4"/>
      <c r="L10" s="4"/>
      <c r="N10" s="6"/>
      <c r="O10" s="29"/>
    </row>
    <row r="11" spans="1:15" ht="27.95" customHeight="1">
      <c r="A11" s="4" t="str">
        <f>IFERROR(INDEX(出賽名單!A:A, SMALL(出賽名單!L:L, ROW(A3))), "")</f>
        <v/>
      </c>
      <c r="B11" s="4" t="str">
        <f>IFERROR(TEXT(ROW(A3), "00") &amp; " " &amp; INDEX(出賽名單!E:E, SMALL(出賽名單!L:L, ROW(A3))), "")</f>
        <v/>
      </c>
      <c r="C11" s="4"/>
      <c r="D11" s="4"/>
      <c r="E11" s="4"/>
      <c r="F11" s="4"/>
      <c r="G11" s="4"/>
      <c r="H11" s="4"/>
      <c r="I11" s="4"/>
      <c r="J11" s="4"/>
      <c r="K11" s="4"/>
      <c r="L11" s="4"/>
      <c r="N11" s="6"/>
      <c r="O11" s="11"/>
    </row>
    <row r="12" spans="1:15" ht="27.95" customHeight="1">
      <c r="A12" s="4" t="str">
        <f>IFERROR(INDEX(出賽名單!A:A, SMALL(出賽名單!L:L, ROW(A4))), "")</f>
        <v/>
      </c>
      <c r="B12" s="4" t="str">
        <f>IFERROR(TEXT(ROW(A4), "00") &amp; " " &amp; INDEX(出賽名單!E:E, SMALL(出賽名單!L:L, ROW(A4))), "")</f>
        <v/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6"/>
      <c r="O12" s="28"/>
    </row>
    <row r="13" spans="1:15" ht="27.95" customHeight="1">
      <c r="A13" s="4" t="str">
        <f>IFERROR(INDEX(出賽名單!A:A, SMALL(出賽名單!L:L, ROW(A5))), "")</f>
        <v/>
      </c>
      <c r="B13" s="4" t="str">
        <f>IFERROR(TEXT(ROW(A5), "00") &amp; " " &amp; INDEX(出賽名單!E:E, SMALL(出賽名單!L:L, ROW(A5))), "")</f>
        <v/>
      </c>
      <c r="C13" s="4"/>
      <c r="D13" s="4"/>
      <c r="E13" s="4"/>
      <c r="F13" s="4"/>
      <c r="G13" s="4"/>
      <c r="H13" s="4"/>
      <c r="I13" s="4"/>
      <c r="J13" s="4"/>
      <c r="K13" s="4"/>
      <c r="L13" s="4"/>
      <c r="N13" s="6"/>
      <c r="O13" s="10"/>
    </row>
    <row r="14" spans="1:15" ht="27.95" customHeight="1">
      <c r="A14" s="4" t="str">
        <f>IFERROR(INDEX(出賽名單!A:A, SMALL(出賽名單!L:L, ROW(A6))), "")</f>
        <v/>
      </c>
      <c r="B14" s="4" t="str">
        <f>IFERROR(TEXT(ROW(A6), "00") &amp; " " &amp; INDEX(出賽名單!E:E, SMALL(出賽名單!L:L, ROW(A6))), "")</f>
        <v/>
      </c>
      <c r="C14" s="4"/>
      <c r="D14" s="4"/>
      <c r="E14" s="4"/>
      <c r="F14" s="4"/>
      <c r="G14" s="4"/>
      <c r="H14" s="4"/>
      <c r="I14" s="4"/>
      <c r="J14" s="4"/>
      <c r="K14" s="4"/>
      <c r="L14" s="4"/>
      <c r="N14" s="6"/>
      <c r="O14" s="32"/>
    </row>
    <row r="15" spans="1:15" ht="27.95" customHeight="1">
      <c r="A15" s="4" t="str">
        <f>IFERROR(INDEX(出賽名單!A:A, SMALL(出賽名單!L:L, ROW(A7))), "")</f>
        <v/>
      </c>
      <c r="B15" s="4" t="str">
        <f>IFERROR(TEXT(ROW(A7), "00") &amp; " " &amp; INDEX(出賽名單!E:E, SMALL(出賽名單!L:L, ROW(A7))), "")</f>
        <v/>
      </c>
      <c r="C15" s="4"/>
      <c r="D15" s="4"/>
      <c r="E15" s="4"/>
      <c r="F15" s="4"/>
      <c r="G15" s="4"/>
      <c r="H15" s="4"/>
      <c r="I15" s="4"/>
      <c r="J15" s="4"/>
      <c r="K15" s="4"/>
      <c r="L15" s="4"/>
      <c r="N15" s="6"/>
      <c r="O15" s="9"/>
    </row>
    <row r="16" spans="1:15" ht="27.95" customHeight="1">
      <c r="A16" s="4" t="str">
        <f>IFERROR(INDEX(出賽名單!A:A, SMALL(出賽名單!L:L, ROW(A8))), "")</f>
        <v/>
      </c>
      <c r="B16" s="4" t="str">
        <f>IFERROR(TEXT(ROW(A8), "00") &amp; " " &amp; INDEX(出賽名單!E:E, SMALL(出賽名單!L:L, ROW(A8))), "")</f>
        <v/>
      </c>
      <c r="C16" s="4"/>
      <c r="D16" s="4"/>
      <c r="E16" s="4"/>
      <c r="F16" s="4"/>
      <c r="G16" s="4"/>
      <c r="H16" s="4"/>
      <c r="I16" s="4"/>
      <c r="J16" s="4"/>
      <c r="K16" s="4"/>
      <c r="L16" s="4"/>
      <c r="N16" s="6"/>
      <c r="O16" s="8"/>
    </row>
    <row r="17" spans="1:15" ht="27.95" customHeight="1">
      <c r="A17" s="4" t="str">
        <f>IFERROR(INDEX(出賽名單!A:A, SMALL(出賽名單!L:L, ROW(A9))), "")</f>
        <v/>
      </c>
      <c r="B17" s="4" t="str">
        <f>IFERROR(TEXT(ROW(A9), "00") &amp; " " &amp; INDEX(出賽名單!E:E, SMALL(出賽名單!L:L, ROW(A9))), "")</f>
        <v/>
      </c>
      <c r="C17" s="4"/>
      <c r="D17" s="4"/>
      <c r="E17" s="4"/>
      <c r="F17" s="4"/>
      <c r="G17" s="4"/>
      <c r="H17" s="4"/>
      <c r="I17" s="4"/>
      <c r="J17" s="4"/>
      <c r="K17" s="4"/>
      <c r="L17" s="4"/>
      <c r="N17" s="6"/>
      <c r="O17" s="8"/>
    </row>
    <row r="18" spans="1:15" ht="27.95" customHeight="1">
      <c r="A18" s="4" t="str">
        <f>IFERROR(INDEX(出賽名單!A:A, SMALL(出賽名單!L:L, ROW(A10))), "")</f>
        <v/>
      </c>
      <c r="B18" s="4" t="str">
        <f>IFERROR(TEXT(ROW(A10), "00") &amp; " " &amp; INDEX(出賽名單!E:E, SMALL(出賽名單!L:L, ROW(A10))), "")</f>
        <v/>
      </c>
      <c r="C18" s="4"/>
      <c r="D18" s="4"/>
      <c r="E18" s="4"/>
      <c r="F18" s="4"/>
      <c r="G18" s="4"/>
      <c r="H18" s="4"/>
      <c r="I18" s="4"/>
      <c r="J18" s="4"/>
      <c r="K18" s="4"/>
      <c r="L18" s="4"/>
      <c r="N18" s="6"/>
      <c r="O18" s="31"/>
    </row>
    <row r="19" spans="1:15" ht="27.95" customHeight="1">
      <c r="A19" s="4" t="str">
        <f>IFERROR(INDEX(出賽名單!A:A, SMALL(出賽名單!L:L, ROW(A11))), "")</f>
        <v/>
      </c>
      <c r="B19" s="4" t="str">
        <f>IFERROR(TEXT(ROW(A11), "00") &amp; " " &amp; INDEX(出賽名單!E:E, SMALL(出賽名單!L:L, ROW(A11))), "")</f>
        <v/>
      </c>
      <c r="C19" s="4"/>
      <c r="D19" s="4"/>
      <c r="E19" s="4"/>
      <c r="F19" s="4"/>
      <c r="G19" s="4"/>
      <c r="H19" s="4"/>
      <c r="I19" s="4"/>
      <c r="J19" s="4"/>
      <c r="K19" s="4"/>
      <c r="L19" s="4"/>
      <c r="N19" s="6"/>
      <c r="O19" s="26"/>
    </row>
    <row r="20" spans="1:15" ht="27.95" customHeight="1">
      <c r="A20" s="4" t="str">
        <f>IFERROR(INDEX(出賽名單!A:A, SMALL(出賽名單!L:L, ROW(A12))), "")</f>
        <v/>
      </c>
      <c r="B20" s="4" t="str">
        <f>IFERROR(TEXT(ROW(A12), "00") &amp; " " &amp; INDEX(出賽名單!E:E, SMALL(出賽名單!L:L, ROW(A12))), "")</f>
        <v/>
      </c>
      <c r="C20" s="4"/>
      <c r="D20" s="4"/>
      <c r="E20" s="4"/>
      <c r="F20" s="4"/>
      <c r="G20" s="4"/>
      <c r="H20" s="4"/>
      <c r="I20" s="4"/>
      <c r="J20" s="4"/>
      <c r="K20" s="4"/>
      <c r="L20" s="4"/>
      <c r="N20" s="6"/>
      <c r="O20" s="7"/>
    </row>
    <row r="21" spans="1:15" ht="27.95" customHeight="1">
      <c r="A21" s="4" t="str">
        <f>IFERROR(INDEX(出賽名單!A:A, SMALL(出賽名單!L:L, ROW(A13))), "")</f>
        <v/>
      </c>
      <c r="B21" s="4" t="str">
        <f>IFERROR(TEXT(ROW(A13), "00") &amp; " " &amp; INDEX(出賽名單!E:E, SMALL(出賽名單!L:L, ROW(A13))), "")</f>
        <v/>
      </c>
      <c r="C21" s="4"/>
      <c r="D21" s="4"/>
      <c r="E21" s="4"/>
      <c r="F21" s="4"/>
      <c r="G21" s="4"/>
      <c r="H21" s="4"/>
      <c r="I21" s="4"/>
      <c r="J21" s="4"/>
      <c r="K21" s="4"/>
      <c r="L21" s="4"/>
      <c r="N21" s="6"/>
      <c r="O21" s="25"/>
    </row>
    <row r="22" spans="1:15" ht="27.95" customHeight="1">
      <c r="A22" s="4" t="str">
        <f>IFERROR(INDEX(出賽名單!A:A, SMALL(出賽名單!L:L, ROW(A14))), "")</f>
        <v/>
      </c>
      <c r="B22" s="4" t="str">
        <f>IFERROR(TEXT(ROW(A14), "00") &amp; " " &amp; INDEX(出賽名單!E:E, SMALL(出賽名單!L:L, ROW(A14))), "")</f>
        <v/>
      </c>
      <c r="C22" s="4"/>
      <c r="D22" s="4"/>
      <c r="E22" s="4"/>
      <c r="F22" s="4"/>
      <c r="G22" s="4"/>
      <c r="H22" s="4"/>
      <c r="I22" s="4"/>
      <c r="J22" s="4"/>
      <c r="K22" s="4"/>
      <c r="L22" s="4"/>
      <c r="N22" s="6"/>
      <c r="O22" s="25"/>
    </row>
    <row r="23" spans="1:15" ht="27.95" customHeight="1">
      <c r="A23" s="4" t="str">
        <f>IFERROR(INDEX(出賽名單!A:A, SMALL(出賽名單!L:L, ROW(A15))), "")</f>
        <v/>
      </c>
      <c r="B23" s="4" t="str">
        <f>IFERROR(TEXT(ROW(A15), "00") &amp; " " &amp; INDEX(出賽名單!E:E, SMALL(出賽名單!L:L, ROW(A15))), "")</f>
        <v/>
      </c>
      <c r="C23" s="4"/>
      <c r="D23" s="4"/>
      <c r="E23" s="4"/>
      <c r="F23" s="4"/>
      <c r="G23" s="4"/>
      <c r="H23" s="4"/>
      <c r="I23" s="4"/>
      <c r="J23" s="4"/>
      <c r="K23" s="4"/>
      <c r="L23" s="4"/>
      <c r="N23" s="6"/>
      <c r="O23" s="30"/>
    </row>
    <row r="24" spans="1:15" ht="27.95" customHeight="1">
      <c r="A24" s="4" t="str">
        <f>IFERROR(INDEX(出賽名單!A:A, SMALL(出賽名單!L:L, ROW(A16))), "")</f>
        <v/>
      </c>
      <c r="B24" s="4" t="str">
        <f>IFERROR(TEXT(ROW(A16), "00") &amp; " " &amp; INDEX(出賽名單!E:E, SMALL(出賽名單!L:L, ROW(A16))), "")</f>
        <v/>
      </c>
      <c r="C24" s="4"/>
      <c r="D24" s="4"/>
      <c r="E24" s="4"/>
      <c r="F24" s="4"/>
      <c r="G24" s="4"/>
      <c r="H24" s="4"/>
      <c r="I24" s="4"/>
      <c r="J24" s="4"/>
      <c r="K24" s="4"/>
      <c r="L24" s="4"/>
      <c r="N24" s="6"/>
      <c r="O24" s="30"/>
    </row>
    <row r="25" spans="1:15" ht="27.95" customHeight="1">
      <c r="A25" s="4" t="str">
        <f>IFERROR(INDEX(出賽名單!A:A, SMALL(出賽名單!L:L, ROW(A17))), "")</f>
        <v/>
      </c>
      <c r="B25" s="4" t="str">
        <f>IFERROR(TEXT(ROW(A17), "00") &amp; " " &amp; INDEX(出賽名單!E:E, SMALL(出賽名單!L:L, ROW(A17))), "")</f>
        <v/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5" ht="27.95" customHeight="1">
      <c r="A26" s="4" t="str">
        <f>IFERROR(INDEX(出賽名單!A:A, SMALL(出賽名單!L:L, ROW(A18))), "")</f>
        <v/>
      </c>
      <c r="B26" s="4" t="str">
        <f>IFERROR(TEXT(ROW(A18), "00") &amp; " " &amp; INDEX(出賽名單!E:E, SMALL(出賽名單!L:L, ROW(A18))), "")</f>
        <v/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5" ht="27.95" customHeight="1">
      <c r="A27" s="4" t="str">
        <f>IFERROR(INDEX(出賽名單!A:A, SMALL(出賽名單!L:L, ROW(A19))), "")</f>
        <v/>
      </c>
      <c r="B27" s="4" t="str">
        <f>IFERROR(TEXT(ROW(A19), "00") &amp; " " &amp; INDEX(出賽名單!E:E, SMALL(出賽名單!L:L, ROW(A19))), "")</f>
        <v/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5" ht="27.95" customHeight="1">
      <c r="A28" s="4" t="str">
        <f>IFERROR(INDEX(出賽名單!A:A, SMALL(出賽名單!L:L, ROW(A20))), "")</f>
        <v/>
      </c>
      <c r="B28" s="4" t="str">
        <f>IFERROR(TEXT(ROW(A20), "00") &amp; " " &amp; INDEX(出賽名單!E:E, SMALL(出賽名單!L:L, ROW(A20))), "")</f>
        <v/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eHR8iTTqOpWpOujebBmtZsgUM5umEr3iBh7SdDt1gMKuB7PQwW6hYYTIXkC2D5KzJtIQ8gsMy2ZP4qi4q+HCgA==" saltValue="QCWjAkyoIMznUT0o08UNHQ==" spinCount="100000" sheet="1" objects="1" scenarios="1" selectLockedCells="1" selectUnlockedCells="1"/>
  <mergeCells count="13">
    <mergeCell ref="A29:B29"/>
    <mergeCell ref="A30:B30"/>
    <mergeCell ref="A1:L3"/>
    <mergeCell ref="A4:L4"/>
    <mergeCell ref="A7:B8"/>
    <mergeCell ref="C7:E7"/>
    <mergeCell ref="G7:I7"/>
    <mergeCell ref="F7:F8"/>
    <mergeCell ref="J7:J8"/>
    <mergeCell ref="A5:I6"/>
    <mergeCell ref="J5:L6"/>
    <mergeCell ref="K7:K8"/>
    <mergeCell ref="L7:L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0"/>
  <sheetViews>
    <sheetView zoomScale="145" zoomScaleNormal="145" workbookViewId="0">
      <selection activeCell="A4" sqref="A4:L4"/>
    </sheetView>
  </sheetViews>
  <sheetFormatPr defaultRowHeight="16.5"/>
  <cols>
    <col min="1" max="1" width="7.625" style="2" customWidth="1"/>
    <col min="2" max="2" width="11" style="2" bestFit="1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55" t="str">
        <f>"項次   鉛球                                       "&amp;出賽名單!H2&amp;"  年 "&amp;出賽名單!H3&amp;" 月 "&amp;出賽名單!H4&amp;" 日"</f>
        <v>項次   鉛球                                       113  年 12 月 12 日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1:15">
      <c r="A5" s="48" t="s">
        <v>57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6.1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SMALL(出賽名單!O:O, ROW(A1))), "")</f>
        <v/>
      </c>
      <c r="B9" s="4" t="str">
        <f>IFERROR(TEXT(ROW(A1), "00") &amp; " " &amp; INDEX(出賽名單!E:E, SMALL(出賽名單!O:O, ROW(A1))), "")</f>
        <v/>
      </c>
      <c r="C9" s="4"/>
      <c r="D9" s="4"/>
      <c r="E9" s="4"/>
      <c r="F9" s="4"/>
      <c r="G9" s="4"/>
      <c r="H9" s="4"/>
      <c r="I9" s="4"/>
      <c r="J9" s="4"/>
      <c r="K9" s="4"/>
      <c r="L9" s="4"/>
      <c r="N9" s="6"/>
      <c r="O9" s="12"/>
    </row>
    <row r="10" spans="1:15" ht="27.95" customHeight="1">
      <c r="A10" s="4" t="str">
        <f>IFERROR(INDEX(出賽名單!A:A, SMALL(出賽名單!O:O, ROW(A2))), "")</f>
        <v/>
      </c>
      <c r="B10" s="4" t="str">
        <f>IFERROR(TEXT(ROW(A2), "00") &amp; " " &amp; INDEX(出賽名單!E:E, SMALL(出賽名單!O:O, ROW(A2))), "")</f>
        <v/>
      </c>
      <c r="C10" s="4"/>
      <c r="D10" s="4"/>
      <c r="E10" s="4"/>
      <c r="F10" s="4"/>
      <c r="G10" s="4"/>
      <c r="H10" s="4"/>
      <c r="I10" s="4"/>
      <c r="J10" s="4"/>
      <c r="K10" s="4"/>
      <c r="L10" s="4"/>
      <c r="N10" s="6"/>
      <c r="O10" s="29"/>
    </row>
    <row r="11" spans="1:15" ht="27.95" customHeight="1">
      <c r="A11" s="4" t="str">
        <f>IFERROR(INDEX(出賽名單!A:A, SMALL(出賽名單!O:O, ROW(A3))), "")</f>
        <v/>
      </c>
      <c r="B11" s="4" t="str">
        <f>IFERROR(TEXT(ROW(A3), "00") &amp; " " &amp; INDEX(出賽名單!E:E, SMALL(出賽名單!O:O, ROW(A3))), "")</f>
        <v/>
      </c>
      <c r="C11" s="4"/>
      <c r="D11" s="4"/>
      <c r="E11" s="4"/>
      <c r="F11" s="4"/>
      <c r="G11" s="4"/>
      <c r="H11" s="4"/>
      <c r="I11" s="4"/>
      <c r="J11" s="4"/>
      <c r="K11" s="4"/>
      <c r="L11" s="4"/>
      <c r="N11" s="6"/>
      <c r="O11" s="11"/>
    </row>
    <row r="12" spans="1:15" ht="27.95" customHeight="1">
      <c r="A12" s="4" t="str">
        <f>IFERROR(INDEX(出賽名單!A:A, SMALL(出賽名單!O:O, ROW(A4))), "")</f>
        <v/>
      </c>
      <c r="B12" s="4" t="str">
        <f>IFERROR(TEXT(ROW(A4), "00") &amp; " " &amp; INDEX(出賽名單!E:E, SMALL(出賽名單!O:O, ROW(A4))), "")</f>
        <v/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6"/>
      <c r="O12" s="28"/>
    </row>
    <row r="13" spans="1:15" ht="27.95" customHeight="1">
      <c r="A13" s="4" t="str">
        <f>IFERROR(INDEX(出賽名單!A:A, SMALL(出賽名單!O:O, ROW(A5))), "")</f>
        <v/>
      </c>
      <c r="B13" s="4" t="str">
        <f>IFERROR(TEXT(ROW(A5), "00") &amp; " " &amp; INDEX(出賽名單!E:E, SMALL(出賽名單!O:O, ROW(A5))), "")</f>
        <v/>
      </c>
      <c r="C13" s="4"/>
      <c r="D13" s="4"/>
      <c r="E13" s="4"/>
      <c r="F13" s="4"/>
      <c r="G13" s="4"/>
      <c r="H13" s="4"/>
      <c r="I13" s="4"/>
      <c r="J13" s="4"/>
      <c r="K13" s="4"/>
      <c r="L13" s="4"/>
      <c r="N13" s="6"/>
      <c r="O13" s="10"/>
    </row>
    <row r="14" spans="1:15" ht="27.95" customHeight="1">
      <c r="A14" s="4" t="str">
        <f>IFERROR(INDEX(出賽名單!A:A, SMALL(出賽名單!O:O, ROW(A6))), "")</f>
        <v/>
      </c>
      <c r="B14" s="4" t="str">
        <f>IFERROR(TEXT(ROW(A6), "00") &amp; " " &amp; INDEX(出賽名單!E:E, SMALL(出賽名單!O:O, ROW(A6))), "")</f>
        <v/>
      </c>
      <c r="C14" s="4"/>
      <c r="D14" s="4"/>
      <c r="E14" s="4"/>
      <c r="F14" s="4"/>
      <c r="G14" s="4"/>
      <c r="H14" s="4"/>
      <c r="I14" s="4"/>
      <c r="J14" s="4"/>
      <c r="K14" s="4"/>
      <c r="L14" s="4"/>
      <c r="N14" s="6"/>
      <c r="O14" s="32"/>
    </row>
    <row r="15" spans="1:15" ht="27.95" customHeight="1">
      <c r="A15" s="4" t="str">
        <f>IFERROR(INDEX(出賽名單!A:A, SMALL(出賽名單!O:O, ROW(A7))), "")</f>
        <v/>
      </c>
      <c r="B15" s="4" t="str">
        <f>IFERROR(TEXT(ROW(A7), "00") &amp; " " &amp; INDEX(出賽名單!E:E, SMALL(出賽名單!O:O, ROW(A7))), "")</f>
        <v/>
      </c>
      <c r="C15" s="4"/>
      <c r="D15" s="4"/>
      <c r="E15" s="4"/>
      <c r="F15" s="4"/>
      <c r="G15" s="4"/>
      <c r="H15" s="4"/>
      <c r="I15" s="4"/>
      <c r="J15" s="4"/>
      <c r="K15" s="4"/>
      <c r="L15" s="4"/>
      <c r="N15" s="6"/>
      <c r="O15" s="9"/>
    </row>
    <row r="16" spans="1:15" ht="27.95" customHeight="1">
      <c r="A16" s="4" t="str">
        <f>IFERROR(INDEX(出賽名單!A:A, SMALL(出賽名單!O:O, ROW(A8))), "")</f>
        <v/>
      </c>
      <c r="B16" s="4" t="str">
        <f>IFERROR(TEXT(ROW(A8), "00") &amp; " " &amp; INDEX(出賽名單!E:E, SMALL(出賽名單!O:O, ROW(A8))), "")</f>
        <v/>
      </c>
      <c r="C16" s="4"/>
      <c r="D16" s="4"/>
      <c r="E16" s="4"/>
      <c r="F16" s="4"/>
      <c r="G16" s="4"/>
      <c r="H16" s="4"/>
      <c r="I16" s="4"/>
      <c r="J16" s="4"/>
      <c r="K16" s="4"/>
      <c r="L16" s="4"/>
      <c r="N16" s="6"/>
      <c r="O16" s="8"/>
    </row>
    <row r="17" spans="1:15" ht="27.95" customHeight="1">
      <c r="A17" s="4" t="str">
        <f>IFERROR(INDEX(出賽名單!A:A, SMALL(出賽名單!O:O, ROW(A9))), "")</f>
        <v/>
      </c>
      <c r="B17" s="4" t="str">
        <f>IFERROR(TEXT(ROW(A9), "00") &amp; " " &amp; INDEX(出賽名單!E:E, SMALL(出賽名單!O:O, ROW(A9))), "")</f>
        <v/>
      </c>
      <c r="C17" s="4"/>
      <c r="D17" s="4"/>
      <c r="E17" s="4"/>
      <c r="F17" s="4"/>
      <c r="G17" s="4"/>
      <c r="H17" s="4"/>
      <c r="I17" s="4"/>
      <c r="J17" s="4"/>
      <c r="K17" s="4"/>
      <c r="L17" s="4"/>
      <c r="N17" s="6"/>
      <c r="O17" s="8"/>
    </row>
    <row r="18" spans="1:15" ht="27.95" customHeight="1">
      <c r="A18" s="4" t="str">
        <f>IFERROR(INDEX(出賽名單!A:A, SMALL(出賽名單!O:O, ROW(A10))), "")</f>
        <v/>
      </c>
      <c r="B18" s="4" t="str">
        <f>IFERROR(TEXT(ROW(A10), "00") &amp; " " &amp; INDEX(出賽名單!E:E, SMALL(出賽名單!O:O, ROW(A10))), "")</f>
        <v/>
      </c>
      <c r="C18" s="4"/>
      <c r="D18" s="4"/>
      <c r="E18" s="4"/>
      <c r="F18" s="4"/>
      <c r="G18" s="4"/>
      <c r="H18" s="4"/>
      <c r="I18" s="4"/>
      <c r="J18" s="4"/>
      <c r="K18" s="4"/>
      <c r="L18" s="4"/>
      <c r="N18" s="6"/>
      <c r="O18" s="31"/>
    </row>
    <row r="19" spans="1:15" ht="27.95" customHeight="1">
      <c r="A19" s="4" t="str">
        <f>IFERROR(INDEX(出賽名單!A:A, SMALL(出賽名單!O:O, ROW(A11))), "")</f>
        <v/>
      </c>
      <c r="B19" s="4" t="str">
        <f>IFERROR(TEXT(ROW(A11), "00") &amp; " " &amp; INDEX(出賽名單!E:E, SMALL(出賽名單!O:O, ROW(A11))), "")</f>
        <v/>
      </c>
      <c r="C19" s="4"/>
      <c r="D19" s="4"/>
      <c r="E19" s="4"/>
      <c r="F19" s="4"/>
      <c r="G19" s="4"/>
      <c r="H19" s="4"/>
      <c r="I19" s="4"/>
      <c r="J19" s="4"/>
      <c r="K19" s="4"/>
      <c r="L19" s="4"/>
      <c r="N19" s="6"/>
      <c r="O19" s="26"/>
    </row>
    <row r="20" spans="1:15" ht="27.95" customHeight="1">
      <c r="A20" s="4" t="str">
        <f>IFERROR(INDEX(出賽名單!A:A, SMALL(出賽名單!O:O, ROW(A12))), "")</f>
        <v/>
      </c>
      <c r="B20" s="4" t="str">
        <f>IFERROR(TEXT(ROW(A12), "00") &amp; " " &amp; INDEX(出賽名單!E:E, SMALL(出賽名單!O:O, ROW(A12))), "")</f>
        <v/>
      </c>
      <c r="C20" s="4"/>
      <c r="D20" s="4"/>
      <c r="E20" s="4"/>
      <c r="F20" s="4"/>
      <c r="G20" s="4"/>
      <c r="H20" s="4"/>
      <c r="I20" s="4"/>
      <c r="J20" s="4"/>
      <c r="K20" s="4"/>
      <c r="L20" s="4"/>
      <c r="N20" s="6"/>
      <c r="O20" s="7"/>
    </row>
    <row r="21" spans="1:15" ht="27.95" customHeight="1">
      <c r="A21" s="4" t="str">
        <f>IFERROR(INDEX(出賽名單!A:A, SMALL(出賽名單!O:O, ROW(A13))), "")</f>
        <v/>
      </c>
      <c r="B21" s="4" t="str">
        <f>IFERROR(TEXT(ROW(A13), "00") &amp; " " &amp; INDEX(出賽名單!E:E, SMALL(出賽名單!O:O, ROW(A13))), "")</f>
        <v/>
      </c>
      <c r="C21" s="4"/>
      <c r="D21" s="4"/>
      <c r="E21" s="4"/>
      <c r="F21" s="4"/>
      <c r="G21" s="4"/>
      <c r="H21" s="4"/>
      <c r="I21" s="4"/>
      <c r="J21" s="4"/>
      <c r="K21" s="4"/>
      <c r="L21" s="4"/>
      <c r="N21" s="6"/>
      <c r="O21" s="25"/>
    </row>
    <row r="22" spans="1:15" ht="27.95" customHeight="1">
      <c r="A22" s="4" t="str">
        <f>IFERROR(INDEX(出賽名單!A:A, SMALL(出賽名單!O:O, ROW(A14))), "")</f>
        <v/>
      </c>
      <c r="B22" s="4" t="str">
        <f>IFERROR(TEXT(ROW(A14), "00") &amp; " " &amp; INDEX(出賽名單!E:E, SMALL(出賽名單!O:O, ROW(A14))), "")</f>
        <v/>
      </c>
      <c r="C22" s="4"/>
      <c r="D22" s="4"/>
      <c r="E22" s="4"/>
      <c r="F22" s="4"/>
      <c r="G22" s="4"/>
      <c r="H22" s="4"/>
      <c r="I22" s="4"/>
      <c r="J22" s="4"/>
      <c r="K22" s="4"/>
      <c r="L22" s="4"/>
      <c r="N22" s="6"/>
      <c r="O22" s="25"/>
    </row>
    <row r="23" spans="1:15" ht="27.95" customHeight="1">
      <c r="A23" s="4" t="str">
        <f>IFERROR(INDEX(出賽名單!A:A, SMALL(出賽名單!O:O, ROW(A15))), "")</f>
        <v/>
      </c>
      <c r="B23" s="4" t="str">
        <f>IFERROR(TEXT(ROW(A15), "00") &amp; " " &amp; INDEX(出賽名單!E:E, SMALL(出賽名單!O:O, ROW(A15))), "")</f>
        <v/>
      </c>
      <c r="C23" s="4"/>
      <c r="D23" s="4"/>
      <c r="E23" s="4"/>
      <c r="F23" s="4"/>
      <c r="G23" s="4"/>
      <c r="H23" s="4"/>
      <c r="I23" s="4"/>
      <c r="J23" s="4"/>
      <c r="K23" s="4"/>
      <c r="L23" s="4"/>
      <c r="N23" s="6"/>
      <c r="O23" s="30"/>
    </row>
    <row r="24" spans="1:15" ht="27.95" customHeight="1">
      <c r="A24" s="4" t="str">
        <f>IFERROR(INDEX(出賽名單!A:A, SMALL(出賽名單!O:O, ROW(A16))), "")</f>
        <v/>
      </c>
      <c r="B24" s="4" t="str">
        <f>IFERROR(TEXT(ROW(A16), "00") &amp; " " &amp; INDEX(出賽名單!E:E, SMALL(出賽名單!O:O, ROW(A16))), "")</f>
        <v/>
      </c>
      <c r="C24" s="4"/>
      <c r="D24" s="4"/>
      <c r="E24" s="4"/>
      <c r="F24" s="4"/>
      <c r="G24" s="4"/>
      <c r="H24" s="4"/>
      <c r="I24" s="4"/>
      <c r="J24" s="4"/>
      <c r="K24" s="4"/>
      <c r="L24" s="4"/>
      <c r="N24" s="6"/>
      <c r="O24" s="30"/>
    </row>
    <row r="25" spans="1:15" ht="27.95" customHeight="1">
      <c r="A25" s="4" t="str">
        <f>IFERROR(INDEX(出賽名單!A:A, SMALL(出賽名單!O:O, ROW(A17))), "")</f>
        <v/>
      </c>
      <c r="B25" s="4" t="str">
        <f>IFERROR(TEXT(ROW(A17), "00") &amp; " " &amp; INDEX(出賽名單!E:E, SMALL(出賽名單!O:O, ROW(A17))), "")</f>
        <v/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5" ht="27.95" customHeight="1">
      <c r="A26" s="4" t="str">
        <f>IFERROR(INDEX(出賽名單!A:A, SMALL(出賽名單!O:O, ROW(A18))), "")</f>
        <v/>
      </c>
      <c r="B26" s="4" t="str">
        <f>IFERROR(TEXT(ROW(A18), "00") &amp; " " &amp; INDEX(出賽名單!E:E, SMALL(出賽名單!O:O, ROW(A18))), "")</f>
        <v/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5" ht="27.95" customHeight="1">
      <c r="A27" s="4" t="str">
        <f>IFERROR(INDEX(出賽名單!A:A, SMALL(出賽名單!O:O, ROW(A19))), "")</f>
        <v/>
      </c>
      <c r="B27" s="4" t="str">
        <f>IFERROR(TEXT(ROW(A19), "00") &amp; " " &amp; INDEX(出賽名單!E:E, SMALL(出賽名單!O:O, ROW(A19))), "")</f>
        <v/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5" ht="27.95" customHeight="1">
      <c r="A28" s="4" t="str">
        <f>IFERROR(INDEX(出賽名單!A:A, SMALL(出賽名單!O:O, ROW(A20))), "")</f>
        <v/>
      </c>
      <c r="B28" s="4" t="str">
        <f>IFERROR(TEXT(ROW(A20), "00") &amp; " " &amp; INDEX(出賽名單!E:E, SMALL(出賽名單!O:O, ROW(A20))), "")</f>
        <v/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MeAWvZ2h4BPQz2PNdYduExxus/vwWnkloOtWJVB3yFF4rp4MxwN0uh+TNcMSa6mxrfLMU1lTznnB1zolgKy84Q==" saltValue="NwyW1lEhKs5EJxlu1qtrzg==" spinCount="100000" sheet="1" objects="1" scenarios="1" selectLockedCells="1" selectUnlockedCells="1"/>
  <mergeCells count="13">
    <mergeCell ref="L7:L8"/>
    <mergeCell ref="A29:B29"/>
    <mergeCell ref="A30:B30"/>
    <mergeCell ref="A1:L3"/>
    <mergeCell ref="A4:L4"/>
    <mergeCell ref="A5:I6"/>
    <mergeCell ref="J5:L6"/>
    <mergeCell ref="A7:B8"/>
    <mergeCell ref="C7:E7"/>
    <mergeCell ref="F7:F8"/>
    <mergeCell ref="G7:I7"/>
    <mergeCell ref="J7:J8"/>
    <mergeCell ref="K7:K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"/>
  <sheetViews>
    <sheetView zoomScale="145" zoomScaleNormal="145" workbookViewId="0">
      <selection activeCell="A5" sqref="A5:I6"/>
    </sheetView>
  </sheetViews>
  <sheetFormatPr defaultRowHeight="16.5"/>
  <cols>
    <col min="1" max="1" width="7.625" style="2" customWidth="1"/>
    <col min="2" max="2" width="11" style="2" bestFit="1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55" t="str">
        <f>"項次   鉛球                                       "&amp;出賽名單!H2&amp;"  年 "&amp;出賽名單!H3&amp;" 月 "&amp;出賽名單!H4&amp;" 日"</f>
        <v>項次   鉛球                                       113  年 12 月 12 日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1:15">
      <c r="A5" s="48" t="s">
        <v>59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6.1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SMALL(出賽名單!R:R, ROW(A1))), "")</f>
        <v/>
      </c>
      <c r="B9" s="4" t="str">
        <f>IFERROR(TEXT(ROW(A1), "00") &amp; " " &amp; INDEX(出賽名單!E:E, SMALL(出賽名單!R:R, ROW(A1))), "")</f>
        <v/>
      </c>
      <c r="C9" s="4"/>
      <c r="D9" s="4"/>
      <c r="E9" s="4"/>
      <c r="F9" s="4"/>
      <c r="G9" s="4"/>
      <c r="H9" s="4"/>
      <c r="I9" s="4"/>
      <c r="J9" s="4"/>
      <c r="K9" s="4"/>
      <c r="L9" s="4"/>
      <c r="N9" s="6"/>
      <c r="O9" s="12"/>
    </row>
    <row r="10" spans="1:15" ht="27.95" customHeight="1">
      <c r="A10" s="4" t="str">
        <f>IFERROR(INDEX(出賽名單!A:A, SMALL(出賽名單!R:R, ROW(A2))), "")</f>
        <v/>
      </c>
      <c r="B10" s="4" t="str">
        <f>IFERROR(TEXT(ROW(A2), "00") &amp; " " &amp; INDEX(出賽名單!E:E, SMALL(出賽名單!R:R, ROW(A2))), "")</f>
        <v/>
      </c>
      <c r="C10" s="4"/>
      <c r="D10" s="4"/>
      <c r="E10" s="4"/>
      <c r="F10" s="4"/>
      <c r="G10" s="4"/>
      <c r="H10" s="4"/>
      <c r="I10" s="4"/>
      <c r="J10" s="4"/>
      <c r="K10" s="4"/>
      <c r="L10" s="4"/>
      <c r="N10" s="6"/>
      <c r="O10" s="29"/>
    </row>
    <row r="11" spans="1:15" ht="27.95" customHeight="1">
      <c r="A11" s="4" t="str">
        <f>IFERROR(INDEX(出賽名單!A:A, SMALL(出賽名單!R:R, ROW(A3))), "")</f>
        <v/>
      </c>
      <c r="B11" s="4" t="str">
        <f>IFERROR(TEXT(ROW(A3), "00") &amp; " " &amp; INDEX(出賽名單!E:E, SMALL(出賽名單!R:R, ROW(A3))), "")</f>
        <v/>
      </c>
      <c r="C11" s="4"/>
      <c r="D11" s="4"/>
      <c r="E11" s="4"/>
      <c r="F11" s="4"/>
      <c r="G11" s="4"/>
      <c r="H11" s="4"/>
      <c r="I11" s="4"/>
      <c r="J11" s="4"/>
      <c r="K11" s="4"/>
      <c r="L11" s="4"/>
      <c r="N11" s="6"/>
      <c r="O11" s="11"/>
    </row>
    <row r="12" spans="1:15" ht="27.95" customHeight="1">
      <c r="A12" s="4" t="str">
        <f>IFERROR(INDEX(出賽名單!A:A, SMALL(出賽名單!R:R, ROW(A4))), "")</f>
        <v/>
      </c>
      <c r="B12" s="4" t="str">
        <f>IFERROR(TEXT(ROW(A4), "00") &amp; " " &amp; INDEX(出賽名單!E:E, SMALL(出賽名單!R:R, ROW(A4))), "")</f>
        <v/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6"/>
      <c r="O12" s="28"/>
    </row>
    <row r="13" spans="1:15" ht="27.95" customHeight="1">
      <c r="A13" s="4" t="str">
        <f>IFERROR(INDEX(出賽名單!A:A, SMALL(出賽名單!R:R, ROW(A5))), "")</f>
        <v/>
      </c>
      <c r="B13" s="4" t="str">
        <f>IFERROR(TEXT(ROW(A5), "00") &amp; " " &amp; INDEX(出賽名單!E:E, SMALL(出賽名單!R:R, ROW(A5))), "")</f>
        <v/>
      </c>
      <c r="C13" s="4"/>
      <c r="D13" s="4"/>
      <c r="E13" s="4"/>
      <c r="F13" s="4"/>
      <c r="G13" s="4"/>
      <c r="H13" s="4"/>
      <c r="I13" s="4"/>
      <c r="J13" s="4"/>
      <c r="K13" s="4"/>
      <c r="L13" s="4"/>
      <c r="N13" s="6"/>
      <c r="O13" s="10"/>
    </row>
    <row r="14" spans="1:15" ht="27.95" customHeight="1">
      <c r="A14" s="4" t="str">
        <f>IFERROR(INDEX(出賽名單!A:A, SMALL(出賽名單!R:R, ROW(A6))), "")</f>
        <v/>
      </c>
      <c r="B14" s="4" t="str">
        <f>IFERROR(TEXT(ROW(A6), "00") &amp; " " &amp; INDEX(出賽名單!E:E, SMALL(出賽名單!R:R, ROW(A6))), "")</f>
        <v/>
      </c>
      <c r="C14" s="4"/>
      <c r="D14" s="4"/>
      <c r="E14" s="4"/>
      <c r="F14" s="4"/>
      <c r="G14" s="4"/>
      <c r="H14" s="4"/>
      <c r="I14" s="4"/>
      <c r="J14" s="4"/>
      <c r="K14" s="4"/>
      <c r="L14" s="4"/>
      <c r="N14" s="6"/>
      <c r="O14" s="32"/>
    </row>
    <row r="15" spans="1:15" ht="27.95" customHeight="1">
      <c r="A15" s="4" t="str">
        <f>IFERROR(INDEX(出賽名單!A:A, SMALL(出賽名單!R:R, ROW(A7))), "")</f>
        <v/>
      </c>
      <c r="B15" s="4" t="str">
        <f>IFERROR(TEXT(ROW(A7), "00") &amp; " " &amp; INDEX(出賽名單!E:E, SMALL(出賽名單!R:R, ROW(A7))), "")</f>
        <v/>
      </c>
      <c r="C15" s="4"/>
      <c r="D15" s="4"/>
      <c r="E15" s="4"/>
      <c r="F15" s="4"/>
      <c r="G15" s="4"/>
      <c r="H15" s="4"/>
      <c r="I15" s="4"/>
      <c r="J15" s="4"/>
      <c r="K15" s="4"/>
      <c r="L15" s="4"/>
      <c r="N15" s="6"/>
      <c r="O15" s="9"/>
    </row>
    <row r="16" spans="1:15" ht="27.95" customHeight="1">
      <c r="A16" s="4" t="str">
        <f>IFERROR(INDEX(出賽名單!A:A, SMALL(出賽名單!R:R, ROW(A8))), "")</f>
        <v/>
      </c>
      <c r="B16" s="4" t="str">
        <f>IFERROR(TEXT(ROW(A8), "00") &amp; " " &amp; INDEX(出賽名單!E:E, SMALL(出賽名單!R:R, ROW(A8))), "")</f>
        <v/>
      </c>
      <c r="C16" s="4"/>
      <c r="D16" s="4"/>
      <c r="E16" s="4"/>
      <c r="F16" s="4"/>
      <c r="G16" s="4"/>
      <c r="H16" s="4"/>
      <c r="I16" s="4"/>
      <c r="J16" s="4"/>
      <c r="K16" s="4"/>
      <c r="L16" s="4"/>
      <c r="N16" s="6"/>
      <c r="O16" s="8"/>
    </row>
    <row r="17" spans="1:15" ht="27.95" customHeight="1">
      <c r="A17" s="4" t="str">
        <f>IFERROR(INDEX(出賽名單!A:A, SMALL(出賽名單!R:R, ROW(A9))), "")</f>
        <v/>
      </c>
      <c r="B17" s="4" t="str">
        <f>IFERROR(TEXT(ROW(A9), "00") &amp; " " &amp; INDEX(出賽名單!E:E, SMALL(出賽名單!R:R, ROW(A9))), "")</f>
        <v/>
      </c>
      <c r="C17" s="4"/>
      <c r="D17" s="4"/>
      <c r="E17" s="4"/>
      <c r="F17" s="4"/>
      <c r="G17" s="4"/>
      <c r="H17" s="4"/>
      <c r="I17" s="4"/>
      <c r="J17" s="4"/>
      <c r="K17" s="4"/>
      <c r="L17" s="4"/>
      <c r="N17" s="6"/>
      <c r="O17" s="8"/>
    </row>
    <row r="18" spans="1:15" ht="27.95" customHeight="1">
      <c r="A18" s="4" t="str">
        <f>IFERROR(INDEX(出賽名單!A:A, SMALL(出賽名單!R:R, ROW(A10))), "")</f>
        <v/>
      </c>
      <c r="B18" s="4" t="str">
        <f>IFERROR(TEXT(ROW(A10), "00") &amp; " " &amp; INDEX(出賽名單!E:E, SMALL(出賽名單!R:R, ROW(A10))), "")</f>
        <v/>
      </c>
      <c r="C18" s="4"/>
      <c r="D18" s="4"/>
      <c r="E18" s="4"/>
      <c r="F18" s="4"/>
      <c r="G18" s="4"/>
      <c r="H18" s="4"/>
      <c r="I18" s="4"/>
      <c r="J18" s="4"/>
      <c r="K18" s="4"/>
      <c r="L18" s="4"/>
      <c r="N18" s="6"/>
      <c r="O18" s="31"/>
    </row>
    <row r="19" spans="1:15" ht="27.95" customHeight="1">
      <c r="A19" s="4" t="str">
        <f>IFERROR(INDEX(出賽名單!A:A, SMALL(出賽名單!R:R, ROW(A11))), "")</f>
        <v/>
      </c>
      <c r="B19" s="4" t="str">
        <f>IFERROR(TEXT(ROW(A11), "00") &amp; " " &amp; INDEX(出賽名單!E:E, SMALL(出賽名單!R:R, ROW(A11))), "")</f>
        <v/>
      </c>
      <c r="C19" s="4"/>
      <c r="D19" s="4"/>
      <c r="E19" s="4"/>
      <c r="F19" s="4"/>
      <c r="G19" s="4"/>
      <c r="H19" s="4"/>
      <c r="I19" s="4"/>
      <c r="J19" s="4"/>
      <c r="K19" s="4"/>
      <c r="L19" s="4"/>
      <c r="N19" s="6"/>
      <c r="O19" s="26"/>
    </row>
    <row r="20" spans="1:15" ht="27.95" customHeight="1">
      <c r="A20" s="4" t="str">
        <f>IFERROR(INDEX(出賽名單!A:A, SMALL(出賽名單!R:R, ROW(A12))), "")</f>
        <v/>
      </c>
      <c r="B20" s="4" t="str">
        <f>IFERROR(TEXT(ROW(A12), "00") &amp; " " &amp; INDEX(出賽名單!E:E, SMALL(出賽名單!R:R, ROW(A12))), "")</f>
        <v/>
      </c>
      <c r="C20" s="4"/>
      <c r="D20" s="4"/>
      <c r="E20" s="4"/>
      <c r="F20" s="4"/>
      <c r="G20" s="4"/>
      <c r="H20" s="4"/>
      <c r="I20" s="4"/>
      <c r="J20" s="4"/>
      <c r="K20" s="4"/>
      <c r="L20" s="4"/>
      <c r="N20" s="6"/>
      <c r="O20" s="7"/>
    </row>
    <row r="21" spans="1:15" ht="27.95" customHeight="1">
      <c r="A21" s="4" t="str">
        <f>IFERROR(INDEX(出賽名單!A:A, SMALL(出賽名單!R:R, ROW(A13))), "")</f>
        <v/>
      </c>
      <c r="B21" s="4" t="str">
        <f>IFERROR(TEXT(ROW(A13), "00") &amp; " " &amp; INDEX(出賽名單!E:E, SMALL(出賽名單!R:R, ROW(A13))), "")</f>
        <v/>
      </c>
      <c r="C21" s="4"/>
      <c r="D21" s="4"/>
      <c r="E21" s="4"/>
      <c r="F21" s="4"/>
      <c r="G21" s="4"/>
      <c r="H21" s="4"/>
      <c r="I21" s="4"/>
      <c r="J21" s="4"/>
      <c r="K21" s="4"/>
      <c r="L21" s="4"/>
      <c r="N21" s="6"/>
      <c r="O21" s="25"/>
    </row>
    <row r="22" spans="1:15" ht="27.95" customHeight="1">
      <c r="A22" s="4" t="str">
        <f>IFERROR(INDEX(出賽名單!A:A, SMALL(出賽名單!R:R, ROW(A14))), "")</f>
        <v/>
      </c>
      <c r="B22" s="4" t="str">
        <f>IFERROR(TEXT(ROW(A14), "00") &amp; " " &amp; INDEX(出賽名單!E:E, SMALL(出賽名單!R:R, ROW(A14))), "")</f>
        <v/>
      </c>
      <c r="C22" s="4"/>
      <c r="D22" s="4"/>
      <c r="E22" s="4"/>
      <c r="F22" s="4"/>
      <c r="G22" s="4"/>
      <c r="H22" s="4"/>
      <c r="I22" s="4"/>
      <c r="J22" s="4"/>
      <c r="K22" s="4"/>
      <c r="L22" s="4"/>
      <c r="N22" s="6"/>
      <c r="O22" s="25"/>
    </row>
    <row r="23" spans="1:15" ht="27.95" customHeight="1">
      <c r="A23" s="4" t="str">
        <f>IFERROR(INDEX(出賽名單!A:A, SMALL(出賽名單!R:R, ROW(A15))), "")</f>
        <v/>
      </c>
      <c r="B23" s="4" t="str">
        <f>IFERROR(TEXT(ROW(A15), "00") &amp; " " &amp; INDEX(出賽名單!E:E, SMALL(出賽名單!R:R, ROW(A15))), "")</f>
        <v/>
      </c>
      <c r="C23" s="4"/>
      <c r="D23" s="4"/>
      <c r="E23" s="4"/>
      <c r="F23" s="4"/>
      <c r="G23" s="4"/>
      <c r="H23" s="4"/>
      <c r="I23" s="4"/>
      <c r="J23" s="4"/>
      <c r="K23" s="4"/>
      <c r="L23" s="4"/>
      <c r="N23" s="6"/>
      <c r="O23" s="30"/>
    </row>
    <row r="24" spans="1:15" ht="27.95" customHeight="1">
      <c r="A24" s="4" t="str">
        <f>IFERROR(INDEX(出賽名單!A:A, SMALL(出賽名單!R:R, ROW(A16))), "")</f>
        <v/>
      </c>
      <c r="B24" s="4" t="str">
        <f>IFERROR(TEXT(ROW(A16), "00") &amp; " " &amp; INDEX(出賽名單!E:E, SMALL(出賽名單!R:R, ROW(A16))), "")</f>
        <v/>
      </c>
      <c r="C24" s="4"/>
      <c r="D24" s="4"/>
      <c r="E24" s="4"/>
      <c r="F24" s="4"/>
      <c r="G24" s="4"/>
      <c r="H24" s="4"/>
      <c r="I24" s="4"/>
      <c r="J24" s="4"/>
      <c r="K24" s="4"/>
      <c r="L24" s="4"/>
      <c r="N24" s="6"/>
      <c r="O24" s="30"/>
    </row>
    <row r="25" spans="1:15" ht="27.95" customHeight="1">
      <c r="A25" s="4" t="str">
        <f>IFERROR(INDEX(出賽名單!A:A, SMALL(出賽名單!R:R, ROW(A17))), "")</f>
        <v/>
      </c>
      <c r="B25" s="4" t="str">
        <f>IFERROR(TEXT(ROW(A17), "00") &amp; " " &amp; INDEX(出賽名單!E:E, SMALL(出賽名單!R:R, ROW(A17))), "")</f>
        <v/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5" ht="27.95" customHeight="1">
      <c r="A26" s="4" t="str">
        <f>IFERROR(INDEX(出賽名單!A:A, SMALL(出賽名單!R:R, ROW(A18))), "")</f>
        <v/>
      </c>
      <c r="B26" s="4" t="str">
        <f>IFERROR(TEXT(ROW(A18), "00") &amp; " " &amp; INDEX(出賽名單!E:E, SMALL(出賽名單!R:R, ROW(A18))), "")</f>
        <v/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5" ht="27.95" customHeight="1">
      <c r="A27" s="4" t="str">
        <f>IFERROR(INDEX(出賽名單!A:A, SMALL(出賽名單!R:R, ROW(A19))), "")</f>
        <v/>
      </c>
      <c r="B27" s="4" t="str">
        <f>IFERROR(TEXT(ROW(A19), "00") &amp; " " &amp; INDEX(出賽名單!E:E, SMALL(出賽名單!R:R, ROW(A19))), "")</f>
        <v/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5" ht="27.95" customHeight="1">
      <c r="A28" s="4" t="str">
        <f>IFERROR(INDEX(出賽名單!A:A, SMALL(出賽名單!R:R, ROW(A20))), "")</f>
        <v/>
      </c>
      <c r="B28" s="4" t="str">
        <f>IFERROR(TEXT(ROW(A20), "00") &amp; " " &amp; INDEX(出賽名單!E:E, SMALL(出賽名單!R:R, ROW(A20))), "")</f>
        <v/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TDfEkRVWdLdeOc/yzal5ScfjAvOdVoPkYqzHkDvJKOlcUADrzWgRd6yLYcSZakrM4UTxypSildarsFX9xI3JoA==" saltValue="7oATWfOhd3WtsuDPdEgTpw==" spinCount="100000" sheet="1" objects="1" scenarios="1" selectLockedCells="1" selectUnlockedCells="1"/>
  <mergeCells count="13">
    <mergeCell ref="L7:L8"/>
    <mergeCell ref="A29:B29"/>
    <mergeCell ref="A30:B30"/>
    <mergeCell ref="A1:L3"/>
    <mergeCell ref="A4:L4"/>
    <mergeCell ref="A5:I6"/>
    <mergeCell ref="J5:L6"/>
    <mergeCell ref="A7:B8"/>
    <mergeCell ref="C7:E7"/>
    <mergeCell ref="F7:F8"/>
    <mergeCell ref="G7:I7"/>
    <mergeCell ref="J7:J8"/>
    <mergeCell ref="K7:K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0"/>
  <sheetViews>
    <sheetView zoomScale="160" zoomScaleNormal="160" workbookViewId="0">
      <selection activeCell="A4" sqref="A4:L4"/>
    </sheetView>
  </sheetViews>
  <sheetFormatPr defaultRowHeight="16.5"/>
  <cols>
    <col min="1" max="1" width="7.625" style="2" customWidth="1"/>
    <col min="2" max="2" width="9.75" style="2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66" t="str">
        <f>"項次   跳遠                                       "&amp;出賽名單!H2&amp;"  年 "&amp;出賽名單!H3&amp;" 月 "&amp;出賽名單!H4&amp;" 日"</f>
        <v>項次   跳遠                                       113  年 12 月 12 日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5">
      <c r="A5" s="48" t="s">
        <v>60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5.5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SMALL(出賽名單!J:J, ROW(A1))), "")</f>
        <v/>
      </c>
      <c r="B9" s="4" t="str">
        <f>IFERROR(TEXT(ROW(A1), "00") &amp; " " &amp; INDEX(出賽名單!E:E, SMALL(出賽名單!J:J, ROW(A1))), "")</f>
        <v/>
      </c>
      <c r="C9" s="4"/>
      <c r="D9" s="4"/>
      <c r="E9" s="3"/>
      <c r="F9" s="3"/>
      <c r="G9" s="3"/>
      <c r="H9" s="3"/>
      <c r="I9" s="3"/>
      <c r="J9" s="3"/>
      <c r="K9" s="3"/>
      <c r="L9" s="3"/>
      <c r="N9" s="6"/>
      <c r="O9" s="12"/>
    </row>
    <row r="10" spans="1:15" ht="27.95" customHeight="1">
      <c r="A10" s="4" t="str">
        <f>IFERROR(INDEX(出賽名單!A:A, SMALL(出賽名單!J:J, ROW(A2))), "")</f>
        <v/>
      </c>
      <c r="B10" s="4" t="str">
        <f>IFERROR(TEXT(ROW(A2), "00") &amp; " " &amp; INDEX(出賽名單!E:E, SMALL(出賽名單!J:J, ROW(A2))), "")</f>
        <v/>
      </c>
      <c r="C10" s="4"/>
      <c r="D10" s="3"/>
      <c r="E10" s="3"/>
      <c r="F10" s="3"/>
      <c r="G10" s="3"/>
      <c r="H10" s="3"/>
      <c r="I10" s="3"/>
      <c r="J10" s="3"/>
      <c r="K10" s="3"/>
      <c r="L10" s="3"/>
      <c r="N10" s="6"/>
      <c r="O10" s="29"/>
    </row>
    <row r="11" spans="1:15" ht="27.95" customHeight="1">
      <c r="A11" s="4" t="str">
        <f>IFERROR(INDEX(出賽名單!A:A, SMALL(出賽名單!J:J, ROW(A3))), "")</f>
        <v/>
      </c>
      <c r="B11" s="4" t="str">
        <f>IFERROR(TEXT(ROW(A3), "00") &amp; " " &amp; INDEX(出賽名單!E:E, SMALL(出賽名單!J:J,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N11" s="6"/>
      <c r="O11" s="11"/>
    </row>
    <row r="12" spans="1:15" ht="27.95" customHeight="1">
      <c r="A12" s="4" t="str">
        <f>IFERROR(INDEX(出賽名單!A:A, SMALL(出賽名單!J:J, ROW(A4))), "")</f>
        <v/>
      </c>
      <c r="B12" s="4" t="str">
        <f>IFERROR(TEXT(ROW(A4), "00") &amp; " " &amp; INDEX(出賽名單!E:E, SMALL(出賽名單!J:J,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N12" s="6"/>
      <c r="O12" s="28"/>
    </row>
    <row r="13" spans="1:15" ht="27.95" customHeight="1">
      <c r="A13" s="4" t="str">
        <f>IFERROR(INDEX(出賽名單!A:A, SMALL(出賽名單!J:J, ROW(A5))), "")</f>
        <v/>
      </c>
      <c r="B13" s="4" t="str">
        <f>IFERROR(TEXT(ROW(A5), "00") &amp; " " &amp; INDEX(出賽名單!E:E, SMALL(出賽名單!J:J, ROW(A5))), "")</f>
        <v/>
      </c>
      <c r="C13" s="4"/>
      <c r="D13" s="3"/>
      <c r="E13" s="3"/>
      <c r="F13" s="3"/>
      <c r="G13" s="3"/>
      <c r="H13" s="3"/>
      <c r="I13" s="3"/>
      <c r="J13" s="3"/>
      <c r="K13" s="3"/>
      <c r="L13" s="3"/>
      <c r="N13" s="6"/>
      <c r="O13" s="10"/>
    </row>
    <row r="14" spans="1:15" ht="27.95" customHeight="1">
      <c r="A14" s="4" t="str">
        <f>IFERROR(INDEX(出賽名單!A:A, SMALL(出賽名單!J:J, ROW(A6))), "")</f>
        <v/>
      </c>
      <c r="B14" s="4" t="str">
        <f>IFERROR(TEXT(ROW(A6), "00") &amp; " " &amp; INDEX(出賽名單!E:E, SMALL(出賽名單!J:J,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N14" s="6"/>
      <c r="O14" s="10"/>
    </row>
    <row r="15" spans="1:15" ht="27.95" customHeight="1">
      <c r="A15" s="4" t="str">
        <f>IFERROR(INDEX(出賽名單!A:A, SMALL(出賽名單!J:J, ROW(A7))), "")</f>
        <v/>
      </c>
      <c r="B15" s="4" t="str">
        <f>IFERROR(TEXT(ROW(A7), "00") &amp; " " &amp; INDEX(出賽名單!E:E, SMALL(出賽名單!J:J,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N15" s="6"/>
      <c r="O15" s="9"/>
    </row>
    <row r="16" spans="1:15" ht="27.95" customHeight="1">
      <c r="A16" s="4" t="str">
        <f>IFERROR(INDEX(出賽名單!A:A, SMALL(出賽名單!J:J, ROW(A8))), "")</f>
        <v/>
      </c>
      <c r="B16" s="4" t="str">
        <f>IFERROR(TEXT(ROW(A8), "00") &amp; " " &amp; INDEX(出賽名單!E:E, SMALL(出賽名單!J:J, ROW(A8))), "")</f>
        <v/>
      </c>
      <c r="C16" s="4"/>
      <c r="D16" s="4"/>
      <c r="E16" s="4"/>
      <c r="F16" s="3"/>
      <c r="G16" s="3"/>
      <c r="H16" s="3"/>
      <c r="I16" s="3"/>
      <c r="J16" s="3"/>
      <c r="K16" s="3"/>
      <c r="L16" s="3"/>
      <c r="N16" s="6"/>
      <c r="O16" s="8"/>
    </row>
    <row r="17" spans="1:15" ht="27.95" customHeight="1">
      <c r="A17" s="4" t="str">
        <f>IFERROR(INDEX(出賽名單!A:A, SMALL(出賽名單!J:J, ROW(A9))), "")</f>
        <v/>
      </c>
      <c r="B17" s="4" t="str">
        <f>IFERROR(TEXT(ROW(A9), "00") &amp; " " &amp; INDEX(出賽名單!E:E, SMALL(出賽名單!J:J, ROW(A9))), "")</f>
        <v/>
      </c>
      <c r="C17" s="4"/>
      <c r="D17" s="3"/>
      <c r="E17" s="3"/>
      <c r="F17" s="3"/>
      <c r="G17" s="3"/>
      <c r="H17" s="3"/>
      <c r="I17" s="3"/>
      <c r="J17" s="3"/>
      <c r="K17" s="3"/>
      <c r="L17" s="3"/>
      <c r="N17" s="6"/>
      <c r="O17" s="27"/>
    </row>
    <row r="18" spans="1:15" ht="27.95" customHeight="1">
      <c r="A18" s="4" t="str">
        <f>IFERROR(INDEX(出賽名單!A:A, SMALL(出賽名單!J:J, ROW(A10))), "")</f>
        <v/>
      </c>
      <c r="B18" s="4" t="str">
        <f>IFERROR(TEXT(ROW(A10), "00") &amp; " " &amp; INDEX(出賽名單!E:E, SMALL(出賽名單!J:J, ROW(A10))), "")</f>
        <v/>
      </c>
      <c r="C18" s="4"/>
      <c r="D18" s="3"/>
      <c r="E18" s="3"/>
      <c r="F18" s="3"/>
      <c r="G18" s="3"/>
      <c r="H18" s="3"/>
      <c r="I18" s="3"/>
      <c r="J18" s="3"/>
      <c r="K18" s="3"/>
      <c r="L18" s="3"/>
      <c r="N18" s="6"/>
      <c r="O18" s="27"/>
    </row>
    <row r="19" spans="1:15" ht="27.95" customHeight="1">
      <c r="A19" s="4" t="str">
        <f>IFERROR(INDEX(出賽名單!A:A, SMALL(出賽名單!J:J, ROW(A11))), "")</f>
        <v/>
      </c>
      <c r="B19" s="4" t="str">
        <f>IFERROR(TEXT(ROW(A11), "00") &amp; " " &amp; INDEX(出賽名單!E:E, SMALL(出賽名單!J:J, ROW(A11))), "")</f>
        <v/>
      </c>
      <c r="C19" s="4"/>
      <c r="D19" s="4"/>
      <c r="E19" s="3"/>
      <c r="F19" s="3"/>
      <c r="G19" s="3"/>
      <c r="H19" s="3"/>
      <c r="I19" s="3"/>
      <c r="J19" s="3"/>
      <c r="K19" s="3"/>
      <c r="L19" s="3"/>
      <c r="N19" s="6"/>
      <c r="O19" s="26"/>
    </row>
    <row r="20" spans="1:15" ht="27.95" customHeight="1">
      <c r="A20" s="4" t="str">
        <f>IFERROR(INDEX(出賽名單!A:A, SMALL(出賽名單!J:J, ROW(A12))), "")</f>
        <v/>
      </c>
      <c r="B20" s="4" t="str">
        <f>IFERROR(TEXT(ROW(A12), "00") &amp; " " &amp; INDEX(出賽名單!E:E, SMALL(出賽名單!J:J, ROW(A12))), "")</f>
        <v/>
      </c>
      <c r="C20" s="4"/>
      <c r="D20" s="4"/>
      <c r="E20" s="3"/>
      <c r="F20" s="3"/>
      <c r="G20" s="3"/>
      <c r="H20" s="3"/>
      <c r="I20" s="3"/>
      <c r="J20" s="3"/>
      <c r="K20" s="3"/>
      <c r="L20" s="3"/>
      <c r="N20" s="6"/>
      <c r="O20" s="26"/>
    </row>
    <row r="21" spans="1:15" ht="27.95" customHeight="1">
      <c r="A21" s="4" t="str">
        <f>IFERROR(INDEX(出賽名單!A:A, SMALL(出賽名單!J:J, ROW(A13))), "")</f>
        <v/>
      </c>
      <c r="B21" s="4" t="str">
        <f>IFERROR(TEXT(ROW(A13), "00") &amp; " " &amp; INDEX(出賽名單!E:E, SMALL(出賽名單!J:J, ROW(A13))), "")</f>
        <v/>
      </c>
      <c r="C21" s="4"/>
      <c r="D21" s="3"/>
      <c r="E21" s="3"/>
      <c r="F21" s="3"/>
      <c r="G21" s="3"/>
      <c r="H21" s="3"/>
      <c r="I21" s="3"/>
      <c r="J21" s="3"/>
      <c r="K21" s="3"/>
      <c r="L21" s="3"/>
      <c r="N21" s="6"/>
      <c r="O21" s="25"/>
    </row>
    <row r="22" spans="1:15" ht="27.95" customHeight="1">
      <c r="A22" s="4" t="str">
        <f>IFERROR(INDEX(出賽名單!A:A, SMALL(出賽名單!J:J, ROW(A14))), "")</f>
        <v/>
      </c>
      <c r="B22" s="4" t="str">
        <f>IFERROR(TEXT(ROW(A14), "00") &amp; " " &amp; INDEX(出賽名單!E:E, SMALL(出賽名單!J:J, ROW(A14))), "")</f>
        <v/>
      </c>
      <c r="C22" s="4"/>
      <c r="D22" s="4"/>
      <c r="E22" s="4"/>
      <c r="F22" s="3"/>
      <c r="G22" s="3"/>
      <c r="H22" s="3"/>
      <c r="I22" s="3"/>
      <c r="J22" s="3"/>
      <c r="K22" s="3"/>
      <c r="L22" s="3"/>
      <c r="N22" s="6"/>
      <c r="O22" s="24"/>
    </row>
    <row r="23" spans="1:15" ht="27.95" customHeight="1">
      <c r="A23" s="4" t="str">
        <f>IFERROR(INDEX(出賽名單!A:A, SMALL(出賽名單!J:J, ROW(A15))), "")</f>
        <v/>
      </c>
      <c r="B23" s="4" t="str">
        <f>IFERROR(TEXT(ROW(A15), "00") &amp; " " &amp; INDEX(出賽名單!E:E, SMALL(出賽名單!J:J, ROW(A15))), "")</f>
        <v/>
      </c>
      <c r="C23" s="4"/>
      <c r="D23" s="4"/>
      <c r="E23" s="4"/>
      <c r="F23" s="3"/>
      <c r="G23" s="3"/>
      <c r="H23" s="3"/>
      <c r="I23" s="3"/>
      <c r="J23" s="3"/>
      <c r="K23" s="3"/>
      <c r="L23" s="3"/>
      <c r="N23" s="6"/>
      <c r="O23" s="24"/>
    </row>
    <row r="24" spans="1:15" ht="27.95" customHeight="1">
      <c r="A24" s="4" t="str">
        <f>IFERROR(INDEX(出賽名單!A:A, SMALL(出賽名單!J:J, ROW(A16))), "")</f>
        <v/>
      </c>
      <c r="B24" s="4" t="str">
        <f>IFERROR(TEXT(ROW(A16), "00") &amp; " " &amp; INDEX(出賽名單!E:E, SMALL(出賽名單!J:J, ROW(A16))), "")</f>
        <v/>
      </c>
      <c r="C24" s="4"/>
      <c r="D24" s="3"/>
      <c r="E24" s="3"/>
      <c r="F24" s="3"/>
      <c r="G24" s="3"/>
      <c r="H24" s="3"/>
      <c r="I24" s="3"/>
      <c r="J24" s="3"/>
      <c r="K24" s="3"/>
      <c r="L24" s="3"/>
      <c r="N24" s="6"/>
      <c r="O24" s="5"/>
    </row>
    <row r="25" spans="1:15" ht="27.95" customHeight="1">
      <c r="A25" s="4" t="str">
        <f>IFERROR(INDEX(出賽名單!A:A, SMALL(出賽名單!J:J, ROW(A17))), "")</f>
        <v/>
      </c>
      <c r="B25" s="4" t="str">
        <f>IFERROR(TEXT(ROW(A17), "00") &amp; " " &amp; INDEX(出賽名單!E:E, SMALL(出賽名單!J:J,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N25" s="6"/>
      <c r="O25" s="5"/>
    </row>
    <row r="26" spans="1:15" ht="27.95" customHeight="1">
      <c r="A26" s="4" t="str">
        <f>IFERROR(INDEX(出賽名單!A:A, SMALL(出賽名單!J:J, ROW(A18))), "")</f>
        <v/>
      </c>
      <c r="B26" s="4" t="str">
        <f>IFERROR(TEXT(ROW(A18), "00") &amp; " " &amp; INDEX(出賽名單!E:E, SMALL(出賽名單!J:J,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5" ht="27.95" customHeight="1">
      <c r="A27" s="4" t="str">
        <f>IFERROR(INDEX(出賽名單!A:A, SMALL(出賽名單!J:J, ROW(A19))), "")</f>
        <v/>
      </c>
      <c r="B27" s="4" t="str">
        <f>IFERROR(TEXT(ROW(A19), "00") &amp; " " &amp; INDEX(出賽名單!E:E, SMALL(出賽名單!J:J,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5" ht="27.95" customHeight="1">
      <c r="A28" s="4" t="str">
        <f>IFERROR(INDEX(出賽名單!A:A, SMALL(出賽名單!J:J, ROW(A20))), "")</f>
        <v/>
      </c>
      <c r="B28" s="4" t="str">
        <f>IFERROR(TEXT(ROW(A20), "00") &amp; " " &amp; INDEX(出賽名單!E:E, SMALL(出賽名單!J:J, ROW(A20))), "")</f>
        <v/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gop+WDmPdWwnogcA/8RQ+o0U+/l2ITnzmyM3NOdQPQixfW1cXMMzLI4t3tgS1jJxdaOOwO6tct8iBWyAfILxZA==" saltValue="bggk+G7KsHGEkMkN8kPNNQ==" spinCount="100000" sheet="1" objects="1" scenarios="1" selectLockedCells="1" selectUnlockedCells="1"/>
  <mergeCells count="13">
    <mergeCell ref="L7:L8"/>
    <mergeCell ref="A29:B29"/>
    <mergeCell ref="A30:B30"/>
    <mergeCell ref="A1:L3"/>
    <mergeCell ref="A4:L4"/>
    <mergeCell ref="A5:I6"/>
    <mergeCell ref="J5:L6"/>
    <mergeCell ref="A7:B8"/>
    <mergeCell ref="C7:E7"/>
    <mergeCell ref="F7:F8"/>
    <mergeCell ref="G7:I7"/>
    <mergeCell ref="J7:J8"/>
    <mergeCell ref="K7:K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0"/>
  <sheetViews>
    <sheetView zoomScale="160" zoomScaleNormal="160" workbookViewId="0">
      <selection activeCell="A4" sqref="A4:L4"/>
    </sheetView>
  </sheetViews>
  <sheetFormatPr defaultRowHeight="16.5"/>
  <cols>
    <col min="1" max="1" width="7.625" style="2" customWidth="1"/>
    <col min="2" max="2" width="9.75" style="2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66" t="str">
        <f>"項次   跳遠                                       "&amp;出賽名單!H2&amp;"  年 "&amp;出賽名單!H3&amp;" 月 "&amp;出賽名單!H4&amp;" 日"</f>
        <v>項次   跳遠                                       113  年 12 月 12 日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5">
      <c r="A5" s="48" t="s">
        <v>58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5.5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SMALL(出賽名單!M:M, ROW(A1))), "")</f>
        <v/>
      </c>
      <c r="B9" s="4" t="str">
        <f>IFERROR(TEXT(ROW(A1), "00") &amp; " " &amp; INDEX(出賽名單!E:E, SMALL(出賽名單!M:M, ROW(A1))), "")</f>
        <v/>
      </c>
      <c r="C9" s="4"/>
      <c r="D9" s="4"/>
      <c r="E9" s="3"/>
      <c r="F9" s="3"/>
      <c r="G9" s="3"/>
      <c r="H9" s="3"/>
      <c r="I9" s="3"/>
      <c r="J9" s="3"/>
      <c r="K9" s="3"/>
      <c r="L9" s="3"/>
      <c r="N9" s="6"/>
      <c r="O9" s="12"/>
    </row>
    <row r="10" spans="1:15" ht="27.95" customHeight="1">
      <c r="A10" s="4" t="str">
        <f>IFERROR(INDEX(出賽名單!A:A, SMALL(出賽名單!M:M, ROW(A2))), "")</f>
        <v/>
      </c>
      <c r="B10" s="4" t="str">
        <f>IFERROR(TEXT(ROW(A2), "00") &amp; " " &amp; INDEX(出賽名單!E:E, SMALL(出賽名單!M:M, ROW(A2))), "")</f>
        <v/>
      </c>
      <c r="C10" s="4"/>
      <c r="D10" s="3"/>
      <c r="E10" s="3"/>
      <c r="F10" s="3"/>
      <c r="G10" s="3"/>
      <c r="H10" s="3"/>
      <c r="I10" s="3"/>
      <c r="J10" s="3"/>
      <c r="K10" s="3"/>
      <c r="L10" s="3"/>
      <c r="N10" s="6"/>
      <c r="O10" s="29"/>
    </row>
    <row r="11" spans="1:15" ht="27.95" customHeight="1">
      <c r="A11" s="4" t="str">
        <f>IFERROR(INDEX(出賽名單!A:A, SMALL(出賽名單!M:M, ROW(A3))), "")</f>
        <v/>
      </c>
      <c r="B11" s="4" t="str">
        <f>IFERROR(TEXT(ROW(A3), "00") &amp; " " &amp; INDEX(出賽名單!E:E, SMALL(出賽名單!M:M,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N11" s="6"/>
      <c r="O11" s="11"/>
    </row>
    <row r="12" spans="1:15" ht="27.95" customHeight="1">
      <c r="A12" s="4" t="str">
        <f>IFERROR(INDEX(出賽名單!A:A, SMALL(出賽名單!M:M, ROW(A4))), "")</f>
        <v/>
      </c>
      <c r="B12" s="4" t="str">
        <f>IFERROR(TEXT(ROW(A4), "00") &amp; " " &amp; INDEX(出賽名單!E:E, SMALL(出賽名單!M:M,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N12" s="6"/>
      <c r="O12" s="28"/>
    </row>
    <row r="13" spans="1:15" ht="27.95" customHeight="1">
      <c r="A13" s="4" t="str">
        <f>IFERROR(INDEX(出賽名單!A:A, SMALL(出賽名單!M:M, ROW(A5))), "")</f>
        <v/>
      </c>
      <c r="B13" s="4" t="str">
        <f>IFERROR(TEXT(ROW(A5), "00") &amp; " " &amp; INDEX(出賽名單!E:E, SMALL(出賽名單!M:M, ROW(A5))), "")</f>
        <v/>
      </c>
      <c r="C13" s="4"/>
      <c r="D13" s="3"/>
      <c r="E13" s="3"/>
      <c r="F13" s="3"/>
      <c r="G13" s="3"/>
      <c r="H13" s="3"/>
      <c r="I13" s="3"/>
      <c r="J13" s="3"/>
      <c r="K13" s="3"/>
      <c r="L13" s="3"/>
      <c r="N13" s="6"/>
      <c r="O13" s="10"/>
    </row>
    <row r="14" spans="1:15" ht="27.95" customHeight="1">
      <c r="A14" s="4" t="str">
        <f>IFERROR(INDEX(出賽名單!A:A, SMALL(出賽名單!M:M, ROW(A6))), "")</f>
        <v/>
      </c>
      <c r="B14" s="4" t="str">
        <f>IFERROR(TEXT(ROW(A6), "00") &amp; " " &amp; INDEX(出賽名單!E:E, SMALL(出賽名單!M:M,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N14" s="6"/>
      <c r="O14" s="10"/>
    </row>
    <row r="15" spans="1:15" ht="27.95" customHeight="1">
      <c r="A15" s="4" t="str">
        <f>IFERROR(INDEX(出賽名單!A:A, SMALL(出賽名單!M:M, ROW(A7))), "")</f>
        <v/>
      </c>
      <c r="B15" s="4" t="str">
        <f>IFERROR(TEXT(ROW(A7), "00") &amp; " " &amp; INDEX(出賽名單!E:E, SMALL(出賽名單!M:M,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N15" s="6"/>
      <c r="O15" s="9"/>
    </row>
    <row r="16" spans="1:15" ht="27.95" customHeight="1">
      <c r="A16" s="4" t="str">
        <f>IFERROR(INDEX(出賽名單!A:A, SMALL(出賽名單!M:M, ROW(A8))), "")</f>
        <v/>
      </c>
      <c r="B16" s="4" t="str">
        <f>IFERROR(TEXT(ROW(A8), "00") &amp; " " &amp; INDEX(出賽名單!E:E, SMALL(出賽名單!M:M, ROW(A8))), "")</f>
        <v/>
      </c>
      <c r="C16" s="4"/>
      <c r="D16" s="4"/>
      <c r="E16" s="4"/>
      <c r="F16" s="3"/>
      <c r="G16" s="3"/>
      <c r="H16" s="3"/>
      <c r="I16" s="3"/>
      <c r="J16" s="3"/>
      <c r="K16" s="3"/>
      <c r="L16" s="3"/>
      <c r="N16" s="6"/>
      <c r="O16" s="8"/>
    </row>
    <row r="17" spans="1:15" ht="27.95" customHeight="1">
      <c r="A17" s="4" t="str">
        <f>IFERROR(INDEX(出賽名單!A:A, SMALL(出賽名單!M:M, ROW(A9))), "")</f>
        <v/>
      </c>
      <c r="B17" s="4" t="str">
        <f>IFERROR(TEXT(ROW(A9), "00") &amp; " " &amp; INDEX(出賽名單!E:E, SMALL(出賽名單!M:M, ROW(A9))), "")</f>
        <v/>
      </c>
      <c r="C17" s="4"/>
      <c r="D17" s="3"/>
      <c r="E17" s="3"/>
      <c r="F17" s="3"/>
      <c r="G17" s="3"/>
      <c r="H17" s="3"/>
      <c r="I17" s="3"/>
      <c r="J17" s="3"/>
      <c r="K17" s="3"/>
      <c r="L17" s="3"/>
      <c r="N17" s="6"/>
      <c r="O17" s="27"/>
    </row>
    <row r="18" spans="1:15" ht="27.95" customHeight="1">
      <c r="A18" s="4" t="str">
        <f>IFERROR(INDEX(出賽名單!A:A, SMALL(出賽名單!M:M, ROW(A10))), "")</f>
        <v/>
      </c>
      <c r="B18" s="4" t="str">
        <f>IFERROR(TEXT(ROW(A10), "00") &amp; " " &amp; INDEX(出賽名單!E:E, SMALL(出賽名單!M:M, ROW(A10))), "")</f>
        <v/>
      </c>
      <c r="C18" s="4"/>
      <c r="D18" s="3"/>
      <c r="E18" s="3"/>
      <c r="F18" s="3"/>
      <c r="G18" s="3"/>
      <c r="H18" s="3"/>
      <c r="I18" s="3"/>
      <c r="J18" s="3"/>
      <c r="K18" s="3"/>
      <c r="L18" s="3"/>
      <c r="N18" s="6"/>
      <c r="O18" s="27"/>
    </row>
    <row r="19" spans="1:15" ht="27.95" customHeight="1">
      <c r="A19" s="4" t="str">
        <f>IFERROR(INDEX(出賽名單!A:A, SMALL(出賽名單!M:M, ROW(A11))), "")</f>
        <v/>
      </c>
      <c r="B19" s="4" t="str">
        <f>IFERROR(TEXT(ROW(A11), "00") &amp; " " &amp; INDEX(出賽名單!E:E, SMALL(出賽名單!M:M, ROW(A11))), "")</f>
        <v/>
      </c>
      <c r="C19" s="4"/>
      <c r="D19" s="4"/>
      <c r="E19" s="3"/>
      <c r="F19" s="3"/>
      <c r="G19" s="3"/>
      <c r="H19" s="3"/>
      <c r="I19" s="3"/>
      <c r="J19" s="3"/>
      <c r="K19" s="3"/>
      <c r="L19" s="3"/>
      <c r="N19" s="6"/>
      <c r="O19" s="26"/>
    </row>
    <row r="20" spans="1:15" ht="27.95" customHeight="1">
      <c r="A20" s="4" t="str">
        <f>IFERROR(INDEX(出賽名單!A:A, SMALL(出賽名單!M:M, ROW(A12))), "")</f>
        <v/>
      </c>
      <c r="B20" s="4" t="str">
        <f>IFERROR(TEXT(ROW(A12), "00") &amp; " " &amp; INDEX(出賽名單!E:E, SMALL(出賽名單!M:M, ROW(A12))), "")</f>
        <v/>
      </c>
      <c r="C20" s="4"/>
      <c r="D20" s="4"/>
      <c r="E20" s="3"/>
      <c r="F20" s="3"/>
      <c r="G20" s="3"/>
      <c r="H20" s="3"/>
      <c r="I20" s="3"/>
      <c r="J20" s="3"/>
      <c r="K20" s="3"/>
      <c r="L20" s="3"/>
      <c r="N20" s="6"/>
      <c r="O20" s="26"/>
    </row>
    <row r="21" spans="1:15" ht="27.95" customHeight="1">
      <c r="A21" s="4" t="str">
        <f>IFERROR(INDEX(出賽名單!A:A, SMALL(出賽名單!M:M, ROW(A13))), "")</f>
        <v/>
      </c>
      <c r="B21" s="4" t="str">
        <f>IFERROR(TEXT(ROW(A13), "00") &amp; " " &amp; INDEX(出賽名單!E:E, SMALL(出賽名單!M:M, ROW(A13))), "")</f>
        <v/>
      </c>
      <c r="C21" s="4"/>
      <c r="D21" s="3"/>
      <c r="E21" s="3"/>
      <c r="F21" s="3"/>
      <c r="G21" s="3"/>
      <c r="H21" s="3"/>
      <c r="I21" s="3"/>
      <c r="J21" s="3"/>
      <c r="K21" s="3"/>
      <c r="L21" s="3"/>
      <c r="N21" s="6"/>
      <c r="O21" s="25"/>
    </row>
    <row r="22" spans="1:15" ht="27.95" customHeight="1">
      <c r="A22" s="4" t="str">
        <f>IFERROR(INDEX(出賽名單!A:A, SMALL(出賽名單!M:M, ROW(A14))), "")</f>
        <v/>
      </c>
      <c r="B22" s="4" t="str">
        <f>IFERROR(TEXT(ROW(A14), "00") &amp; " " &amp; INDEX(出賽名單!E:E, SMALL(出賽名單!M:M, ROW(A14))), "")</f>
        <v/>
      </c>
      <c r="C22" s="4"/>
      <c r="D22" s="4"/>
      <c r="E22" s="4"/>
      <c r="F22" s="3"/>
      <c r="G22" s="3"/>
      <c r="H22" s="3"/>
      <c r="I22" s="3"/>
      <c r="J22" s="3"/>
      <c r="K22" s="3"/>
      <c r="L22" s="3"/>
      <c r="N22" s="6"/>
      <c r="O22" s="24"/>
    </row>
    <row r="23" spans="1:15" ht="27.95" customHeight="1">
      <c r="A23" s="4" t="str">
        <f>IFERROR(INDEX(出賽名單!A:A, SMALL(出賽名單!M:M, ROW(A15))), "")</f>
        <v/>
      </c>
      <c r="B23" s="4" t="str">
        <f>IFERROR(TEXT(ROW(A15), "00") &amp; " " &amp; INDEX(出賽名單!E:E, SMALL(出賽名單!M:M, ROW(A15))), "")</f>
        <v/>
      </c>
      <c r="C23" s="4"/>
      <c r="D23" s="4"/>
      <c r="E23" s="4"/>
      <c r="F23" s="3"/>
      <c r="G23" s="3"/>
      <c r="H23" s="3"/>
      <c r="I23" s="3"/>
      <c r="J23" s="3"/>
      <c r="K23" s="3"/>
      <c r="L23" s="3"/>
      <c r="N23" s="6"/>
      <c r="O23" s="24"/>
    </row>
    <row r="24" spans="1:15" ht="27.95" customHeight="1">
      <c r="A24" s="4" t="str">
        <f>IFERROR(INDEX(出賽名單!A:A, SMALL(出賽名單!M:M, ROW(A16))), "")</f>
        <v/>
      </c>
      <c r="B24" s="4" t="str">
        <f>IFERROR(TEXT(ROW(A16), "00") &amp; " " &amp; INDEX(出賽名單!E:E, SMALL(出賽名單!M:M, ROW(A16))), "")</f>
        <v/>
      </c>
      <c r="C24" s="4"/>
      <c r="D24" s="3"/>
      <c r="E24" s="3"/>
      <c r="F24" s="3"/>
      <c r="G24" s="3"/>
      <c r="H24" s="3"/>
      <c r="I24" s="3"/>
      <c r="J24" s="3"/>
      <c r="K24" s="3"/>
      <c r="L24" s="3"/>
      <c r="N24" s="6"/>
      <c r="O24" s="5"/>
    </row>
    <row r="25" spans="1:15" ht="27.95" customHeight="1">
      <c r="A25" s="4" t="str">
        <f>IFERROR(INDEX(出賽名單!A:A, SMALL(出賽名單!M:M, ROW(A17))), "")</f>
        <v/>
      </c>
      <c r="B25" s="4" t="str">
        <f>IFERROR(TEXT(ROW(A17), "00") &amp; " " &amp; INDEX(出賽名單!E:E, SMALL(出賽名單!M:M,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N25" s="6"/>
      <c r="O25" s="5"/>
    </row>
    <row r="26" spans="1:15" ht="27.95" customHeight="1">
      <c r="A26" s="4" t="str">
        <f>IFERROR(INDEX(出賽名單!A:A, SMALL(出賽名單!M:M, ROW(A18))), "")</f>
        <v/>
      </c>
      <c r="B26" s="4" t="str">
        <f>IFERROR(TEXT(ROW(A18), "00") &amp; " " &amp; INDEX(出賽名單!E:E, SMALL(出賽名單!M:M,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5" ht="27.95" customHeight="1">
      <c r="A27" s="4" t="str">
        <f>IFERROR(INDEX(出賽名單!A:A, SMALL(出賽名單!M:M, ROW(A19))), "")</f>
        <v/>
      </c>
      <c r="B27" s="4" t="str">
        <f>IFERROR(TEXT(ROW(A19), "00") &amp; " " &amp; INDEX(出賽名單!E:E, SMALL(出賽名單!M:M,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5" ht="27.95" customHeight="1">
      <c r="A28" s="4" t="str">
        <f>IFERROR(INDEX(出賽名單!A:A, SMALL(出賽名單!M:M, ROW(A20))), "")</f>
        <v/>
      </c>
      <c r="B28" s="4" t="str">
        <f>IFERROR(TEXT(ROW(A20), "00") &amp; " " &amp; INDEX(出賽名單!E:E, SMALL(出賽名單!M:M, ROW(A20))), "")</f>
        <v/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poBx4EFuiiFmMIKdVBh/3oMEb59+pwBZGWb8UokFseyHNGBhrTkiGOWzEBBaRWZoanIWg489kFa18xoyaDoGCg==" saltValue="s5f1NTpvcxseBpTp+tU+bQ==" spinCount="100000" sheet="1" objects="1" scenarios="1" selectLockedCells="1" selectUnlockedCells="1"/>
  <mergeCells count="13">
    <mergeCell ref="A1:L3"/>
    <mergeCell ref="A4:L4"/>
    <mergeCell ref="A5:I6"/>
    <mergeCell ref="J5:L6"/>
    <mergeCell ref="F7:F8"/>
    <mergeCell ref="J7:J8"/>
    <mergeCell ref="K7:K8"/>
    <mergeCell ref="L7:L8"/>
    <mergeCell ref="A29:B29"/>
    <mergeCell ref="A30:B30"/>
    <mergeCell ref="A7:B8"/>
    <mergeCell ref="C7:E7"/>
    <mergeCell ref="G7:I7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0"/>
  <sheetViews>
    <sheetView zoomScale="160" zoomScaleNormal="160" workbookViewId="0">
      <selection activeCell="A4" sqref="A4:L4"/>
    </sheetView>
  </sheetViews>
  <sheetFormatPr defaultRowHeight="16.5"/>
  <cols>
    <col min="1" max="1" width="7.625" style="2" customWidth="1"/>
    <col min="2" max="2" width="9.75" style="2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66" t="str">
        <f>"項次   跳遠                                       "&amp;出賽名單!H2&amp;"  年 "&amp;出賽名單!H3&amp;" 月 "&amp;出賽名單!H4&amp;" 日"</f>
        <v>項次   跳遠                                       113  年 12 月 12 日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5">
      <c r="A5" s="48" t="s">
        <v>61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5.5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SMALL(出賽名單!P:P, ROW(A1))), "")</f>
        <v/>
      </c>
      <c r="B9" s="4" t="str">
        <f>IFERROR(TEXT(ROW(A1), "00") &amp; " " &amp; INDEX(出賽名單!E:E, SMALL(出賽名單!P:P, ROW(A1))), "")</f>
        <v/>
      </c>
      <c r="C9" s="4"/>
      <c r="D9" s="4"/>
      <c r="E9" s="3"/>
      <c r="F9" s="3"/>
      <c r="G9" s="3"/>
      <c r="H9" s="3"/>
      <c r="I9" s="3"/>
      <c r="J9" s="3"/>
      <c r="K9" s="3"/>
      <c r="L9" s="3"/>
      <c r="N9" s="6"/>
      <c r="O9" s="12"/>
    </row>
    <row r="10" spans="1:15" ht="27.95" customHeight="1">
      <c r="A10" s="4" t="str">
        <f>IFERROR(INDEX(出賽名單!A:A, SMALL(出賽名單!P:P, ROW(A2))), "")</f>
        <v/>
      </c>
      <c r="B10" s="4" t="str">
        <f>IFERROR(TEXT(ROW(A2), "00") &amp; " " &amp; INDEX(出賽名單!E:E, SMALL(出賽名單!P:P, ROW(A2))), "")</f>
        <v/>
      </c>
      <c r="C10" s="4"/>
      <c r="D10" s="3"/>
      <c r="E10" s="3"/>
      <c r="F10" s="3"/>
      <c r="G10" s="3"/>
      <c r="H10" s="3"/>
      <c r="I10" s="3"/>
      <c r="J10" s="3"/>
      <c r="K10" s="3"/>
      <c r="L10" s="3"/>
      <c r="N10" s="6"/>
      <c r="O10" s="29"/>
    </row>
    <row r="11" spans="1:15" ht="27.95" customHeight="1">
      <c r="A11" s="4" t="str">
        <f>IFERROR(INDEX(出賽名單!A:A, SMALL(出賽名單!P:P, ROW(A3))), "")</f>
        <v/>
      </c>
      <c r="B11" s="4" t="str">
        <f>IFERROR(TEXT(ROW(A3), "00") &amp; " " &amp; INDEX(出賽名單!E:E, SMALL(出賽名單!P:P,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N11" s="6"/>
      <c r="O11" s="11"/>
    </row>
    <row r="12" spans="1:15" ht="27.95" customHeight="1">
      <c r="A12" s="4" t="str">
        <f>IFERROR(INDEX(出賽名單!A:A, SMALL(出賽名單!P:P, ROW(A4))), "")</f>
        <v/>
      </c>
      <c r="B12" s="4" t="str">
        <f>IFERROR(TEXT(ROW(A4), "00") &amp; " " &amp; INDEX(出賽名單!E:E, SMALL(出賽名單!P:P,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N12" s="6"/>
      <c r="O12" s="28"/>
    </row>
    <row r="13" spans="1:15" ht="27.95" customHeight="1">
      <c r="A13" s="4" t="str">
        <f>IFERROR(INDEX(出賽名單!A:A, SMALL(出賽名單!P:P, ROW(A5))), "")</f>
        <v/>
      </c>
      <c r="B13" s="4" t="str">
        <f>IFERROR(TEXT(ROW(A5), "00") &amp; " " &amp; INDEX(出賽名單!E:E, SMALL(出賽名單!P:P, ROW(A5))), "")</f>
        <v/>
      </c>
      <c r="C13" s="4"/>
      <c r="D13" s="3"/>
      <c r="E13" s="3"/>
      <c r="F13" s="3"/>
      <c r="G13" s="3"/>
      <c r="H13" s="3"/>
      <c r="I13" s="3"/>
      <c r="J13" s="3"/>
      <c r="K13" s="3"/>
      <c r="L13" s="3"/>
      <c r="N13" s="6"/>
      <c r="O13" s="10"/>
    </row>
    <row r="14" spans="1:15" ht="27.95" customHeight="1">
      <c r="A14" s="4" t="str">
        <f>IFERROR(INDEX(出賽名單!A:A, SMALL(出賽名單!P:P, ROW(A6))), "")</f>
        <v/>
      </c>
      <c r="B14" s="4" t="str">
        <f>IFERROR(TEXT(ROW(A6), "00") &amp; " " &amp; INDEX(出賽名單!E:E, SMALL(出賽名單!P:P,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N14" s="6"/>
      <c r="O14" s="10"/>
    </row>
    <row r="15" spans="1:15" ht="27.95" customHeight="1">
      <c r="A15" s="4" t="str">
        <f>IFERROR(INDEX(出賽名單!A:A, SMALL(出賽名單!P:P, ROW(A7))), "")</f>
        <v/>
      </c>
      <c r="B15" s="4" t="str">
        <f>IFERROR(TEXT(ROW(A7), "00") &amp; " " &amp; INDEX(出賽名單!E:E, SMALL(出賽名單!P:P,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N15" s="6"/>
      <c r="O15" s="9"/>
    </row>
    <row r="16" spans="1:15" ht="27.95" customHeight="1">
      <c r="A16" s="4" t="str">
        <f>IFERROR(INDEX(出賽名單!A:A, SMALL(出賽名單!P:P, ROW(A8))), "")</f>
        <v/>
      </c>
      <c r="B16" s="4" t="str">
        <f>IFERROR(TEXT(ROW(A8), "00") &amp; " " &amp; INDEX(出賽名單!E:E, SMALL(出賽名單!P:P, ROW(A8))), "")</f>
        <v/>
      </c>
      <c r="C16" s="4"/>
      <c r="D16" s="4"/>
      <c r="E16" s="4"/>
      <c r="F16" s="3"/>
      <c r="G16" s="3"/>
      <c r="H16" s="3"/>
      <c r="I16" s="3"/>
      <c r="J16" s="3"/>
      <c r="K16" s="3"/>
      <c r="L16" s="3"/>
      <c r="N16" s="6"/>
      <c r="O16" s="8"/>
    </row>
    <row r="17" spans="1:15" ht="27.95" customHeight="1">
      <c r="A17" s="4" t="str">
        <f>IFERROR(INDEX(出賽名單!A:A, SMALL(出賽名單!P:P, ROW(A9))), "")</f>
        <v/>
      </c>
      <c r="B17" s="4" t="str">
        <f>IFERROR(TEXT(ROW(A9), "00") &amp; " " &amp; INDEX(出賽名單!E:E, SMALL(出賽名單!P:P, ROW(A9))), "")</f>
        <v/>
      </c>
      <c r="C17" s="4"/>
      <c r="D17" s="3"/>
      <c r="E17" s="3"/>
      <c r="F17" s="3"/>
      <c r="G17" s="3"/>
      <c r="H17" s="3"/>
      <c r="I17" s="3"/>
      <c r="J17" s="3"/>
      <c r="K17" s="3"/>
      <c r="L17" s="3"/>
      <c r="N17" s="6"/>
      <c r="O17" s="27"/>
    </row>
    <row r="18" spans="1:15" ht="27.95" customHeight="1">
      <c r="A18" s="4" t="str">
        <f>IFERROR(INDEX(出賽名單!A:A, SMALL(出賽名單!P:P, ROW(A10))), "")</f>
        <v/>
      </c>
      <c r="B18" s="4" t="str">
        <f>IFERROR(TEXT(ROW(A10), "00") &amp; " " &amp; INDEX(出賽名單!E:E, SMALL(出賽名單!P:P, ROW(A10))), "")</f>
        <v/>
      </c>
      <c r="C18" s="4"/>
      <c r="D18" s="3"/>
      <c r="E18" s="3"/>
      <c r="F18" s="3"/>
      <c r="G18" s="3"/>
      <c r="H18" s="3"/>
      <c r="I18" s="3"/>
      <c r="J18" s="3"/>
      <c r="K18" s="3"/>
      <c r="L18" s="3"/>
      <c r="N18" s="6"/>
      <c r="O18" s="27"/>
    </row>
    <row r="19" spans="1:15" ht="27.95" customHeight="1">
      <c r="A19" s="4" t="str">
        <f>IFERROR(INDEX(出賽名單!A:A, SMALL(出賽名單!P:P, ROW(A11))), "")</f>
        <v/>
      </c>
      <c r="B19" s="4" t="str">
        <f>IFERROR(TEXT(ROW(A11), "00") &amp; " " &amp; INDEX(出賽名單!E:E, SMALL(出賽名單!P:P, ROW(A11))), "")</f>
        <v/>
      </c>
      <c r="C19" s="4"/>
      <c r="D19" s="4"/>
      <c r="E19" s="3"/>
      <c r="F19" s="3"/>
      <c r="G19" s="3"/>
      <c r="H19" s="3"/>
      <c r="I19" s="3"/>
      <c r="J19" s="3"/>
      <c r="K19" s="3"/>
      <c r="L19" s="3"/>
      <c r="N19" s="6"/>
      <c r="O19" s="26"/>
    </row>
    <row r="20" spans="1:15" ht="27.95" customHeight="1">
      <c r="A20" s="4" t="str">
        <f>IFERROR(INDEX(出賽名單!A:A, SMALL(出賽名單!P:P, ROW(A12))), "")</f>
        <v/>
      </c>
      <c r="B20" s="4" t="str">
        <f>IFERROR(TEXT(ROW(A12), "00") &amp; " " &amp; INDEX(出賽名單!E:E, SMALL(出賽名單!P:P, ROW(A12))), "")</f>
        <v/>
      </c>
      <c r="C20" s="4"/>
      <c r="D20" s="4"/>
      <c r="E20" s="3"/>
      <c r="F20" s="3"/>
      <c r="G20" s="3"/>
      <c r="H20" s="3"/>
      <c r="I20" s="3"/>
      <c r="J20" s="3"/>
      <c r="K20" s="3"/>
      <c r="L20" s="3"/>
      <c r="N20" s="6"/>
      <c r="O20" s="26"/>
    </row>
    <row r="21" spans="1:15" ht="27.95" customHeight="1">
      <c r="A21" s="4" t="str">
        <f>IFERROR(INDEX(出賽名單!A:A, SMALL(出賽名單!P:P, ROW(A13))), "")</f>
        <v/>
      </c>
      <c r="B21" s="4" t="str">
        <f>IFERROR(TEXT(ROW(A13), "00") &amp; " " &amp; INDEX(出賽名單!E:E, SMALL(出賽名單!P:P, ROW(A13))), "")</f>
        <v/>
      </c>
      <c r="C21" s="4"/>
      <c r="D21" s="3"/>
      <c r="E21" s="3"/>
      <c r="F21" s="3"/>
      <c r="G21" s="3"/>
      <c r="H21" s="3"/>
      <c r="I21" s="3"/>
      <c r="J21" s="3"/>
      <c r="K21" s="3"/>
      <c r="L21" s="3"/>
      <c r="N21" s="6"/>
      <c r="O21" s="25"/>
    </row>
    <row r="22" spans="1:15" ht="27.95" customHeight="1">
      <c r="A22" s="4" t="str">
        <f>IFERROR(INDEX(出賽名單!A:A, SMALL(出賽名單!P:P, ROW(A14))), "")</f>
        <v/>
      </c>
      <c r="B22" s="4" t="str">
        <f>IFERROR(TEXT(ROW(A14), "00") &amp; " " &amp; INDEX(出賽名單!E:E, SMALL(出賽名單!P:P, ROW(A14))), "")</f>
        <v/>
      </c>
      <c r="C22" s="4"/>
      <c r="D22" s="4"/>
      <c r="E22" s="4"/>
      <c r="F22" s="3"/>
      <c r="G22" s="3"/>
      <c r="H22" s="3"/>
      <c r="I22" s="3"/>
      <c r="J22" s="3"/>
      <c r="K22" s="3"/>
      <c r="L22" s="3"/>
      <c r="N22" s="6"/>
      <c r="O22" s="24"/>
    </row>
    <row r="23" spans="1:15" ht="27.95" customHeight="1">
      <c r="A23" s="4" t="str">
        <f>IFERROR(INDEX(出賽名單!A:A, SMALL(出賽名單!P:P, ROW(A15))), "")</f>
        <v/>
      </c>
      <c r="B23" s="4" t="str">
        <f>IFERROR(TEXT(ROW(A15), "00") &amp; " " &amp; INDEX(出賽名單!E:E, SMALL(出賽名單!P:P, ROW(A15))), "")</f>
        <v/>
      </c>
      <c r="C23" s="4"/>
      <c r="D23" s="4"/>
      <c r="E23" s="4"/>
      <c r="F23" s="3"/>
      <c r="G23" s="3"/>
      <c r="H23" s="3"/>
      <c r="I23" s="3"/>
      <c r="J23" s="3"/>
      <c r="K23" s="3"/>
      <c r="L23" s="3"/>
      <c r="N23" s="6"/>
      <c r="O23" s="24"/>
    </row>
    <row r="24" spans="1:15" ht="27.95" customHeight="1">
      <c r="A24" s="4" t="str">
        <f>IFERROR(INDEX(出賽名單!A:A, SMALL(出賽名單!P:P, ROW(A16))), "")</f>
        <v/>
      </c>
      <c r="B24" s="4" t="str">
        <f>IFERROR(TEXT(ROW(A16), "00") &amp; " " &amp; INDEX(出賽名單!E:E, SMALL(出賽名單!P:P, ROW(A16))), "")</f>
        <v/>
      </c>
      <c r="C24" s="4"/>
      <c r="D24" s="3"/>
      <c r="E24" s="3"/>
      <c r="F24" s="3"/>
      <c r="G24" s="3"/>
      <c r="H24" s="3"/>
      <c r="I24" s="3"/>
      <c r="J24" s="3"/>
      <c r="K24" s="3"/>
      <c r="L24" s="3"/>
      <c r="N24" s="6"/>
      <c r="O24" s="5"/>
    </row>
    <row r="25" spans="1:15" ht="27.95" customHeight="1">
      <c r="A25" s="4" t="str">
        <f>IFERROR(INDEX(出賽名單!A:A, SMALL(出賽名單!P:P, ROW(A17))), "")</f>
        <v/>
      </c>
      <c r="B25" s="4" t="str">
        <f>IFERROR(TEXT(ROW(A17), "00") &amp; " " &amp; INDEX(出賽名單!E:E, SMALL(出賽名單!P:P,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N25" s="6"/>
      <c r="O25" s="5"/>
    </row>
    <row r="26" spans="1:15" ht="27.95" customHeight="1">
      <c r="A26" s="4" t="str">
        <f>IFERROR(INDEX(出賽名單!A:A, SMALL(出賽名單!P:P, ROW(A18))), "")</f>
        <v/>
      </c>
      <c r="B26" s="4" t="str">
        <f>IFERROR(TEXT(ROW(A18), "00") &amp; " " &amp; INDEX(出賽名單!E:E, SMALL(出賽名單!P:P,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5" ht="27.95" customHeight="1">
      <c r="A27" s="4" t="str">
        <f>IFERROR(INDEX(出賽名單!A:A, SMALL(出賽名單!P:P, ROW(A19))), "")</f>
        <v/>
      </c>
      <c r="B27" s="4" t="str">
        <f>IFERROR(TEXT(ROW(A19), "00") &amp; " " &amp; INDEX(出賽名單!E:E, SMALL(出賽名單!P:P,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5" ht="27.95" customHeight="1">
      <c r="A28" s="4" t="str">
        <f>IFERROR(INDEX(出賽名單!A:A, SMALL(出賽名單!P:P, ROW(A20))), "")</f>
        <v/>
      </c>
      <c r="B28" s="4" t="str">
        <f>IFERROR(TEXT(ROW(A20), "00") &amp; " " &amp; INDEX(出賽名單!E:E, SMALL(出賽名單!P:P, ROW(A20))), "")</f>
        <v/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mmWjcaNO9qFSrifNpkfvttnxtVlcRoUZAFfUszdXQyobBc+ueQQoib63Xrb0zEJ5LsCoSlDRiqkmy8B9RnCl2w==" saltValue="RLqP6G2B1cAGCfYwAABr7g==" spinCount="100000" sheet="1" objects="1" scenarios="1" selectLockedCells="1" selectUnlockedCells="1"/>
  <mergeCells count="13">
    <mergeCell ref="L7:L8"/>
    <mergeCell ref="A29:B29"/>
    <mergeCell ref="A30:B30"/>
    <mergeCell ref="A1:L3"/>
    <mergeCell ref="A4:L4"/>
    <mergeCell ref="A5:I6"/>
    <mergeCell ref="J5:L6"/>
    <mergeCell ref="A7:B8"/>
    <mergeCell ref="C7:E7"/>
    <mergeCell ref="F7:F8"/>
    <mergeCell ref="G7:I7"/>
    <mergeCell ref="J7:J8"/>
    <mergeCell ref="K7:K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0"/>
  <sheetViews>
    <sheetView zoomScale="160" zoomScaleNormal="160" workbookViewId="0">
      <selection activeCell="A4" sqref="A4:L4"/>
    </sheetView>
  </sheetViews>
  <sheetFormatPr defaultRowHeight="16.5"/>
  <cols>
    <col min="1" max="1" width="7.625" style="2" customWidth="1"/>
    <col min="2" max="2" width="9.75" style="2" customWidth="1"/>
    <col min="3" max="10" width="5.625" style="2" customWidth="1"/>
    <col min="11" max="11" width="6.625" style="2" customWidth="1"/>
    <col min="12" max="12" width="7.625" style="2" customWidth="1"/>
    <col min="13" max="16384" width="9" style="2"/>
  </cols>
  <sheetData>
    <row r="1" spans="1:15" ht="9.9499999999999993" customHeigh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5" ht="9.9499999999999993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9.9499999999999993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5">
      <c r="A4" s="66" t="str">
        <f>"項次   跳遠                                       "&amp;出賽名單!H2&amp;"  年 "&amp;出賽名單!H3&amp;" 月 "&amp;出賽名單!H4&amp;" 日"</f>
        <v>項次   跳遠                                       113  年 12 月 12 日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5">
      <c r="A5" s="48" t="s">
        <v>62</v>
      </c>
      <c r="B5" s="58"/>
      <c r="C5" s="58"/>
      <c r="D5" s="58"/>
      <c r="E5" s="58"/>
      <c r="F5" s="58"/>
      <c r="G5" s="58"/>
      <c r="H5" s="58"/>
      <c r="I5" s="58"/>
      <c r="J5" s="60" t="str">
        <f>"人   數： "&amp;SUMPRODUCT(--(A9:A28&lt;&gt;""))&amp;"  人"</f>
        <v>人   數： 0  人</v>
      </c>
      <c r="K5" s="60"/>
      <c r="L5" s="61"/>
    </row>
    <row r="6" spans="1:15">
      <c r="A6" s="50"/>
      <c r="B6" s="59"/>
      <c r="C6" s="59"/>
      <c r="D6" s="59"/>
      <c r="E6" s="59"/>
      <c r="F6" s="59"/>
      <c r="G6" s="59"/>
      <c r="H6" s="59"/>
      <c r="I6" s="59"/>
      <c r="J6" s="62"/>
      <c r="K6" s="62"/>
      <c r="L6" s="63"/>
    </row>
    <row r="7" spans="1:15" ht="25.5" customHeight="1">
      <c r="A7" s="53"/>
      <c r="B7" s="53"/>
      <c r="C7" s="47" t="s">
        <v>41</v>
      </c>
      <c r="D7" s="47"/>
      <c r="E7" s="47"/>
      <c r="F7" s="64" t="s">
        <v>39</v>
      </c>
      <c r="G7" s="47" t="s">
        <v>40</v>
      </c>
      <c r="H7" s="47"/>
      <c r="I7" s="47"/>
      <c r="J7" s="64" t="s">
        <v>39</v>
      </c>
      <c r="K7" s="47" t="s">
        <v>15</v>
      </c>
      <c r="L7" s="47" t="s">
        <v>38</v>
      </c>
    </row>
    <row r="8" spans="1:15" ht="26.1" customHeight="1">
      <c r="A8" s="53"/>
      <c r="B8" s="53"/>
      <c r="C8" s="4" t="s">
        <v>35</v>
      </c>
      <c r="D8" s="4" t="s">
        <v>37</v>
      </c>
      <c r="E8" s="4" t="s">
        <v>36</v>
      </c>
      <c r="F8" s="65"/>
      <c r="G8" s="4" t="s">
        <v>35</v>
      </c>
      <c r="H8" s="4" t="s">
        <v>34</v>
      </c>
      <c r="I8" s="4" t="s">
        <v>33</v>
      </c>
      <c r="J8" s="65"/>
      <c r="K8" s="47"/>
      <c r="L8" s="47"/>
    </row>
    <row r="9" spans="1:15" ht="27.95" customHeight="1">
      <c r="A9" s="4" t="str">
        <f>IFERROR(INDEX(出賽名單!A:A, SMALL(出賽名單!S:S, ROW(A1))), "")</f>
        <v/>
      </c>
      <c r="B9" s="4" t="str">
        <f>IFERROR(TEXT(ROW(A1), "00") &amp; " " &amp; INDEX(出賽名單!E:E, SMALL(出賽名單!S:S, ROW(A1))), "")</f>
        <v/>
      </c>
      <c r="C9" s="4"/>
      <c r="D9" s="4"/>
      <c r="E9" s="3"/>
      <c r="F9" s="3"/>
      <c r="G9" s="3"/>
      <c r="H9" s="3"/>
      <c r="I9" s="3"/>
      <c r="J9" s="3"/>
      <c r="K9" s="3"/>
      <c r="L9" s="3"/>
      <c r="N9" s="6"/>
      <c r="O9" s="12"/>
    </row>
    <row r="10" spans="1:15" ht="27.95" customHeight="1">
      <c r="A10" s="4" t="str">
        <f>IFERROR(INDEX(出賽名單!A:A, SMALL(出賽名單!S:S, ROW(A2))), "")</f>
        <v/>
      </c>
      <c r="B10" s="4" t="str">
        <f>IFERROR(TEXT(ROW(A2), "00") &amp; " " &amp; INDEX(出賽名單!E:E, SMALL(出賽名單!S:S, ROW(A2))), "")</f>
        <v/>
      </c>
      <c r="C10" s="4"/>
      <c r="D10" s="3"/>
      <c r="E10" s="3"/>
      <c r="F10" s="3"/>
      <c r="G10" s="3"/>
      <c r="H10" s="3"/>
      <c r="I10" s="3"/>
      <c r="J10" s="3"/>
      <c r="K10" s="3"/>
      <c r="L10" s="3"/>
      <c r="N10" s="6"/>
      <c r="O10" s="29"/>
    </row>
    <row r="11" spans="1:15" ht="27.95" customHeight="1">
      <c r="A11" s="4" t="str">
        <f>IFERROR(INDEX(出賽名單!A:A, SMALL(出賽名單!S:S, ROW(A3))), "")</f>
        <v/>
      </c>
      <c r="B11" s="4" t="str">
        <f>IFERROR(TEXT(ROW(A3), "00") &amp; " " &amp; INDEX(出賽名單!E:E, SMALL(出賽名單!S:S,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N11" s="6"/>
      <c r="O11" s="11"/>
    </row>
    <row r="12" spans="1:15" ht="27.95" customHeight="1">
      <c r="A12" s="4" t="str">
        <f>IFERROR(INDEX(出賽名單!A:A, SMALL(出賽名單!S:S, ROW(A4))), "")</f>
        <v/>
      </c>
      <c r="B12" s="4" t="str">
        <f>IFERROR(TEXT(ROW(A4), "00") &amp; " " &amp; INDEX(出賽名單!E:E, SMALL(出賽名單!S:S,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N12" s="6"/>
      <c r="O12" s="28"/>
    </row>
    <row r="13" spans="1:15" ht="27.95" customHeight="1">
      <c r="A13" s="4" t="str">
        <f>IFERROR(INDEX(出賽名單!A:A, SMALL(出賽名單!S:S, ROW(A5))), "")</f>
        <v/>
      </c>
      <c r="B13" s="4" t="str">
        <f>IFERROR(TEXT(ROW(A5), "00") &amp; " " &amp; INDEX(出賽名單!E:E, SMALL(出賽名單!S:S, ROW(A5))), "")</f>
        <v/>
      </c>
      <c r="C13" s="4"/>
      <c r="D13" s="3"/>
      <c r="E13" s="3"/>
      <c r="F13" s="3"/>
      <c r="G13" s="3"/>
      <c r="H13" s="3"/>
      <c r="I13" s="3"/>
      <c r="J13" s="3"/>
      <c r="K13" s="3"/>
      <c r="L13" s="3"/>
      <c r="N13" s="6"/>
      <c r="O13" s="10"/>
    </row>
    <row r="14" spans="1:15" ht="27.95" customHeight="1">
      <c r="A14" s="4" t="str">
        <f>IFERROR(INDEX(出賽名單!A:A, SMALL(出賽名單!S:S, ROW(A6))), "")</f>
        <v/>
      </c>
      <c r="B14" s="4" t="str">
        <f>IFERROR(TEXT(ROW(A6), "00") &amp; " " &amp; INDEX(出賽名單!E:E, SMALL(出賽名單!S:S,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N14" s="6"/>
      <c r="O14" s="10"/>
    </row>
    <row r="15" spans="1:15" ht="27.95" customHeight="1">
      <c r="A15" s="4" t="str">
        <f>IFERROR(INDEX(出賽名單!A:A, SMALL(出賽名單!S:S, ROW(A7))), "")</f>
        <v/>
      </c>
      <c r="B15" s="4" t="str">
        <f>IFERROR(TEXT(ROW(A7), "00") &amp; " " &amp; INDEX(出賽名單!E:E, SMALL(出賽名單!S:S,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N15" s="6"/>
      <c r="O15" s="9"/>
    </row>
    <row r="16" spans="1:15" ht="27.95" customHeight="1">
      <c r="A16" s="4" t="str">
        <f>IFERROR(INDEX(出賽名單!A:A, SMALL(出賽名單!S:S, ROW(A8))), "")</f>
        <v/>
      </c>
      <c r="B16" s="4" t="str">
        <f>IFERROR(TEXT(ROW(A8), "00") &amp; " " &amp; INDEX(出賽名單!E:E, SMALL(出賽名單!S:S, ROW(A8))), "")</f>
        <v/>
      </c>
      <c r="C16" s="4"/>
      <c r="D16" s="4"/>
      <c r="E16" s="4"/>
      <c r="F16" s="3"/>
      <c r="G16" s="3"/>
      <c r="H16" s="3"/>
      <c r="I16" s="3"/>
      <c r="J16" s="3"/>
      <c r="K16" s="3"/>
      <c r="L16" s="3"/>
      <c r="N16" s="6"/>
      <c r="O16" s="8"/>
    </row>
    <row r="17" spans="1:15" ht="27.95" customHeight="1">
      <c r="A17" s="4" t="str">
        <f>IFERROR(INDEX(出賽名單!A:A, SMALL(出賽名單!S:S, ROW(A9))), "")</f>
        <v/>
      </c>
      <c r="B17" s="4" t="str">
        <f>IFERROR(TEXT(ROW(A9), "00") &amp; " " &amp; INDEX(出賽名單!E:E, SMALL(出賽名單!S:S, ROW(A9))), "")</f>
        <v/>
      </c>
      <c r="C17" s="4"/>
      <c r="D17" s="3"/>
      <c r="E17" s="3"/>
      <c r="F17" s="3"/>
      <c r="G17" s="3"/>
      <c r="H17" s="3"/>
      <c r="I17" s="3"/>
      <c r="J17" s="3"/>
      <c r="K17" s="3"/>
      <c r="L17" s="3"/>
      <c r="N17" s="6"/>
      <c r="O17" s="27"/>
    </row>
    <row r="18" spans="1:15" ht="27.95" customHeight="1">
      <c r="A18" s="4" t="str">
        <f>IFERROR(INDEX(出賽名單!A:A, SMALL(出賽名單!S:S, ROW(A10))), "")</f>
        <v/>
      </c>
      <c r="B18" s="4" t="str">
        <f>IFERROR(TEXT(ROW(A10), "00") &amp; " " &amp; INDEX(出賽名單!E:E, SMALL(出賽名單!S:S, ROW(A10))), "")</f>
        <v/>
      </c>
      <c r="C18" s="4"/>
      <c r="D18" s="3"/>
      <c r="E18" s="3"/>
      <c r="F18" s="3"/>
      <c r="G18" s="3"/>
      <c r="H18" s="3"/>
      <c r="I18" s="3"/>
      <c r="J18" s="3"/>
      <c r="K18" s="3"/>
      <c r="L18" s="3"/>
      <c r="N18" s="6"/>
      <c r="O18" s="27"/>
    </row>
    <row r="19" spans="1:15" ht="27.95" customHeight="1">
      <c r="A19" s="4" t="str">
        <f>IFERROR(INDEX(出賽名單!A:A, SMALL(出賽名單!S:S, ROW(A11))), "")</f>
        <v/>
      </c>
      <c r="B19" s="4" t="str">
        <f>IFERROR(TEXT(ROW(A11), "00") &amp; " " &amp; INDEX(出賽名單!E:E, SMALL(出賽名單!S:S, ROW(A11))), "")</f>
        <v/>
      </c>
      <c r="C19" s="4"/>
      <c r="D19" s="4"/>
      <c r="E19" s="3"/>
      <c r="F19" s="3"/>
      <c r="G19" s="3"/>
      <c r="H19" s="3"/>
      <c r="I19" s="3"/>
      <c r="J19" s="3"/>
      <c r="K19" s="3"/>
      <c r="L19" s="3"/>
      <c r="N19" s="6"/>
      <c r="O19" s="26"/>
    </row>
    <row r="20" spans="1:15" ht="27.95" customHeight="1">
      <c r="A20" s="4" t="str">
        <f>IFERROR(INDEX(出賽名單!A:A, SMALL(出賽名單!S:S, ROW(A12))), "")</f>
        <v/>
      </c>
      <c r="B20" s="4" t="str">
        <f>IFERROR(TEXT(ROW(A12), "00") &amp; " " &amp; INDEX(出賽名單!E:E, SMALL(出賽名單!S:S, ROW(A12))), "")</f>
        <v/>
      </c>
      <c r="C20" s="4"/>
      <c r="D20" s="4"/>
      <c r="E20" s="3"/>
      <c r="F20" s="3"/>
      <c r="G20" s="3"/>
      <c r="H20" s="3"/>
      <c r="I20" s="3"/>
      <c r="J20" s="3"/>
      <c r="K20" s="3"/>
      <c r="L20" s="3"/>
      <c r="N20" s="6"/>
      <c r="O20" s="26"/>
    </row>
    <row r="21" spans="1:15" ht="27.95" customHeight="1">
      <c r="A21" s="4" t="str">
        <f>IFERROR(INDEX(出賽名單!A:A, SMALL(出賽名單!S:S, ROW(A13))), "")</f>
        <v/>
      </c>
      <c r="B21" s="4" t="str">
        <f>IFERROR(TEXT(ROW(A13), "00") &amp; " " &amp; INDEX(出賽名單!E:E, SMALL(出賽名單!S:S, ROW(A13))), "")</f>
        <v/>
      </c>
      <c r="C21" s="4"/>
      <c r="D21" s="3"/>
      <c r="E21" s="3"/>
      <c r="F21" s="3"/>
      <c r="G21" s="3"/>
      <c r="H21" s="3"/>
      <c r="I21" s="3"/>
      <c r="J21" s="3"/>
      <c r="K21" s="3"/>
      <c r="L21" s="3"/>
      <c r="N21" s="6"/>
      <c r="O21" s="25"/>
    </row>
    <row r="22" spans="1:15" ht="27.95" customHeight="1">
      <c r="A22" s="4" t="str">
        <f>IFERROR(INDEX(出賽名單!A:A, SMALL(出賽名單!S:S, ROW(A14))), "")</f>
        <v/>
      </c>
      <c r="B22" s="4" t="str">
        <f>IFERROR(TEXT(ROW(A14), "00") &amp; " " &amp; INDEX(出賽名單!E:E, SMALL(出賽名單!S:S, ROW(A14))), "")</f>
        <v/>
      </c>
      <c r="C22" s="4"/>
      <c r="D22" s="4"/>
      <c r="E22" s="4"/>
      <c r="F22" s="3"/>
      <c r="G22" s="3"/>
      <c r="H22" s="3"/>
      <c r="I22" s="3"/>
      <c r="J22" s="3"/>
      <c r="K22" s="3"/>
      <c r="L22" s="3"/>
      <c r="N22" s="6"/>
      <c r="O22" s="24"/>
    </row>
    <row r="23" spans="1:15" ht="27.95" customHeight="1">
      <c r="A23" s="4" t="str">
        <f>IFERROR(INDEX(出賽名單!A:A, SMALL(出賽名單!S:S, ROW(A15))), "")</f>
        <v/>
      </c>
      <c r="B23" s="4" t="str">
        <f>IFERROR(TEXT(ROW(A15), "00") &amp; " " &amp; INDEX(出賽名單!E:E, SMALL(出賽名單!S:S, ROW(A15))), "")</f>
        <v/>
      </c>
      <c r="C23" s="4"/>
      <c r="D23" s="4"/>
      <c r="E23" s="4"/>
      <c r="F23" s="3"/>
      <c r="G23" s="3"/>
      <c r="H23" s="3"/>
      <c r="I23" s="3"/>
      <c r="J23" s="3"/>
      <c r="K23" s="3"/>
      <c r="L23" s="3"/>
      <c r="N23" s="6"/>
      <c r="O23" s="24"/>
    </row>
    <row r="24" spans="1:15" ht="27.95" customHeight="1">
      <c r="A24" s="4" t="str">
        <f>IFERROR(INDEX(出賽名單!A:A, SMALL(出賽名單!S:S, ROW(A16))), "")</f>
        <v/>
      </c>
      <c r="B24" s="4" t="str">
        <f>IFERROR(TEXT(ROW(A16), "00") &amp; " " &amp; INDEX(出賽名單!E:E, SMALL(出賽名單!S:S, ROW(A16))), "")</f>
        <v/>
      </c>
      <c r="C24" s="4"/>
      <c r="D24" s="3"/>
      <c r="E24" s="3"/>
      <c r="F24" s="3"/>
      <c r="G24" s="3"/>
      <c r="H24" s="3"/>
      <c r="I24" s="3"/>
      <c r="J24" s="3"/>
      <c r="K24" s="3"/>
      <c r="L24" s="3"/>
      <c r="N24" s="6"/>
      <c r="O24" s="5"/>
    </row>
    <row r="25" spans="1:15" ht="27.95" customHeight="1">
      <c r="A25" s="4" t="str">
        <f>IFERROR(INDEX(出賽名單!A:A, SMALL(出賽名單!S:S, ROW(A17))), "")</f>
        <v/>
      </c>
      <c r="B25" s="4" t="str">
        <f>IFERROR(TEXT(ROW(A17), "00") &amp; " " &amp; INDEX(出賽名單!E:E, SMALL(出賽名單!S:S,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N25" s="6"/>
      <c r="O25" s="5"/>
    </row>
    <row r="26" spans="1:15" ht="27.95" customHeight="1">
      <c r="A26" s="4" t="str">
        <f>IFERROR(INDEX(出賽名單!A:A, SMALL(出賽名單!S:S, ROW(A18))), "")</f>
        <v/>
      </c>
      <c r="B26" s="4" t="str">
        <f>IFERROR(TEXT(ROW(A18), "00") &amp; " " &amp; INDEX(出賽名單!E:E, SMALL(出賽名單!S:S,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5" ht="27.95" customHeight="1">
      <c r="A27" s="4" t="str">
        <f>IFERROR(INDEX(出賽名單!A:A, SMALL(出賽名單!S:S, ROW(A19))), "")</f>
        <v/>
      </c>
      <c r="B27" s="4" t="str">
        <f>IFERROR(TEXT(ROW(A19), "00") &amp; " " &amp; INDEX(出賽名單!E:E, SMALL(出賽名單!S:S,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5" ht="27.95" customHeight="1">
      <c r="A28" s="4" t="str">
        <f>IFERROR(INDEX(出賽名單!A:A, SMALL(出賽名單!S:S, ROW(A20))), "")</f>
        <v/>
      </c>
      <c r="B28" s="4" t="str">
        <f>IFERROR(TEXT(ROW(A20), "00") &amp; " " &amp; INDEX(出賽名單!E:E, SMALL(出賽名單!S:S, ROW(A20))), "")</f>
        <v/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5">
      <c r="A29" s="48" t="s">
        <v>32</v>
      </c>
      <c r="B29" s="49"/>
      <c r="C29" s="17"/>
      <c r="D29" s="17"/>
      <c r="E29" s="22" t="s">
        <v>31</v>
      </c>
      <c r="F29" s="22"/>
      <c r="G29" s="17"/>
      <c r="H29" s="17"/>
      <c r="I29" s="17"/>
      <c r="J29" s="17"/>
      <c r="K29" s="17"/>
      <c r="L29" s="21"/>
    </row>
    <row r="30" spans="1:15">
      <c r="A30" s="50" t="s">
        <v>30</v>
      </c>
      <c r="B30" s="51"/>
      <c r="C30" s="16"/>
      <c r="D30" s="16"/>
      <c r="E30" s="20" t="s">
        <v>29</v>
      </c>
      <c r="F30" s="20"/>
      <c r="G30" s="16"/>
      <c r="H30" s="16"/>
      <c r="I30" s="19"/>
      <c r="J30" s="19" t="s">
        <v>28</v>
      </c>
      <c r="K30" s="16"/>
      <c r="L30" s="18"/>
    </row>
  </sheetData>
  <sheetProtection algorithmName="SHA-512" hashValue="i1/y9XT1RN2lDHrscPK02YlAiaAs9TXkW/WO3CGJXmeOAZaHj9G1GKDnfz1z2XZ/gj2qdu2+Z3CKefwVgBT4zA==" saltValue="UAqcVn8/l/eKJO8IFtkqKw==" spinCount="100000" sheet="1" objects="1" scenarios="1" selectLockedCells="1" selectUnlockedCells="1"/>
  <mergeCells count="13">
    <mergeCell ref="L7:L8"/>
    <mergeCell ref="A29:B29"/>
    <mergeCell ref="A30:B30"/>
    <mergeCell ref="A1:L3"/>
    <mergeCell ref="A4:L4"/>
    <mergeCell ref="A5:I6"/>
    <mergeCell ref="J5:L6"/>
    <mergeCell ref="A7:B8"/>
    <mergeCell ref="C7:E7"/>
    <mergeCell ref="F7:F8"/>
    <mergeCell ref="G7:I7"/>
    <mergeCell ref="J7:J8"/>
    <mergeCell ref="K7:K8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0"/>
  <sheetViews>
    <sheetView zoomScale="145" zoomScaleNormal="145" workbookViewId="0">
      <selection activeCell="AJ20" sqref="AJ20"/>
    </sheetView>
  </sheetViews>
  <sheetFormatPr defaultRowHeight="16.5"/>
  <cols>
    <col min="1" max="1" width="6.625" style="2" customWidth="1"/>
    <col min="2" max="2" width="10.5" style="2" bestFit="1" customWidth="1"/>
    <col min="3" max="32" width="1.875" style="2" customWidth="1"/>
    <col min="33" max="34" width="5.625" style="2" customWidth="1"/>
    <col min="35" max="16384" width="9" style="2"/>
  </cols>
  <sheetData>
    <row r="1" spans="1:37" ht="9.9499999999999993" customHeight="1">
      <c r="A1" s="78" t="s">
        <v>27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</row>
    <row r="2" spans="1:37" ht="9.9499999999999993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</row>
    <row r="3" spans="1:37" ht="9.9499999999999993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</row>
    <row r="4" spans="1:37" ht="9.9499999999999993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</row>
    <row r="5" spans="1:37" ht="12.95" customHeight="1">
      <c r="A5" s="80" t="s">
        <v>26</v>
      </c>
      <c r="B5" s="81"/>
      <c r="C5" s="81"/>
      <c r="D5" s="81"/>
      <c r="E5" s="81"/>
      <c r="F5" s="86" t="s">
        <v>25</v>
      </c>
      <c r="G5" s="86"/>
      <c r="H5" s="76"/>
      <c r="I5" s="90" t="s">
        <v>24</v>
      </c>
      <c r="J5" s="90"/>
      <c r="K5" s="90"/>
      <c r="L5" s="93" t="s">
        <v>23</v>
      </c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7" t="s">
        <v>22</v>
      </c>
      <c r="AB5" s="97"/>
      <c r="AC5" s="97"/>
      <c r="AD5" s="17"/>
      <c r="AE5" s="17"/>
      <c r="AF5" s="100"/>
      <c r="AG5" s="17"/>
      <c r="AH5" s="103" t="str">
        <f>SUMPRODUCT(--(A9:A28&lt;&gt;""))&amp;"  人"</f>
        <v>0  人</v>
      </c>
    </row>
    <row r="6" spans="1:37" ht="12.95" customHeight="1">
      <c r="A6" s="82"/>
      <c r="B6" s="83"/>
      <c r="C6" s="83"/>
      <c r="D6" s="83"/>
      <c r="E6" s="83"/>
      <c r="F6" s="87"/>
      <c r="G6" s="87"/>
      <c r="H6" s="88"/>
      <c r="I6" s="91"/>
      <c r="J6" s="91"/>
      <c r="K6" s="91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8"/>
      <c r="AB6" s="98"/>
      <c r="AC6" s="98"/>
      <c r="AF6" s="101"/>
      <c r="AH6" s="104"/>
    </row>
    <row r="7" spans="1:37" ht="12.95" customHeight="1">
      <c r="A7" s="84"/>
      <c r="B7" s="85"/>
      <c r="C7" s="85"/>
      <c r="D7" s="85"/>
      <c r="E7" s="85"/>
      <c r="F7" s="89"/>
      <c r="G7" s="89"/>
      <c r="H7" s="70"/>
      <c r="I7" s="92"/>
      <c r="J7" s="92"/>
      <c r="K7" s="92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9"/>
      <c r="AB7" s="99"/>
      <c r="AC7" s="99"/>
      <c r="AD7" s="16"/>
      <c r="AE7" s="16"/>
      <c r="AF7" s="102"/>
      <c r="AG7" s="16"/>
      <c r="AH7" s="105"/>
    </row>
    <row r="8" spans="1:37" ht="72.95" customHeight="1">
      <c r="A8" s="109"/>
      <c r="B8" s="110"/>
      <c r="C8" s="69" t="s">
        <v>21</v>
      </c>
      <c r="D8" s="62"/>
      <c r="E8" s="63"/>
      <c r="F8" s="69" t="s">
        <v>20</v>
      </c>
      <c r="G8" s="62"/>
      <c r="H8" s="63"/>
      <c r="I8" s="69" t="s">
        <v>19</v>
      </c>
      <c r="J8" s="62"/>
      <c r="K8" s="63"/>
      <c r="L8" s="69" t="s">
        <v>18</v>
      </c>
      <c r="M8" s="62"/>
      <c r="N8" s="63"/>
      <c r="O8" s="69" t="s">
        <v>17</v>
      </c>
      <c r="P8" s="62"/>
      <c r="Q8" s="63"/>
      <c r="R8" s="69" t="s">
        <v>16</v>
      </c>
      <c r="S8" s="62"/>
      <c r="T8" s="63"/>
      <c r="U8" s="71"/>
      <c r="V8" s="70"/>
      <c r="W8" s="72"/>
      <c r="X8" s="71"/>
      <c r="Y8" s="70"/>
      <c r="Z8" s="72"/>
      <c r="AA8" s="71"/>
      <c r="AB8" s="70"/>
      <c r="AC8" s="72"/>
      <c r="AD8" s="106"/>
      <c r="AE8" s="107"/>
      <c r="AF8" s="108"/>
      <c r="AG8" s="13" t="s">
        <v>15</v>
      </c>
      <c r="AH8" s="13" t="s">
        <v>14</v>
      </c>
    </row>
    <row r="9" spans="1:37" ht="27" customHeight="1">
      <c r="A9" s="4" t="str">
        <f>IFERROR(INDEX(出賽名單!A:A, SMALL(出賽名單!K:K, ROW(A1))), "")</f>
        <v/>
      </c>
      <c r="B9" s="4" t="str">
        <f>IFERROR(TEXT(ROW(A1), "00") &amp; " " &amp; INDEX(出賽名單!E:E, SMALL(出賽名單!K:K, ROW(A1))), "")</f>
        <v/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J9" s="6"/>
      <c r="AK9" s="12"/>
    </row>
    <row r="10" spans="1:37" ht="27" customHeight="1">
      <c r="A10" s="4" t="str">
        <f>IFERROR(INDEX(出賽名單!A:A, SMALL(出賽名單!K:K, ROW(A2))), "")</f>
        <v/>
      </c>
      <c r="B10" s="4" t="str">
        <f>IFERROR(TEXT(ROW(A2), "00") &amp; " " &amp; INDEX(出賽名單!E:E, SMALL(出賽名單!K:K, ROW(A2))), "")</f>
        <v/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6"/>
      <c r="AK10" s="11"/>
    </row>
    <row r="11" spans="1:37" ht="27" customHeight="1">
      <c r="A11" s="4" t="str">
        <f>IFERROR(INDEX(出賽名單!A:A, SMALL(出賽名單!K:K, ROW(A3))), "")</f>
        <v/>
      </c>
      <c r="B11" s="4" t="str">
        <f>IFERROR(TEXT(ROW(A3), "00") &amp; " " &amp; INDEX(出賽名單!E:E, SMALL(出賽名單!K:K,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J11" s="6"/>
      <c r="AK11" s="10"/>
    </row>
    <row r="12" spans="1:37" ht="27" customHeight="1">
      <c r="A12" s="4" t="str">
        <f>IFERROR(INDEX(出賽名單!A:A, SMALL(出賽名單!K:K, ROW(A4))), "")</f>
        <v/>
      </c>
      <c r="B12" s="4" t="str">
        <f>IFERROR(TEXT(ROW(A4), "00") &amp; " " &amp; INDEX(出賽名單!E:E, SMALL(出賽名單!K:K,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J12" s="6"/>
      <c r="AK12" s="9"/>
    </row>
    <row r="13" spans="1:37" ht="27" customHeight="1">
      <c r="A13" s="4" t="str">
        <f>IFERROR(INDEX(出賽名單!A:A, SMALL(出賽名單!K:K, ROW(A5))), "")</f>
        <v/>
      </c>
      <c r="B13" s="4" t="str">
        <f>IFERROR(TEXT(ROW(A5), "00") &amp; " " &amp; INDEX(出賽名單!E:E, SMALL(出賽名單!K:K, ROW(A5))), "")</f>
        <v/>
      </c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J13" s="6"/>
      <c r="AK13" s="8"/>
    </row>
    <row r="14" spans="1:37" ht="27" customHeight="1">
      <c r="A14" s="4" t="str">
        <f>IFERROR(INDEX(出賽名單!A:A, SMALL(出賽名單!K:K, ROW(A6))), "")</f>
        <v/>
      </c>
      <c r="B14" s="4" t="str">
        <f>IFERROR(TEXT(ROW(A6), "00") &amp; " " &amp; INDEX(出賽名單!E:E, SMALL(出賽名單!K:K,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J14" s="6"/>
      <c r="AK14" s="7"/>
    </row>
    <row r="15" spans="1:37" ht="27" customHeight="1">
      <c r="A15" s="4" t="str">
        <f>IFERROR(INDEX(出賽名單!A:A, SMALL(出賽名單!K:K, ROW(A7))), "")</f>
        <v/>
      </c>
      <c r="B15" s="4" t="str">
        <f>IFERROR(TEXT(ROW(A7), "00") &amp; " " &amp; INDEX(出賽名單!E:E, SMALL(出賽名單!K:K,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J15" s="6"/>
      <c r="AK15" s="7"/>
    </row>
    <row r="16" spans="1:37" ht="27" customHeight="1">
      <c r="A16" s="4" t="str">
        <f>IFERROR(INDEX(出賽名單!A:A, SMALL(出賽名單!K:K, ROW(A8))), "")</f>
        <v/>
      </c>
      <c r="B16" s="4" t="str">
        <f>IFERROR(TEXT(ROW(A8), "00") &amp; " " &amp; INDEX(出賽名單!E:E, SMALL(出賽名單!K:K, ROW(A8))), "")</f>
        <v/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J16" s="6"/>
      <c r="AK16" s="7"/>
    </row>
    <row r="17" spans="1:37" ht="27" customHeight="1">
      <c r="A17" s="4" t="str">
        <f>IFERROR(INDEX(出賽名單!A:A, SMALL(出賽名單!K:K, ROW(A9))), "")</f>
        <v/>
      </c>
      <c r="B17" s="4" t="str">
        <f>IFERROR(TEXT(ROW(A9), "00") &amp; " " &amp; INDEX(出賽名單!E:E, SMALL(出賽名單!K:K, ROW(A9))), "")</f>
        <v/>
      </c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J17" s="6"/>
      <c r="AK17" s="5"/>
    </row>
    <row r="18" spans="1:37" ht="27" customHeight="1">
      <c r="A18" s="4" t="str">
        <f>IFERROR(INDEX(出賽名單!A:A, SMALL(出賽名單!K:K, ROW(A10))), "")</f>
        <v/>
      </c>
      <c r="B18" s="4" t="str">
        <f>IFERROR(TEXT(ROW(A10), "00") &amp; " " &amp; INDEX(出賽名單!E:E, SMALL(出賽名單!K:K, ROW(A10))), "")</f>
        <v/>
      </c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7" ht="27" customHeight="1">
      <c r="A19" s="4" t="str">
        <f>IFERROR(INDEX(出賽名單!A:A, SMALL(出賽名單!K:K, ROW(A11))), "")</f>
        <v/>
      </c>
      <c r="B19" s="4" t="str">
        <f>IFERROR(TEXT(ROW(A11), "00") &amp; " " &amp; INDEX(出賽名單!E:E, SMALL(出賽名單!K:K, ROW(A11))), "")</f>
        <v/>
      </c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7" ht="27" customHeight="1">
      <c r="A20" s="4" t="str">
        <f>IFERROR(INDEX(出賽名單!A:A, SMALL(出賽名單!K:K, ROW(A12))), "")</f>
        <v/>
      </c>
      <c r="B20" s="4" t="str">
        <f>IFERROR(TEXT(ROW(A12), "00") &amp; " " &amp; INDEX(出賽名單!E:E, SMALL(出賽名單!K:K, ROW(A12))), "")</f>
        <v/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7" ht="27" customHeight="1">
      <c r="A21" s="4" t="str">
        <f>IFERROR(INDEX(出賽名單!A:A, SMALL(出賽名單!K:K, ROW(A13))), "")</f>
        <v/>
      </c>
      <c r="B21" s="4" t="str">
        <f>IFERROR(TEXT(ROW(A13), "00") &amp; " " &amp; INDEX(出賽名單!E:E, SMALL(出賽名單!K:K, ROW(A13))), "")</f>
        <v/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7" ht="27" customHeight="1">
      <c r="A22" s="4" t="str">
        <f>IFERROR(INDEX(出賽名單!A:A, SMALL(出賽名單!K:K, ROW(A14))), "")</f>
        <v/>
      </c>
      <c r="B22" s="4" t="str">
        <f>IFERROR(TEXT(ROW(A14), "00") &amp; " " &amp; INDEX(出賽名單!E:E, SMALL(出賽名單!K:K, ROW(A14))), "")</f>
        <v/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7" ht="27" customHeight="1">
      <c r="A23" s="4" t="str">
        <f>IFERROR(INDEX(出賽名單!A:A, SMALL(出賽名單!K:K, ROW(A15))), "")</f>
        <v/>
      </c>
      <c r="B23" s="4" t="str">
        <f>IFERROR(TEXT(ROW(A15), "00") &amp; " " &amp; INDEX(出賽名單!E:E, SMALL(出賽名單!K:K, ROW(A15))), "")</f>
        <v/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7" ht="27" customHeight="1">
      <c r="A24" s="4" t="str">
        <f>IFERROR(INDEX(出賽名單!A:A, SMALL(出賽名單!K:K, ROW(A16))), "")</f>
        <v/>
      </c>
      <c r="B24" s="4" t="str">
        <f>IFERROR(TEXT(ROW(A16), "00") &amp; " " &amp; INDEX(出賽名單!E:E, SMALL(出賽名單!K:K, ROW(A16))), "")</f>
        <v/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7" ht="27" customHeight="1">
      <c r="A25" s="4" t="str">
        <f>IFERROR(INDEX(出賽名單!A:A, SMALL(出賽名單!K:K, ROW(A17))), "")</f>
        <v/>
      </c>
      <c r="B25" s="4" t="str">
        <f>IFERROR(TEXT(ROW(A17), "00") &amp; " " &amp; INDEX(出賽名單!E:E, SMALL(出賽名單!K:K,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7" ht="27" customHeight="1">
      <c r="A26" s="4" t="str">
        <f>IFERROR(INDEX(出賽名單!A:A, SMALL(出賽名單!K:K, ROW(A18))), "")</f>
        <v/>
      </c>
      <c r="B26" s="4" t="str">
        <f>IFERROR(TEXT(ROW(A18), "00") &amp; " " &amp; INDEX(出賽名單!E:E, SMALL(出賽名單!K:K,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7" ht="27" customHeight="1">
      <c r="A27" s="4" t="str">
        <f>IFERROR(INDEX(出賽名單!A:A, SMALL(出賽名單!K:K, ROW(A19))), "")</f>
        <v/>
      </c>
      <c r="B27" s="4" t="str">
        <f>IFERROR(TEXT(ROW(A19), "00") &amp; " " &amp; INDEX(出賽名單!E:E, SMALL(出賽名單!K:K,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7" ht="27" customHeight="1">
      <c r="A28" s="4" t="str">
        <f>IFERROR(INDEX(出賽名單!A:A, SMALL(出賽名單!K:K, ROW(A20))), "")</f>
        <v/>
      </c>
      <c r="B28" s="4" t="str">
        <f>IFERROR(TEXT(ROW(A20), "00") &amp; " " &amp; INDEX(出賽名單!E:E, SMALL(出賽名單!K:K, ROW(A20))), "")</f>
        <v/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7" ht="20.100000000000001" customHeight="1">
      <c r="A29" s="15" t="s">
        <v>12</v>
      </c>
      <c r="B29" s="73" t="s">
        <v>13</v>
      </c>
      <c r="C29" s="74"/>
      <c r="D29" s="74"/>
      <c r="E29" s="74"/>
      <c r="F29" s="74"/>
      <c r="G29" s="74"/>
      <c r="H29" s="74"/>
      <c r="I29" s="74"/>
      <c r="J29" s="74"/>
      <c r="K29" s="74"/>
      <c r="L29" s="76" t="s">
        <v>12</v>
      </c>
      <c r="M29" s="76"/>
      <c r="N29" s="76"/>
      <c r="O29" s="76"/>
      <c r="P29" s="73" t="s">
        <v>11</v>
      </c>
      <c r="Q29" s="76"/>
      <c r="R29" s="76"/>
      <c r="S29" s="76"/>
      <c r="T29" s="76"/>
      <c r="U29" s="76"/>
      <c r="V29" s="76"/>
      <c r="W29" s="76"/>
      <c r="X29" s="76"/>
      <c r="Y29" s="76" t="s">
        <v>10</v>
      </c>
      <c r="Z29" s="76"/>
      <c r="AA29" s="76"/>
      <c r="AB29" s="76"/>
      <c r="AC29" s="73" t="s">
        <v>9</v>
      </c>
      <c r="AD29" s="76"/>
      <c r="AE29" s="76"/>
      <c r="AF29" s="76"/>
      <c r="AG29" s="76"/>
      <c r="AH29" s="77"/>
    </row>
    <row r="30" spans="1:37" ht="20.100000000000001" customHeight="1">
      <c r="A30" s="14" t="s">
        <v>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0" t="s">
        <v>7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2"/>
    </row>
  </sheetData>
  <sheetProtection algorithmName="SHA-512" hashValue="3OCs/loERj0BxNOgbNJbKkf9/kijUxHWj6vTqbwcDPQciD4DYiv7sOxtI1V1x9gKyUZiWtsB3ztkp19Q+wRxTA==" saltValue="DFdMdYRHT6N3iRGA/e5cfw==" spinCount="100000" sheet="1" objects="1" scenarios="1" selectLockedCells="1" selectUnlockedCells="1"/>
  <mergeCells count="25">
    <mergeCell ref="Y29:AB30"/>
    <mergeCell ref="AC29:AH30"/>
    <mergeCell ref="X8:Z8"/>
    <mergeCell ref="A1:AH4"/>
    <mergeCell ref="A5:E7"/>
    <mergeCell ref="F5:H7"/>
    <mergeCell ref="I5:K7"/>
    <mergeCell ref="L5:Z7"/>
    <mergeCell ref="AA5:AC7"/>
    <mergeCell ref="AF5:AF7"/>
    <mergeCell ref="AH5:AH7"/>
    <mergeCell ref="AA8:AC8"/>
    <mergeCell ref="AD8:AF8"/>
    <mergeCell ref="A8:B8"/>
    <mergeCell ref="C8:E8"/>
    <mergeCell ref="F8:H8"/>
    <mergeCell ref="O8:Q8"/>
    <mergeCell ref="L30:O30"/>
    <mergeCell ref="R8:T8"/>
    <mergeCell ref="U8:W8"/>
    <mergeCell ref="B29:K30"/>
    <mergeCell ref="L29:O29"/>
    <mergeCell ref="P29:X30"/>
    <mergeCell ref="I8:K8"/>
    <mergeCell ref="L8:N8"/>
  </mergeCells>
  <phoneticPr fontId="2" type="noConversion"/>
  <printOptions horizontalCentered="1" verticalCentered="1"/>
  <pageMargins left="0.70866141732283461" right="0.70866141732283461" top="0.74803149606299213" bottom="0.74803149606299213" header="0.31496062992125984" footer="0.31496062992125984"/>
  <pageSetup paperSize="9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30"/>
  <sheetViews>
    <sheetView zoomScale="145" zoomScaleNormal="145" workbookViewId="0">
      <selection activeCell="B9" sqref="B9"/>
    </sheetView>
  </sheetViews>
  <sheetFormatPr defaultRowHeight="16.5"/>
  <cols>
    <col min="1" max="1" width="6.625" style="2" customWidth="1"/>
    <col min="2" max="2" width="10.5" style="2" bestFit="1" customWidth="1"/>
    <col min="3" max="32" width="1.875" style="2" customWidth="1"/>
    <col min="33" max="34" width="5.625" style="2" customWidth="1"/>
    <col min="35" max="16384" width="9" style="2"/>
  </cols>
  <sheetData>
    <row r="1" spans="1:37" ht="9.9499999999999993" customHeight="1">
      <c r="A1" s="78" t="s">
        <v>27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</row>
    <row r="2" spans="1:37" ht="9.9499999999999993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</row>
    <row r="3" spans="1:37" ht="9.9499999999999993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</row>
    <row r="4" spans="1:37" ht="9.9499999999999993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</row>
    <row r="5" spans="1:37" ht="12.95" customHeight="1">
      <c r="A5" s="80" t="s">
        <v>26</v>
      </c>
      <c r="B5" s="81"/>
      <c r="C5" s="81"/>
      <c r="D5" s="81"/>
      <c r="E5" s="81"/>
      <c r="F5" s="86" t="s">
        <v>25</v>
      </c>
      <c r="G5" s="86"/>
      <c r="H5" s="76"/>
      <c r="I5" s="90" t="s">
        <v>24</v>
      </c>
      <c r="J5" s="90"/>
      <c r="K5" s="90"/>
      <c r="L5" s="93" t="s">
        <v>23</v>
      </c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7" t="s">
        <v>22</v>
      </c>
      <c r="AB5" s="97"/>
      <c r="AC5" s="97"/>
      <c r="AD5" s="17"/>
      <c r="AE5" s="17"/>
      <c r="AF5" s="100"/>
      <c r="AG5" s="17"/>
      <c r="AH5" s="103" t="str">
        <f>SUMPRODUCT(--(A9:A28&lt;&gt;""))&amp;"  人"</f>
        <v>0  人</v>
      </c>
    </row>
    <row r="6" spans="1:37" ht="12.95" customHeight="1">
      <c r="A6" s="82"/>
      <c r="B6" s="83"/>
      <c r="C6" s="83"/>
      <c r="D6" s="83"/>
      <c r="E6" s="83"/>
      <c r="F6" s="87"/>
      <c r="G6" s="87"/>
      <c r="H6" s="88"/>
      <c r="I6" s="91"/>
      <c r="J6" s="91"/>
      <c r="K6" s="91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8"/>
      <c r="AB6" s="98"/>
      <c r="AC6" s="98"/>
      <c r="AF6" s="101"/>
      <c r="AH6" s="104"/>
    </row>
    <row r="7" spans="1:37" ht="12.95" customHeight="1">
      <c r="A7" s="84"/>
      <c r="B7" s="85"/>
      <c r="C7" s="85"/>
      <c r="D7" s="85"/>
      <c r="E7" s="85"/>
      <c r="F7" s="89"/>
      <c r="G7" s="89"/>
      <c r="H7" s="70"/>
      <c r="I7" s="92"/>
      <c r="J7" s="92"/>
      <c r="K7" s="92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9"/>
      <c r="AB7" s="99"/>
      <c r="AC7" s="99"/>
      <c r="AD7" s="16"/>
      <c r="AE7" s="16"/>
      <c r="AF7" s="102"/>
      <c r="AG7" s="16"/>
      <c r="AH7" s="105"/>
    </row>
    <row r="8" spans="1:37" ht="72.95" customHeight="1">
      <c r="A8" s="109"/>
      <c r="B8" s="110"/>
      <c r="C8" s="69" t="s">
        <v>21</v>
      </c>
      <c r="D8" s="62"/>
      <c r="E8" s="63"/>
      <c r="F8" s="69" t="s">
        <v>20</v>
      </c>
      <c r="G8" s="62"/>
      <c r="H8" s="63"/>
      <c r="I8" s="69" t="s">
        <v>19</v>
      </c>
      <c r="J8" s="62"/>
      <c r="K8" s="63"/>
      <c r="L8" s="69" t="s">
        <v>18</v>
      </c>
      <c r="M8" s="62"/>
      <c r="N8" s="63"/>
      <c r="O8" s="69" t="s">
        <v>17</v>
      </c>
      <c r="P8" s="62"/>
      <c r="Q8" s="63"/>
      <c r="R8" s="69" t="s">
        <v>16</v>
      </c>
      <c r="S8" s="62"/>
      <c r="T8" s="63"/>
      <c r="U8" s="71"/>
      <c r="V8" s="70"/>
      <c r="W8" s="72"/>
      <c r="X8" s="71"/>
      <c r="Y8" s="70"/>
      <c r="Z8" s="72"/>
      <c r="AA8" s="71"/>
      <c r="AB8" s="70"/>
      <c r="AC8" s="72"/>
      <c r="AD8" s="106"/>
      <c r="AE8" s="107"/>
      <c r="AF8" s="108"/>
      <c r="AG8" s="13" t="s">
        <v>15</v>
      </c>
      <c r="AH8" s="13" t="s">
        <v>14</v>
      </c>
    </row>
    <row r="9" spans="1:37" ht="27" customHeight="1">
      <c r="A9" s="4" t="str">
        <f>IFERROR(INDEX(出賽名單!A:A, SMALL(出賽名單!N:N, ROW(A1))), "")</f>
        <v/>
      </c>
      <c r="B9" s="4" t="str">
        <f>IFERROR(TEXT(ROW(A1), "00") &amp; " " &amp; INDEX(出賽名單!E:E, SMALL(出賽名單!N:N, ROW(A1))), "")</f>
        <v/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J9" s="6"/>
      <c r="AK9" s="12"/>
    </row>
    <row r="10" spans="1:37" ht="27" customHeight="1">
      <c r="A10" s="4" t="str">
        <f>IFERROR(INDEX(出賽名單!A:A, SMALL(出賽名單!N:N, ROW(A2))), "")</f>
        <v/>
      </c>
      <c r="B10" s="4" t="str">
        <f>IFERROR(TEXT(ROW(A2), "00") &amp; " " &amp; INDEX(出賽名單!E:E, SMALL(出賽名單!N:N, ROW(A2))), "")</f>
        <v/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6"/>
      <c r="AK10" s="11"/>
    </row>
    <row r="11" spans="1:37" ht="27" customHeight="1">
      <c r="A11" s="4" t="str">
        <f>IFERROR(INDEX(出賽名單!A:A, SMALL(出賽名單!N:N, ROW(A3))), "")</f>
        <v/>
      </c>
      <c r="B11" s="4" t="str">
        <f>IFERROR(TEXT(ROW(A3), "00") &amp; " " &amp; INDEX(出賽名單!E:E, SMALL(出賽名單!N:N,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J11" s="6"/>
      <c r="AK11" s="10"/>
    </row>
    <row r="12" spans="1:37" ht="27" customHeight="1">
      <c r="A12" s="4" t="str">
        <f>IFERROR(INDEX(出賽名單!A:A, SMALL(出賽名單!N:N, ROW(A4))), "")</f>
        <v/>
      </c>
      <c r="B12" s="4" t="str">
        <f>IFERROR(TEXT(ROW(A4), "00") &amp; " " &amp; INDEX(出賽名單!E:E, SMALL(出賽名單!N:N,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J12" s="6"/>
      <c r="AK12" s="9"/>
    </row>
    <row r="13" spans="1:37" ht="27" customHeight="1">
      <c r="A13" s="4" t="str">
        <f>IFERROR(INDEX(出賽名單!A:A, SMALL(出賽名單!N:N, ROW(A5))), "")</f>
        <v/>
      </c>
      <c r="B13" s="4" t="str">
        <f>IFERROR(TEXT(ROW(A5), "00") &amp; " " &amp; INDEX(出賽名單!E:E, SMALL(出賽名單!N:N, ROW(A5))), "")</f>
        <v/>
      </c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J13" s="6"/>
      <c r="AK13" s="8"/>
    </row>
    <row r="14" spans="1:37" ht="27" customHeight="1">
      <c r="A14" s="4" t="str">
        <f>IFERROR(INDEX(出賽名單!A:A, SMALL(出賽名單!N:N, ROW(A6))), "")</f>
        <v/>
      </c>
      <c r="B14" s="4" t="str">
        <f>IFERROR(TEXT(ROW(A6), "00") &amp; " " &amp; INDEX(出賽名單!E:E, SMALL(出賽名單!N:N,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J14" s="6"/>
      <c r="AK14" s="7"/>
    </row>
    <row r="15" spans="1:37" ht="27" customHeight="1">
      <c r="A15" s="4" t="str">
        <f>IFERROR(INDEX(出賽名單!A:A, SMALL(出賽名單!N:N, ROW(A7))), "")</f>
        <v/>
      </c>
      <c r="B15" s="4" t="str">
        <f>IFERROR(TEXT(ROW(A7), "00") &amp; " " &amp; INDEX(出賽名單!E:E, SMALL(出賽名單!N:N,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J15" s="6"/>
      <c r="AK15" s="7"/>
    </row>
    <row r="16" spans="1:37" ht="27" customHeight="1">
      <c r="A16" s="4" t="str">
        <f>IFERROR(INDEX(出賽名單!A:A, SMALL(出賽名單!N:N, ROW(A8))), "")</f>
        <v/>
      </c>
      <c r="B16" s="4" t="str">
        <f>IFERROR(TEXT(ROW(A8), "00") &amp; " " &amp; INDEX(出賽名單!E:E, SMALL(出賽名單!N:N, ROW(A8))), "")</f>
        <v/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J16" s="6"/>
      <c r="AK16" s="7"/>
    </row>
    <row r="17" spans="1:37" ht="27" customHeight="1">
      <c r="A17" s="4" t="str">
        <f>IFERROR(INDEX(出賽名單!A:A, SMALL(出賽名單!N:N, ROW(A9))), "")</f>
        <v/>
      </c>
      <c r="B17" s="4" t="str">
        <f>IFERROR(TEXT(ROW(A9), "00") &amp; " " &amp; INDEX(出賽名單!E:E, SMALL(出賽名單!N:N, ROW(A9))), "")</f>
        <v/>
      </c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J17" s="6"/>
      <c r="AK17" s="5"/>
    </row>
    <row r="18" spans="1:37" ht="27" customHeight="1">
      <c r="A18" s="4" t="str">
        <f>IFERROR(INDEX(出賽名單!A:A, SMALL(出賽名單!N:N, ROW(A10))), "")</f>
        <v/>
      </c>
      <c r="B18" s="4" t="str">
        <f>IFERROR(TEXT(ROW(A10), "00") &amp; " " &amp; INDEX(出賽名單!E:E, SMALL(出賽名單!N:N, ROW(A10))), "")</f>
        <v/>
      </c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7" ht="27" customHeight="1">
      <c r="A19" s="4" t="str">
        <f>IFERROR(INDEX(出賽名單!A:A, SMALL(出賽名單!N:N, ROW(A11))), "")</f>
        <v/>
      </c>
      <c r="B19" s="4" t="str">
        <f>IFERROR(TEXT(ROW(A11), "00") &amp; " " &amp; INDEX(出賽名單!E:E, SMALL(出賽名單!N:N, ROW(A11))), "")</f>
        <v/>
      </c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7" ht="27" customHeight="1">
      <c r="A20" s="4" t="str">
        <f>IFERROR(INDEX(出賽名單!A:A, SMALL(出賽名單!N:N, ROW(A12))), "")</f>
        <v/>
      </c>
      <c r="B20" s="4" t="str">
        <f>IFERROR(TEXT(ROW(A12), "00") &amp; " " &amp; INDEX(出賽名單!E:E, SMALL(出賽名單!N:N, ROW(A12))), "")</f>
        <v/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7" ht="27" customHeight="1">
      <c r="A21" s="4" t="str">
        <f>IFERROR(INDEX(出賽名單!A:A, SMALL(出賽名單!N:N, ROW(A13))), "")</f>
        <v/>
      </c>
      <c r="B21" s="4" t="str">
        <f>IFERROR(TEXT(ROW(A13), "00") &amp; " " &amp; INDEX(出賽名單!E:E, SMALL(出賽名單!N:N, ROW(A13))), "")</f>
        <v/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7" ht="27" customHeight="1">
      <c r="A22" s="4" t="str">
        <f>IFERROR(INDEX(出賽名單!A:A, SMALL(出賽名單!N:N, ROW(A14))), "")</f>
        <v/>
      </c>
      <c r="B22" s="4" t="str">
        <f>IFERROR(TEXT(ROW(A14), "00") &amp; " " &amp; INDEX(出賽名單!E:E, SMALL(出賽名單!N:N, ROW(A14))), "")</f>
        <v/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7" ht="27" customHeight="1">
      <c r="A23" s="4" t="str">
        <f>IFERROR(INDEX(出賽名單!A:A, SMALL(出賽名單!N:N, ROW(A15))), "")</f>
        <v/>
      </c>
      <c r="B23" s="4" t="str">
        <f>IFERROR(TEXT(ROW(A15), "00") &amp; " " &amp; INDEX(出賽名單!E:E, SMALL(出賽名單!N:N, ROW(A15))), "")</f>
        <v/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7" ht="27" customHeight="1">
      <c r="A24" s="4" t="str">
        <f>IFERROR(INDEX(出賽名單!A:A, SMALL(出賽名單!N:N, ROW(A16))), "")</f>
        <v/>
      </c>
      <c r="B24" s="4" t="str">
        <f>IFERROR(TEXT(ROW(A16), "00") &amp; " " &amp; INDEX(出賽名單!E:E, SMALL(出賽名單!N:N, ROW(A16))), "")</f>
        <v/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7" ht="27" customHeight="1">
      <c r="A25" s="4" t="str">
        <f>IFERROR(INDEX(出賽名單!A:A, SMALL(出賽名單!N:N, ROW(A17))), "")</f>
        <v/>
      </c>
      <c r="B25" s="4" t="str">
        <f>IFERROR(TEXT(ROW(A17), "00") &amp; " " &amp; INDEX(出賽名單!E:E, SMALL(出賽名單!N:N,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7" ht="27" customHeight="1">
      <c r="A26" s="4" t="str">
        <f>IFERROR(INDEX(出賽名單!A:A, SMALL(出賽名單!N:N, ROW(A18))), "")</f>
        <v/>
      </c>
      <c r="B26" s="4" t="str">
        <f>IFERROR(TEXT(ROW(A18), "00") &amp; " " &amp; INDEX(出賽名單!E:E, SMALL(出賽名單!N:N,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7" ht="27" customHeight="1">
      <c r="A27" s="4" t="str">
        <f>IFERROR(INDEX(出賽名單!A:A, SMALL(出賽名單!N:N, ROW(A19))), "")</f>
        <v/>
      </c>
      <c r="B27" s="4" t="str">
        <f>IFERROR(TEXT(ROW(A19), "00") &amp; " " &amp; INDEX(出賽名單!E:E, SMALL(出賽名單!N:N,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7" ht="27" customHeight="1">
      <c r="A28" s="4" t="str">
        <f>IFERROR(INDEX(出賽名單!A:A, SMALL(出賽名單!N:N, ROW(A20))), "")</f>
        <v/>
      </c>
      <c r="B28" s="4" t="str">
        <f>IFERROR(TEXT(ROW(A20), "00") &amp; " " &amp; INDEX(出賽名單!E:E, SMALL(出賽名單!N:N, ROW(A20))), "")</f>
        <v/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7" ht="20.100000000000001" customHeight="1">
      <c r="A29" s="15" t="s">
        <v>12</v>
      </c>
      <c r="B29" s="73" t="s">
        <v>13</v>
      </c>
      <c r="C29" s="74"/>
      <c r="D29" s="74"/>
      <c r="E29" s="74"/>
      <c r="F29" s="74"/>
      <c r="G29" s="74"/>
      <c r="H29" s="74"/>
      <c r="I29" s="74"/>
      <c r="J29" s="74"/>
      <c r="K29" s="74"/>
      <c r="L29" s="76" t="s">
        <v>12</v>
      </c>
      <c r="M29" s="76"/>
      <c r="N29" s="76"/>
      <c r="O29" s="76"/>
      <c r="P29" s="73" t="s">
        <v>11</v>
      </c>
      <c r="Q29" s="76"/>
      <c r="R29" s="76"/>
      <c r="S29" s="76"/>
      <c r="T29" s="76"/>
      <c r="U29" s="76"/>
      <c r="V29" s="76"/>
      <c r="W29" s="76"/>
      <c r="X29" s="76"/>
      <c r="Y29" s="76" t="s">
        <v>10</v>
      </c>
      <c r="Z29" s="76"/>
      <c r="AA29" s="76"/>
      <c r="AB29" s="76"/>
      <c r="AC29" s="73" t="s">
        <v>9</v>
      </c>
      <c r="AD29" s="76"/>
      <c r="AE29" s="76"/>
      <c r="AF29" s="76"/>
      <c r="AG29" s="76"/>
      <c r="AH29" s="77"/>
    </row>
    <row r="30" spans="1:37" ht="20.100000000000001" customHeight="1">
      <c r="A30" s="14" t="s">
        <v>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0" t="s">
        <v>7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2"/>
    </row>
  </sheetData>
  <sheetProtection algorithmName="SHA-512" hashValue="hwHbaKgjp7JXBDHicqwjT4hdJtIYN68Se1/64ujE/G4GJpFNkBbG0DNwiqZCM33PM3KLrJt+nNDRff2NHSgyhQ==" saltValue="tIE03gOxezzo5x3IeYESnQ==" spinCount="100000" sheet="1" objects="1" scenarios="1" selectLockedCells="1" selectUnlockedCells="1"/>
  <mergeCells count="25">
    <mergeCell ref="Y29:AB30"/>
    <mergeCell ref="AC29:AH30"/>
    <mergeCell ref="X8:Z8"/>
    <mergeCell ref="A1:AH4"/>
    <mergeCell ref="A5:E7"/>
    <mergeCell ref="F5:H7"/>
    <mergeCell ref="I5:K7"/>
    <mergeCell ref="L5:Z7"/>
    <mergeCell ref="AA5:AC7"/>
    <mergeCell ref="AF5:AF7"/>
    <mergeCell ref="AH5:AH7"/>
    <mergeCell ref="AA8:AC8"/>
    <mergeCell ref="AD8:AF8"/>
    <mergeCell ref="A8:B8"/>
    <mergeCell ref="C8:E8"/>
    <mergeCell ref="F8:H8"/>
    <mergeCell ref="O8:Q8"/>
    <mergeCell ref="L30:O30"/>
    <mergeCell ref="R8:T8"/>
    <mergeCell ref="U8:W8"/>
    <mergeCell ref="B29:K30"/>
    <mergeCell ref="L29:O29"/>
    <mergeCell ref="P29:X30"/>
    <mergeCell ref="I8:K8"/>
    <mergeCell ref="L8:N8"/>
  </mergeCells>
  <phoneticPr fontId="2" type="noConversion"/>
  <printOptions horizontalCentered="1" verticalCentered="1"/>
  <pageMargins left="0.70866141732283461" right="0.70866141732283461" top="0.74803149606299213" bottom="0.74803149606299213" header="0.31496062992125984" footer="0.31496062992125984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0"/>
  <sheetViews>
    <sheetView zoomScale="145" zoomScaleNormal="145" workbookViewId="0">
      <selection activeCell="A10" sqref="A10"/>
    </sheetView>
  </sheetViews>
  <sheetFormatPr defaultRowHeight="16.5"/>
  <cols>
    <col min="1" max="1" width="6.625" style="2" customWidth="1"/>
    <col min="2" max="2" width="10.5" style="2" bestFit="1" customWidth="1"/>
    <col min="3" max="32" width="1.875" style="2" customWidth="1"/>
    <col min="33" max="34" width="5.625" style="2" customWidth="1"/>
    <col min="35" max="16384" width="9" style="2"/>
  </cols>
  <sheetData>
    <row r="1" spans="1:37" ht="9.9499999999999993" customHeight="1">
      <c r="A1" s="78" t="s">
        <v>27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</row>
    <row r="2" spans="1:37" ht="9.9499999999999993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</row>
    <row r="3" spans="1:37" ht="9.9499999999999993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</row>
    <row r="4" spans="1:37" ht="9.9499999999999993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</row>
    <row r="5" spans="1:37" ht="12.95" customHeight="1">
      <c r="A5" s="80" t="s">
        <v>26</v>
      </c>
      <c r="B5" s="81"/>
      <c r="C5" s="81"/>
      <c r="D5" s="81"/>
      <c r="E5" s="81"/>
      <c r="F5" s="86" t="s">
        <v>25</v>
      </c>
      <c r="G5" s="86"/>
      <c r="H5" s="76"/>
      <c r="I5" s="90" t="s">
        <v>24</v>
      </c>
      <c r="J5" s="90"/>
      <c r="K5" s="90"/>
      <c r="L5" s="93" t="s">
        <v>23</v>
      </c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7" t="s">
        <v>22</v>
      </c>
      <c r="AB5" s="97"/>
      <c r="AC5" s="97"/>
      <c r="AD5" s="17"/>
      <c r="AE5" s="17"/>
      <c r="AF5" s="100"/>
      <c r="AG5" s="17"/>
      <c r="AH5" s="103" t="str">
        <f>SUMPRODUCT(--(A9:A28&lt;&gt;""))&amp;"  人"</f>
        <v>0  人</v>
      </c>
    </row>
    <row r="6" spans="1:37" ht="12.95" customHeight="1">
      <c r="A6" s="82"/>
      <c r="B6" s="83"/>
      <c r="C6" s="83"/>
      <c r="D6" s="83"/>
      <c r="E6" s="83"/>
      <c r="F6" s="87"/>
      <c r="G6" s="87"/>
      <c r="H6" s="88"/>
      <c r="I6" s="91"/>
      <c r="J6" s="91"/>
      <c r="K6" s="91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8"/>
      <c r="AB6" s="98"/>
      <c r="AC6" s="98"/>
      <c r="AF6" s="101"/>
      <c r="AH6" s="104"/>
    </row>
    <row r="7" spans="1:37" ht="12.95" customHeight="1">
      <c r="A7" s="84"/>
      <c r="B7" s="85"/>
      <c r="C7" s="85"/>
      <c r="D7" s="85"/>
      <c r="E7" s="85"/>
      <c r="F7" s="89"/>
      <c r="G7" s="89"/>
      <c r="H7" s="70"/>
      <c r="I7" s="92"/>
      <c r="J7" s="92"/>
      <c r="K7" s="92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9"/>
      <c r="AB7" s="99"/>
      <c r="AC7" s="99"/>
      <c r="AD7" s="16"/>
      <c r="AE7" s="16"/>
      <c r="AF7" s="102"/>
      <c r="AG7" s="16"/>
      <c r="AH7" s="105"/>
    </row>
    <row r="8" spans="1:37" ht="72.95" customHeight="1">
      <c r="A8" s="109"/>
      <c r="B8" s="110"/>
      <c r="C8" s="69" t="s">
        <v>21</v>
      </c>
      <c r="D8" s="62"/>
      <c r="E8" s="63"/>
      <c r="F8" s="69" t="s">
        <v>20</v>
      </c>
      <c r="G8" s="62"/>
      <c r="H8" s="63"/>
      <c r="I8" s="69" t="s">
        <v>19</v>
      </c>
      <c r="J8" s="62"/>
      <c r="K8" s="63"/>
      <c r="L8" s="69" t="s">
        <v>18</v>
      </c>
      <c r="M8" s="62"/>
      <c r="N8" s="63"/>
      <c r="O8" s="69" t="s">
        <v>17</v>
      </c>
      <c r="P8" s="62"/>
      <c r="Q8" s="63"/>
      <c r="R8" s="69" t="s">
        <v>16</v>
      </c>
      <c r="S8" s="62"/>
      <c r="T8" s="63"/>
      <c r="U8" s="71"/>
      <c r="V8" s="70"/>
      <c r="W8" s="72"/>
      <c r="X8" s="71"/>
      <c r="Y8" s="70"/>
      <c r="Z8" s="72"/>
      <c r="AA8" s="71"/>
      <c r="AB8" s="70"/>
      <c r="AC8" s="72"/>
      <c r="AD8" s="106"/>
      <c r="AE8" s="107"/>
      <c r="AF8" s="108"/>
      <c r="AG8" s="13" t="s">
        <v>15</v>
      </c>
      <c r="AH8" s="13" t="s">
        <v>14</v>
      </c>
    </row>
    <row r="9" spans="1:37" ht="27" customHeight="1">
      <c r="A9" s="4" t="str">
        <f>IFERROR(INDEX(出賽名單!A:A, SMALL(出賽名單!Q:Q, ROW(A1))), "")</f>
        <v/>
      </c>
      <c r="B9" s="4" t="str">
        <f>IFERROR(TEXT(ROW(A1), "00") &amp; " " &amp; INDEX(出賽名單!E:E, SMALL(出賽名單!Q:Q, ROW(A1))), "")</f>
        <v/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J9" s="6"/>
      <c r="AK9" s="12"/>
    </row>
    <row r="10" spans="1:37" ht="27" customHeight="1">
      <c r="A10" s="4" t="str">
        <f>IFERROR(INDEX(出賽名單!A:A, SMALL(出賽名單!Q:Q, ROW(A2))), "")</f>
        <v/>
      </c>
      <c r="B10" s="4" t="str">
        <f>IFERROR(TEXT(ROW(A2), "00") &amp; " " &amp; INDEX(出賽名單!E:E, SMALL(出賽名單!Q:Q, ROW(A2))), "")</f>
        <v/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6"/>
      <c r="AK10" s="11"/>
    </row>
    <row r="11" spans="1:37" ht="27" customHeight="1">
      <c r="A11" s="4" t="str">
        <f>IFERROR(INDEX(出賽名單!A:A, SMALL(出賽名單!Q:Q, ROW(A3))), "")</f>
        <v/>
      </c>
      <c r="B11" s="4" t="str">
        <f>IFERROR(TEXT(ROW(A3), "00") &amp; " " &amp; INDEX(出賽名單!E:E, SMALL(出賽名單!Q:Q,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J11" s="6"/>
      <c r="AK11" s="10"/>
    </row>
    <row r="12" spans="1:37" ht="27" customHeight="1">
      <c r="A12" s="4" t="str">
        <f>IFERROR(INDEX(出賽名單!A:A, SMALL(出賽名單!Q:Q, ROW(A4))), "")</f>
        <v/>
      </c>
      <c r="B12" s="4" t="str">
        <f>IFERROR(TEXT(ROW(A4), "00") &amp; " " &amp; INDEX(出賽名單!E:E, SMALL(出賽名單!Q:Q,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J12" s="6"/>
      <c r="AK12" s="9"/>
    </row>
    <row r="13" spans="1:37" ht="27" customHeight="1">
      <c r="A13" s="4" t="str">
        <f>IFERROR(INDEX(出賽名單!A:A, SMALL(出賽名單!Q:Q, ROW(A5))), "")</f>
        <v/>
      </c>
      <c r="B13" s="4" t="str">
        <f>IFERROR(TEXT(ROW(A5), "00") &amp; " " &amp; INDEX(出賽名單!E:E, SMALL(出賽名單!Q:Q, ROW(A5))), "")</f>
        <v/>
      </c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J13" s="6"/>
      <c r="AK13" s="8"/>
    </row>
    <row r="14" spans="1:37" ht="27" customHeight="1">
      <c r="A14" s="4" t="str">
        <f>IFERROR(INDEX(出賽名單!A:A, SMALL(出賽名單!Q:Q, ROW(A6))), "")</f>
        <v/>
      </c>
      <c r="B14" s="4" t="str">
        <f>IFERROR(TEXT(ROW(A6), "00") &amp; " " &amp; INDEX(出賽名單!E:E, SMALL(出賽名單!Q:Q,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J14" s="6"/>
      <c r="AK14" s="7"/>
    </row>
    <row r="15" spans="1:37" ht="27" customHeight="1">
      <c r="A15" s="4" t="str">
        <f>IFERROR(INDEX(出賽名單!A:A, SMALL(出賽名單!Q:Q, ROW(A7))), "")</f>
        <v/>
      </c>
      <c r="B15" s="4" t="str">
        <f>IFERROR(TEXT(ROW(A7), "00") &amp; " " &amp; INDEX(出賽名單!E:E, SMALL(出賽名單!Q:Q,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J15" s="6"/>
      <c r="AK15" s="7"/>
    </row>
    <row r="16" spans="1:37" ht="27" customHeight="1">
      <c r="A16" s="4" t="str">
        <f>IFERROR(INDEX(出賽名單!A:A, SMALL(出賽名單!Q:Q, ROW(A8))), "")</f>
        <v/>
      </c>
      <c r="B16" s="4" t="str">
        <f>IFERROR(TEXT(ROW(A8), "00") &amp; " " &amp; INDEX(出賽名單!E:E, SMALL(出賽名單!Q:Q, ROW(A8))), "")</f>
        <v/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J16" s="6"/>
      <c r="AK16" s="7"/>
    </row>
    <row r="17" spans="1:37" ht="27" customHeight="1">
      <c r="A17" s="4" t="str">
        <f>IFERROR(INDEX(出賽名單!A:A, SMALL(出賽名單!Q:Q, ROW(A9))), "")</f>
        <v/>
      </c>
      <c r="B17" s="4" t="str">
        <f>IFERROR(TEXT(ROW(A9), "00") &amp; " " &amp; INDEX(出賽名單!E:E, SMALL(出賽名單!Q:Q, ROW(A9))), "")</f>
        <v/>
      </c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J17" s="6"/>
      <c r="AK17" s="5"/>
    </row>
    <row r="18" spans="1:37" ht="27" customHeight="1">
      <c r="A18" s="4" t="str">
        <f>IFERROR(INDEX(出賽名單!A:A, SMALL(出賽名單!Q:Q, ROW(A10))), "")</f>
        <v/>
      </c>
      <c r="B18" s="4" t="str">
        <f>IFERROR(TEXT(ROW(A10), "00") &amp; " " &amp; INDEX(出賽名單!E:E, SMALL(出賽名單!Q:Q, ROW(A10))), "")</f>
        <v/>
      </c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7" ht="27" customHeight="1">
      <c r="A19" s="4" t="str">
        <f>IFERROR(INDEX(出賽名單!A:A, SMALL(出賽名單!Q:Q, ROW(A11))), "")</f>
        <v/>
      </c>
      <c r="B19" s="4" t="str">
        <f>IFERROR(TEXT(ROW(A11), "00") &amp; " " &amp; INDEX(出賽名單!E:E, SMALL(出賽名單!Q:Q, ROW(A11))), "")</f>
        <v/>
      </c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7" ht="27" customHeight="1">
      <c r="A20" s="4" t="str">
        <f>IFERROR(INDEX(出賽名單!A:A, SMALL(出賽名單!Q:Q, ROW(A12))), "")</f>
        <v/>
      </c>
      <c r="B20" s="4" t="str">
        <f>IFERROR(TEXT(ROW(A12), "00") &amp; " " &amp; INDEX(出賽名單!E:E, SMALL(出賽名單!Q:Q, ROW(A12))), "")</f>
        <v/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7" ht="27" customHeight="1">
      <c r="A21" s="4" t="str">
        <f>IFERROR(INDEX(出賽名單!A:A, SMALL(出賽名單!Q:Q, ROW(A13))), "")</f>
        <v/>
      </c>
      <c r="B21" s="4" t="str">
        <f>IFERROR(TEXT(ROW(A13), "00") &amp; " " &amp; INDEX(出賽名單!E:E, SMALL(出賽名單!Q:Q, ROW(A13))), "")</f>
        <v/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7" ht="27" customHeight="1">
      <c r="A22" s="4" t="str">
        <f>IFERROR(INDEX(出賽名單!A:A, SMALL(出賽名單!Q:Q, ROW(A14))), "")</f>
        <v/>
      </c>
      <c r="B22" s="4" t="str">
        <f>IFERROR(TEXT(ROW(A14), "00") &amp; " " &amp; INDEX(出賽名單!E:E, SMALL(出賽名單!Q:Q, ROW(A14))), "")</f>
        <v/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7" ht="27" customHeight="1">
      <c r="A23" s="4" t="str">
        <f>IFERROR(INDEX(出賽名單!A:A, SMALL(出賽名單!Q:Q, ROW(A15))), "")</f>
        <v/>
      </c>
      <c r="B23" s="4" t="str">
        <f>IFERROR(TEXT(ROW(A15), "00") &amp; " " &amp; INDEX(出賽名單!E:E, SMALL(出賽名單!Q:Q, ROW(A15))), "")</f>
        <v/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7" ht="27" customHeight="1">
      <c r="A24" s="4" t="str">
        <f>IFERROR(INDEX(出賽名單!A:A, SMALL(出賽名單!Q:Q, ROW(A16))), "")</f>
        <v/>
      </c>
      <c r="B24" s="4" t="str">
        <f>IFERROR(TEXT(ROW(A16), "00") &amp; " " &amp; INDEX(出賽名單!E:E, SMALL(出賽名單!Q:Q, ROW(A16))), "")</f>
        <v/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7" ht="27" customHeight="1">
      <c r="A25" s="4" t="str">
        <f>IFERROR(INDEX(出賽名單!A:A, SMALL(出賽名單!Q:Q, ROW(A17))), "")</f>
        <v/>
      </c>
      <c r="B25" s="4" t="str">
        <f>IFERROR(TEXT(ROW(A17), "00") &amp; " " &amp; INDEX(出賽名單!E:E, SMALL(出賽名單!Q:Q,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7" ht="27" customHeight="1">
      <c r="A26" s="4" t="str">
        <f>IFERROR(INDEX(出賽名單!A:A, SMALL(出賽名單!Q:Q, ROW(A18))), "")</f>
        <v/>
      </c>
      <c r="B26" s="4" t="str">
        <f>IFERROR(TEXT(ROW(A18), "00") &amp; " " &amp; INDEX(出賽名單!E:E, SMALL(出賽名單!Q:Q,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7" ht="27" customHeight="1">
      <c r="A27" s="4" t="str">
        <f>IFERROR(INDEX(出賽名單!A:A, SMALL(出賽名單!Q:Q, ROW(A19))), "")</f>
        <v/>
      </c>
      <c r="B27" s="4" t="str">
        <f>IFERROR(TEXT(ROW(A19), "00") &amp; " " &amp; INDEX(出賽名單!E:E, SMALL(出賽名單!Q:Q,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7" ht="27" customHeight="1">
      <c r="A28" s="4" t="str">
        <f>IFERROR(INDEX(出賽名單!A:A, SMALL(出賽名單!Q:Q, ROW(A20))), "")</f>
        <v/>
      </c>
      <c r="B28" s="4" t="str">
        <f>IFERROR(TEXT(ROW(A20), "00") &amp; " " &amp; INDEX(出賽名單!E:E, SMALL(出賽名單!Q:Q, ROW(A20))), "")</f>
        <v/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7" ht="20.100000000000001" customHeight="1">
      <c r="A29" s="15" t="s">
        <v>12</v>
      </c>
      <c r="B29" s="73" t="s">
        <v>13</v>
      </c>
      <c r="C29" s="74"/>
      <c r="D29" s="74"/>
      <c r="E29" s="74"/>
      <c r="F29" s="74"/>
      <c r="G29" s="74"/>
      <c r="H29" s="74"/>
      <c r="I29" s="74"/>
      <c r="J29" s="74"/>
      <c r="K29" s="74"/>
      <c r="L29" s="76" t="s">
        <v>12</v>
      </c>
      <c r="M29" s="76"/>
      <c r="N29" s="76"/>
      <c r="O29" s="76"/>
      <c r="P29" s="73" t="s">
        <v>11</v>
      </c>
      <c r="Q29" s="76"/>
      <c r="R29" s="76"/>
      <c r="S29" s="76"/>
      <c r="T29" s="76"/>
      <c r="U29" s="76"/>
      <c r="V29" s="76"/>
      <c r="W29" s="76"/>
      <c r="X29" s="76"/>
      <c r="Y29" s="76" t="s">
        <v>10</v>
      </c>
      <c r="Z29" s="76"/>
      <c r="AA29" s="76"/>
      <c r="AB29" s="76"/>
      <c r="AC29" s="73" t="s">
        <v>9</v>
      </c>
      <c r="AD29" s="76"/>
      <c r="AE29" s="76"/>
      <c r="AF29" s="76"/>
      <c r="AG29" s="76"/>
      <c r="AH29" s="77"/>
    </row>
    <row r="30" spans="1:37" ht="20.100000000000001" customHeight="1">
      <c r="A30" s="14" t="s">
        <v>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0" t="s">
        <v>7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2"/>
    </row>
  </sheetData>
  <sheetProtection algorithmName="SHA-512" hashValue="hxwWYBa7kEzUcwAaQPGaLOj8TzTfBYqjTnI1IMlQURjJ0RIjvBqcMYZLfRtK6OrFhm5LRuSHsTUTmLFUau/9dA==" saltValue="vhBALUVuscOZd+i8fB25fw==" spinCount="100000" sheet="1" objects="1" scenarios="1" selectLockedCells="1" selectUnlockedCells="1"/>
  <mergeCells count="25">
    <mergeCell ref="Y29:AB30"/>
    <mergeCell ref="AC29:AH30"/>
    <mergeCell ref="X8:Z8"/>
    <mergeCell ref="A1:AH4"/>
    <mergeCell ref="A5:E7"/>
    <mergeCell ref="F5:H7"/>
    <mergeCell ref="I5:K7"/>
    <mergeCell ref="L5:Z7"/>
    <mergeCell ref="AA5:AC7"/>
    <mergeCell ref="AF5:AF7"/>
    <mergeCell ref="AH5:AH7"/>
    <mergeCell ref="AA8:AC8"/>
    <mergeCell ref="AD8:AF8"/>
    <mergeCell ref="A8:B8"/>
    <mergeCell ref="C8:E8"/>
    <mergeCell ref="F8:H8"/>
    <mergeCell ref="O8:Q8"/>
    <mergeCell ref="L30:O30"/>
    <mergeCell ref="R8:T8"/>
    <mergeCell ref="U8:W8"/>
    <mergeCell ref="B29:K30"/>
    <mergeCell ref="L29:O29"/>
    <mergeCell ref="P29:X30"/>
    <mergeCell ref="I8:K8"/>
    <mergeCell ref="L8:N8"/>
  </mergeCells>
  <phoneticPr fontId="2" type="noConversion"/>
  <printOptions horizontalCentered="1" verticalCentered="1"/>
  <pageMargins left="0.70866141732283461" right="0.70866141732283461" top="0.74803149606299213" bottom="0.74803149606299213" header="0.31496062992125984" footer="0.31496062992125984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30"/>
  <sheetViews>
    <sheetView zoomScale="145" zoomScaleNormal="145" workbookViewId="0">
      <selection activeCell="B13" sqref="B13"/>
    </sheetView>
  </sheetViews>
  <sheetFormatPr defaultRowHeight="16.5"/>
  <cols>
    <col min="1" max="1" width="6.625" style="2" customWidth="1"/>
    <col min="2" max="2" width="10.5" style="2" bestFit="1" customWidth="1"/>
    <col min="3" max="32" width="1.875" style="2" customWidth="1"/>
    <col min="33" max="34" width="5.625" style="2" customWidth="1"/>
    <col min="35" max="16384" width="9" style="2"/>
  </cols>
  <sheetData>
    <row r="1" spans="1:37" ht="9.9499999999999993" customHeight="1">
      <c r="A1" s="78" t="s">
        <v>27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</row>
    <row r="2" spans="1:37" ht="9.9499999999999993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</row>
    <row r="3" spans="1:37" ht="9.9499999999999993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</row>
    <row r="4" spans="1:37" ht="9.9499999999999993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</row>
    <row r="5" spans="1:37" ht="12.95" customHeight="1">
      <c r="A5" s="80" t="s">
        <v>26</v>
      </c>
      <c r="B5" s="81"/>
      <c r="C5" s="81"/>
      <c r="D5" s="81"/>
      <c r="E5" s="81"/>
      <c r="F5" s="86" t="s">
        <v>25</v>
      </c>
      <c r="G5" s="86"/>
      <c r="H5" s="76"/>
      <c r="I5" s="90" t="s">
        <v>24</v>
      </c>
      <c r="J5" s="90"/>
      <c r="K5" s="90"/>
      <c r="L5" s="93" t="s">
        <v>23</v>
      </c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7" t="s">
        <v>22</v>
      </c>
      <c r="AB5" s="97"/>
      <c r="AC5" s="97"/>
      <c r="AD5" s="17"/>
      <c r="AE5" s="17"/>
      <c r="AF5" s="100"/>
      <c r="AG5" s="17"/>
      <c r="AH5" s="103" t="str">
        <f>SUMPRODUCT(--(A9:A28&lt;&gt;""))&amp;"  人"</f>
        <v>0  人</v>
      </c>
    </row>
    <row r="6" spans="1:37" ht="12.95" customHeight="1">
      <c r="A6" s="82"/>
      <c r="B6" s="83"/>
      <c r="C6" s="83"/>
      <c r="D6" s="83"/>
      <c r="E6" s="83"/>
      <c r="F6" s="87"/>
      <c r="G6" s="87"/>
      <c r="H6" s="88"/>
      <c r="I6" s="91"/>
      <c r="J6" s="91"/>
      <c r="K6" s="91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8"/>
      <c r="AB6" s="98"/>
      <c r="AC6" s="98"/>
      <c r="AF6" s="101"/>
      <c r="AH6" s="104"/>
    </row>
    <row r="7" spans="1:37" ht="12.95" customHeight="1">
      <c r="A7" s="84"/>
      <c r="B7" s="85"/>
      <c r="C7" s="85"/>
      <c r="D7" s="85"/>
      <c r="E7" s="85"/>
      <c r="F7" s="89"/>
      <c r="G7" s="89"/>
      <c r="H7" s="70"/>
      <c r="I7" s="92"/>
      <c r="J7" s="92"/>
      <c r="K7" s="92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9"/>
      <c r="AB7" s="99"/>
      <c r="AC7" s="99"/>
      <c r="AD7" s="16"/>
      <c r="AE7" s="16"/>
      <c r="AF7" s="102"/>
      <c r="AG7" s="16"/>
      <c r="AH7" s="105"/>
    </row>
    <row r="8" spans="1:37" ht="72.95" customHeight="1">
      <c r="A8" s="109"/>
      <c r="B8" s="110"/>
      <c r="C8" s="69" t="s">
        <v>21</v>
      </c>
      <c r="D8" s="62"/>
      <c r="E8" s="63"/>
      <c r="F8" s="69" t="s">
        <v>20</v>
      </c>
      <c r="G8" s="62"/>
      <c r="H8" s="63"/>
      <c r="I8" s="69" t="s">
        <v>19</v>
      </c>
      <c r="J8" s="62"/>
      <c r="K8" s="63"/>
      <c r="L8" s="69" t="s">
        <v>18</v>
      </c>
      <c r="M8" s="62"/>
      <c r="N8" s="63"/>
      <c r="O8" s="69" t="s">
        <v>17</v>
      </c>
      <c r="P8" s="62"/>
      <c r="Q8" s="63"/>
      <c r="R8" s="69" t="s">
        <v>16</v>
      </c>
      <c r="S8" s="62"/>
      <c r="T8" s="63"/>
      <c r="U8" s="71"/>
      <c r="V8" s="70"/>
      <c r="W8" s="72"/>
      <c r="X8" s="71"/>
      <c r="Y8" s="70"/>
      <c r="Z8" s="72"/>
      <c r="AA8" s="71"/>
      <c r="AB8" s="70"/>
      <c r="AC8" s="72"/>
      <c r="AD8" s="106"/>
      <c r="AE8" s="107"/>
      <c r="AF8" s="108"/>
      <c r="AG8" s="13" t="s">
        <v>15</v>
      </c>
      <c r="AH8" s="13" t="s">
        <v>14</v>
      </c>
    </row>
    <row r="9" spans="1:37" ht="27" customHeight="1">
      <c r="A9" s="4" t="str">
        <f>IFERROR(INDEX(出賽名單!A:A, SMALL(出賽名單!T:T, ROW(A1))), "")</f>
        <v/>
      </c>
      <c r="B9" s="4" t="str">
        <f>IFERROR(TEXT(ROW(A1), "00") &amp; " " &amp; INDEX(出賽名單!E:E, SMALL(出賽名單!T:T, ROW(A1))), "")</f>
        <v/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J9" s="6"/>
      <c r="AK9" s="12"/>
    </row>
    <row r="10" spans="1:37" ht="27" customHeight="1">
      <c r="A10" s="4" t="str">
        <f>IFERROR(INDEX(出賽名單!A:A, SMALL(出賽名單!T:T, ROW(A2))), "")</f>
        <v/>
      </c>
      <c r="B10" s="4" t="str">
        <f>IFERROR(TEXT(ROW(A2), "00") &amp; " " &amp; INDEX(出賽名單!E:E, SMALL(出賽名單!T:T, ROW(A2))), "")</f>
        <v/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6"/>
      <c r="AK10" s="11"/>
    </row>
    <row r="11" spans="1:37" ht="27" customHeight="1">
      <c r="A11" s="4" t="str">
        <f>IFERROR(INDEX(出賽名單!A:A, SMALL(出賽名單!T:T, ROW(A3))), "")</f>
        <v/>
      </c>
      <c r="B11" s="4" t="str">
        <f>IFERROR(TEXT(ROW(A3), "00") &amp; " " &amp; INDEX(出賽名單!E:E, SMALL(出賽名單!T:T, ROW(A3))), "")</f>
        <v/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J11" s="6"/>
      <c r="AK11" s="10"/>
    </row>
    <row r="12" spans="1:37" ht="27" customHeight="1">
      <c r="A12" s="4" t="str">
        <f>IFERROR(INDEX(出賽名單!A:A, SMALL(出賽名單!T:T, ROW(A4))), "")</f>
        <v/>
      </c>
      <c r="B12" s="4" t="str">
        <f>IFERROR(TEXT(ROW(A4), "00") &amp; " " &amp; INDEX(出賽名單!E:E, SMALL(出賽名單!T:T, ROW(A4))), "")</f>
        <v/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J12" s="6"/>
      <c r="AK12" s="9"/>
    </row>
    <row r="13" spans="1:37" ht="27" customHeight="1">
      <c r="A13" s="4" t="str">
        <f>IFERROR(INDEX(出賽名單!A:A, SMALL(出賽名單!T:T, ROW(A5))), "")</f>
        <v/>
      </c>
      <c r="B13" s="4" t="str">
        <f>IFERROR(TEXT(ROW(A5), "00") &amp; " " &amp; INDEX(出賽名單!E:E, SMALL(出賽名單!T:T, ROW(A5))), "")</f>
        <v/>
      </c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J13" s="6"/>
      <c r="AK13" s="8"/>
    </row>
    <row r="14" spans="1:37" ht="27" customHeight="1">
      <c r="A14" s="4" t="str">
        <f>IFERROR(INDEX(出賽名單!A:A, SMALL(出賽名單!T:T, ROW(A6))), "")</f>
        <v/>
      </c>
      <c r="B14" s="4" t="str">
        <f>IFERROR(TEXT(ROW(A6), "00") &amp; " " &amp; INDEX(出賽名單!E:E, SMALL(出賽名單!T:T, ROW(A6))), "")</f>
        <v/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J14" s="6"/>
      <c r="AK14" s="7"/>
    </row>
    <row r="15" spans="1:37" ht="27" customHeight="1">
      <c r="A15" s="4" t="str">
        <f>IFERROR(INDEX(出賽名單!A:A, SMALL(出賽名單!T:T, ROW(A7))), "")</f>
        <v/>
      </c>
      <c r="B15" s="4" t="str">
        <f>IFERROR(TEXT(ROW(A7), "00") &amp; " " &amp; INDEX(出賽名單!E:E, SMALL(出賽名單!T:T, ROW(A7))), "")</f>
        <v/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J15" s="6"/>
      <c r="AK15" s="7"/>
    </row>
    <row r="16" spans="1:37" ht="27" customHeight="1">
      <c r="A16" s="4" t="str">
        <f>IFERROR(INDEX(出賽名單!A:A, SMALL(出賽名單!T:T, ROW(A8))), "")</f>
        <v/>
      </c>
      <c r="B16" s="4" t="str">
        <f>IFERROR(TEXT(ROW(A8), "00") &amp; " " &amp; INDEX(出賽名單!E:E, SMALL(出賽名單!T:T, ROW(A8))), "")</f>
        <v/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J16" s="6"/>
      <c r="AK16" s="7"/>
    </row>
    <row r="17" spans="1:37" ht="27" customHeight="1">
      <c r="A17" s="4" t="str">
        <f>IFERROR(INDEX(出賽名單!A:A, SMALL(出賽名單!T:T, ROW(A9))), "")</f>
        <v/>
      </c>
      <c r="B17" s="4" t="str">
        <f>IFERROR(TEXT(ROW(A9), "00") &amp; " " &amp; INDEX(出賽名單!E:E, SMALL(出賽名單!T:T, ROW(A9))), "")</f>
        <v/>
      </c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J17" s="6"/>
      <c r="AK17" s="5"/>
    </row>
    <row r="18" spans="1:37" ht="27" customHeight="1">
      <c r="A18" s="4" t="str">
        <f>IFERROR(INDEX(出賽名單!A:A, SMALL(出賽名單!T:T, ROW(A10))), "")</f>
        <v/>
      </c>
      <c r="B18" s="4" t="str">
        <f>IFERROR(TEXT(ROW(A10), "00") &amp; " " &amp; INDEX(出賽名單!E:E, SMALL(出賽名單!T:T, ROW(A10))), "")</f>
        <v/>
      </c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7" ht="27" customHeight="1">
      <c r="A19" s="4" t="str">
        <f>IFERROR(INDEX(出賽名單!A:A, SMALL(出賽名單!T:T, ROW(A11))), "")</f>
        <v/>
      </c>
      <c r="B19" s="4" t="str">
        <f>IFERROR(TEXT(ROW(A11), "00") &amp; " " &amp; INDEX(出賽名單!E:E, SMALL(出賽名單!T:T, ROW(A11))), "")</f>
        <v/>
      </c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7" ht="27" customHeight="1">
      <c r="A20" s="4" t="str">
        <f>IFERROR(INDEX(出賽名單!A:A, SMALL(出賽名單!T:T, ROW(A12))), "")</f>
        <v/>
      </c>
      <c r="B20" s="4" t="str">
        <f>IFERROR(TEXT(ROW(A12), "00") &amp; " " &amp; INDEX(出賽名單!E:E, SMALL(出賽名單!T:T, ROW(A12))), "")</f>
        <v/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7" ht="27" customHeight="1">
      <c r="A21" s="4" t="str">
        <f>IFERROR(INDEX(出賽名單!A:A, SMALL(出賽名單!T:T, ROW(A13))), "")</f>
        <v/>
      </c>
      <c r="B21" s="4" t="str">
        <f>IFERROR(TEXT(ROW(A13), "00") &amp; " " &amp; INDEX(出賽名單!E:E, SMALL(出賽名單!T:T, ROW(A13))), "")</f>
        <v/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7" ht="27" customHeight="1">
      <c r="A22" s="4" t="str">
        <f>IFERROR(INDEX(出賽名單!A:A, SMALL(出賽名單!T:T, ROW(A14))), "")</f>
        <v/>
      </c>
      <c r="B22" s="4" t="str">
        <f>IFERROR(TEXT(ROW(A14), "00") &amp; " " &amp; INDEX(出賽名單!E:E, SMALL(出賽名單!T:T, ROW(A14))), "")</f>
        <v/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7" ht="27" customHeight="1">
      <c r="A23" s="4" t="str">
        <f>IFERROR(INDEX(出賽名單!A:A, SMALL(出賽名單!T:T, ROW(A15))), "")</f>
        <v/>
      </c>
      <c r="B23" s="4" t="str">
        <f>IFERROR(TEXT(ROW(A15), "00") &amp; " " &amp; INDEX(出賽名單!E:E, SMALL(出賽名單!T:T, ROW(A15))), "")</f>
        <v/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7" ht="27" customHeight="1">
      <c r="A24" s="4" t="str">
        <f>IFERROR(INDEX(出賽名單!A:A, SMALL(出賽名單!T:T, ROW(A16))), "")</f>
        <v/>
      </c>
      <c r="B24" s="4" t="str">
        <f>IFERROR(TEXT(ROW(A16), "00") &amp; " " &amp; INDEX(出賽名單!E:E, SMALL(出賽名單!T:T, ROW(A16))), "")</f>
        <v/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7" ht="27" customHeight="1">
      <c r="A25" s="4" t="str">
        <f>IFERROR(INDEX(出賽名單!A:A, SMALL(出賽名單!T:T, ROW(A17))), "")</f>
        <v/>
      </c>
      <c r="B25" s="4" t="str">
        <f>IFERROR(TEXT(ROW(A17), "00") &amp; " " &amp; INDEX(出賽名單!E:E, SMALL(出賽名單!T:T, ROW(A17))), "")</f>
        <v/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7" ht="27" customHeight="1">
      <c r="A26" s="4" t="str">
        <f>IFERROR(INDEX(出賽名單!A:A, SMALL(出賽名單!T:T, ROW(A18))), "")</f>
        <v/>
      </c>
      <c r="B26" s="4" t="str">
        <f>IFERROR(TEXT(ROW(A18), "00") &amp; " " &amp; INDEX(出賽名單!E:E, SMALL(出賽名單!T:T, ROW(A18))), "")</f>
        <v/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7" ht="27" customHeight="1">
      <c r="A27" s="4" t="str">
        <f>IFERROR(INDEX(出賽名單!A:A, SMALL(出賽名單!T:T, ROW(A19))), "")</f>
        <v/>
      </c>
      <c r="B27" s="4" t="str">
        <f>IFERROR(TEXT(ROW(A19), "00") &amp; " " &amp; INDEX(出賽名單!E:E, SMALL(出賽名單!T:T, ROW(A19))), "")</f>
        <v/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7" ht="27" customHeight="1">
      <c r="A28" s="4" t="str">
        <f>IFERROR(INDEX(出賽名單!A:A, SMALL(出賽名單!T:T, ROW(A20))), "")</f>
        <v/>
      </c>
      <c r="B28" s="4" t="str">
        <f>IFERROR(TEXT(ROW(A20), "00") &amp; " " &amp; INDEX(出賽名單!E:E, SMALL(出賽名單!T:T, ROW(A20))), "")</f>
        <v/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7" ht="20.100000000000001" customHeight="1">
      <c r="A29" s="15" t="s">
        <v>12</v>
      </c>
      <c r="B29" s="73" t="s">
        <v>13</v>
      </c>
      <c r="C29" s="74"/>
      <c r="D29" s="74"/>
      <c r="E29" s="74"/>
      <c r="F29" s="74"/>
      <c r="G29" s="74"/>
      <c r="H29" s="74"/>
      <c r="I29" s="74"/>
      <c r="J29" s="74"/>
      <c r="K29" s="74"/>
      <c r="L29" s="76" t="s">
        <v>12</v>
      </c>
      <c r="M29" s="76"/>
      <c r="N29" s="76"/>
      <c r="O29" s="76"/>
      <c r="P29" s="73" t="s">
        <v>11</v>
      </c>
      <c r="Q29" s="76"/>
      <c r="R29" s="76"/>
      <c r="S29" s="76"/>
      <c r="T29" s="76"/>
      <c r="U29" s="76"/>
      <c r="V29" s="76"/>
      <c r="W29" s="76"/>
      <c r="X29" s="76"/>
      <c r="Y29" s="76" t="s">
        <v>10</v>
      </c>
      <c r="Z29" s="76"/>
      <c r="AA29" s="76"/>
      <c r="AB29" s="76"/>
      <c r="AC29" s="73" t="s">
        <v>9</v>
      </c>
      <c r="AD29" s="76"/>
      <c r="AE29" s="76"/>
      <c r="AF29" s="76"/>
      <c r="AG29" s="76"/>
      <c r="AH29" s="77"/>
    </row>
    <row r="30" spans="1:37" ht="20.100000000000001" customHeight="1">
      <c r="A30" s="14" t="s">
        <v>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0" t="s">
        <v>7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2"/>
    </row>
  </sheetData>
  <sheetProtection algorithmName="SHA-512" hashValue="7oojR03eqDewAlHR8pu6wgPWR6hOroPDM41WQf06aKBjW4wkiS0wTdoSZwhJbrtkyCm7181RwCWeL0JXQWfzzQ==" saltValue="mMGZw1LXa1NRenMcUA8tgg==" spinCount="100000" sheet="1" objects="1" scenarios="1" selectLockedCells="1" selectUnlockedCells="1"/>
  <mergeCells count="25">
    <mergeCell ref="Y29:AB30"/>
    <mergeCell ref="AC29:AH30"/>
    <mergeCell ref="X8:Z8"/>
    <mergeCell ref="A1:AH4"/>
    <mergeCell ref="A5:E7"/>
    <mergeCell ref="F5:H7"/>
    <mergeCell ref="I5:K7"/>
    <mergeCell ref="L5:Z7"/>
    <mergeCell ref="AA5:AC7"/>
    <mergeCell ref="AF5:AF7"/>
    <mergeCell ref="AH5:AH7"/>
    <mergeCell ref="AA8:AC8"/>
    <mergeCell ref="AD8:AF8"/>
    <mergeCell ref="A8:B8"/>
    <mergeCell ref="C8:E8"/>
    <mergeCell ref="F8:H8"/>
    <mergeCell ref="O8:Q8"/>
    <mergeCell ref="L30:O30"/>
    <mergeCell ref="R8:T8"/>
    <mergeCell ref="U8:W8"/>
    <mergeCell ref="B29:K30"/>
    <mergeCell ref="L29:O29"/>
    <mergeCell ref="P29:X30"/>
    <mergeCell ref="I8:K8"/>
    <mergeCell ref="L8:N8"/>
  </mergeCells>
  <phoneticPr fontId="2" type="noConversion"/>
  <printOptions horizontalCentered="1" verticalCentered="1"/>
  <pageMargins left="0.70866141732283461" right="0.70866141732283461" top="0.74803149606299213" bottom="0.74803149606299213" header="0.31496062992125984" footer="0.31496062992125984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J10" sqref="J10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IFERROR(VLOOKUP(E2,鉛球!$A$2:$H$21,5,FALSE),"")</f>
        <v/>
      </c>
      <c r="B2" t="str">
        <f>IFERROR(MID(VLOOKUP(E2, 鉛球!$A$2:$H$21, 6, FALSE), FIND(" ", VLOOKUP(E2, 鉛球!$A$2:$H$21, 6, FALSE)) + 1, LEN(VLOOKUP(E2, 鉛球!$A$2:$H$21, 6, FALSE))), "")</f>
        <v/>
      </c>
      <c r="C2" t="s">
        <v>101</v>
      </c>
      <c r="D2" t="s">
        <v>71</v>
      </c>
      <c r="E2" t="s">
        <v>95</v>
      </c>
      <c r="F2" t="str">
        <f>IFERROR(VLOOKUP(E2,鉛球!$A$2:$H$21,8,FALSE),"")&amp;"M"</f>
        <v>M</v>
      </c>
    </row>
    <row r="3" spans="1:6">
      <c r="A3" t="str">
        <f>IFERROR(VLOOKUP(E3,鉛球!$A$2:$H$21,5,FALSE),"")</f>
        <v/>
      </c>
      <c r="B3" t="str">
        <f>IFERROR(MID(VLOOKUP(E3, 鉛球!$A$2:$H$21, 6, FALSE), FIND(" ", VLOOKUP(E3, 鉛球!$A$2:$H$21, 6, FALSE)) + 1, LEN(VLOOKUP(E3, 鉛球!$A$2:$H$21, 6, FALSE))), "")</f>
        <v/>
      </c>
      <c r="C3" t="s">
        <v>101</v>
      </c>
      <c r="D3" t="s">
        <v>71</v>
      </c>
      <c r="E3" t="s">
        <v>96</v>
      </c>
      <c r="F3" t="str">
        <f>IFERROR(VLOOKUP(E3,鉛球!$A$2:$H$21,8,FALSE),"")&amp;"M"</f>
        <v>M</v>
      </c>
    </row>
    <row r="4" spans="1:6">
      <c r="A4" t="str">
        <f>IFERROR(VLOOKUP(E4,鉛球!$A$2:$H$21,5,FALSE),"")</f>
        <v/>
      </c>
      <c r="B4" t="str">
        <f>IFERROR(MID(VLOOKUP(E4, 鉛球!$A$2:$H$21, 6, FALSE), FIND(" ", VLOOKUP(E4, 鉛球!$A$2:$H$21, 6, FALSE)) + 1, LEN(VLOOKUP(E4, 鉛球!$A$2:$H$21, 6, FALSE))), "")</f>
        <v/>
      </c>
      <c r="C4" t="s">
        <v>101</v>
      </c>
      <c r="D4" t="s">
        <v>71</v>
      </c>
      <c r="E4" t="s">
        <v>97</v>
      </c>
      <c r="F4" t="str">
        <f>IFERROR(VLOOKUP(E4,鉛球!$A$2:$H$21,8,FALSE),"")&amp;"M"</f>
        <v>M</v>
      </c>
    </row>
    <row r="5" spans="1:6">
      <c r="A5" t="str">
        <f>IFERROR(VLOOKUP(E5,鉛球!$A$2:$H$21,5,FALSE),"")</f>
        <v/>
      </c>
      <c r="B5" t="str">
        <f>IFERROR(MID(VLOOKUP(E5, 鉛球!$A$2:$H$21, 6, FALSE), FIND(" ", VLOOKUP(E5, 鉛球!$A$2:$H$21, 6, FALSE)) + 1, LEN(VLOOKUP(E5, 鉛球!$A$2:$H$21, 6, FALSE))), "")</f>
        <v/>
      </c>
      <c r="C5" t="s">
        <v>101</v>
      </c>
      <c r="D5" t="s">
        <v>71</v>
      </c>
      <c r="E5" t="s">
        <v>98</v>
      </c>
      <c r="F5" t="str">
        <f>IFERROR(VLOOKUP(E5,鉛球!$A$2:$H$21,8,FALSE),"")&amp;"M"</f>
        <v>M</v>
      </c>
    </row>
    <row r="6" spans="1:6">
      <c r="A6" t="str">
        <f>IFERROR(VLOOKUP(E6,鉛球!$A$2:$H$21,5,FALSE),"")</f>
        <v/>
      </c>
      <c r="B6" t="str">
        <f>IFERROR(MID(VLOOKUP(E6, 鉛球!$A$2:$H$21, 6, FALSE), FIND(" ", VLOOKUP(E6, 鉛球!$A$2:$H$21, 6, FALSE)) + 1, LEN(VLOOKUP(E6, 鉛球!$A$2:$H$21, 6, FALSE))), "")</f>
        <v/>
      </c>
      <c r="C6" t="s">
        <v>101</v>
      </c>
      <c r="D6" t="s">
        <v>71</v>
      </c>
      <c r="E6" t="s">
        <v>99</v>
      </c>
      <c r="F6" t="str">
        <f>IFERROR(VLOOKUP(E6,鉛球!$A$2:$H$21,8,FALSE),"")&amp;"M"</f>
        <v>M</v>
      </c>
    </row>
    <row r="7" spans="1:6">
      <c r="A7" t="str">
        <f>IFERROR(VLOOKUP(E7,鉛球!$A$2:$H$21,5,FALSE),"")</f>
        <v/>
      </c>
      <c r="B7" t="str">
        <f>IFERROR(MID(VLOOKUP(E7, 鉛球!$A$2:$H$21, 6, FALSE), FIND(" ", VLOOKUP(E7, 鉛球!$A$2:$H$21, 6, FALSE)) + 1, LEN(VLOOKUP(E7, 鉛球!$A$2:$H$21, 6, FALSE))), "")</f>
        <v/>
      </c>
      <c r="C7" t="s">
        <v>101</v>
      </c>
      <c r="D7" t="s">
        <v>71</v>
      </c>
      <c r="E7" t="s">
        <v>100</v>
      </c>
      <c r="F7" t="str">
        <f>IFERROR(VLOOKUP(E7,鉛球!$A$2:$H$21,8,FALSE),"")&amp;"M"</f>
        <v>M</v>
      </c>
    </row>
  </sheetData>
  <sheetProtection algorithmName="SHA-512" hashValue="e8kxGnGvCw8OjUQhB3U43WoihqLN4OmxVa6p44Ew9ICaPavoiZqS/7LAG5xOWqT34PbNbCDg20FUzI+RTVJ2dw==" saltValue="l2ANF2oScMjIhs2x+DWmPQ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G13" sqref="G13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IFERROR(VLOOKUP(E2,鉛球!$A$22:$H$41,5,FALSE),"")</f>
        <v/>
      </c>
      <c r="B2" t="str">
        <f>IFERROR(MID(VLOOKUP(E2, 鉛球!$A$22:$H$41, 6, FALSE), FIND(" ", VLOOKUP(E2, 鉛球!$A$22:$H$41, 6, FALSE)) + 1, LEN(VLOOKUP(E2, 鉛球!$A$22:$H$41, 6, FALSE))), "")</f>
        <v/>
      </c>
      <c r="C2" t="s">
        <v>72</v>
      </c>
      <c r="D2" t="s">
        <v>71</v>
      </c>
      <c r="E2" t="s">
        <v>95</v>
      </c>
      <c r="F2" t="str">
        <f>IFERROR(VLOOKUP(E2,鉛球!$A$22:$H$41,8,FALSE),"")&amp;"M"</f>
        <v>M</v>
      </c>
    </row>
    <row r="3" spans="1:6">
      <c r="A3" t="str">
        <f>IFERROR(VLOOKUP(E3,鉛球!$A$22:$H$41,5,FALSE),"")</f>
        <v/>
      </c>
      <c r="B3" t="str">
        <f>IFERROR(MID(VLOOKUP(E3, 鉛球!$A$22:$H$41, 6, FALSE), FIND(" ", VLOOKUP(E3, 鉛球!$A$22:$H$41, 6, FALSE)) + 1, LEN(VLOOKUP(E3, 鉛球!$A$22:$H$41, 6, FALSE))), "")</f>
        <v/>
      </c>
      <c r="C3" t="s">
        <v>72</v>
      </c>
      <c r="D3" t="s">
        <v>71</v>
      </c>
      <c r="E3" t="s">
        <v>96</v>
      </c>
      <c r="F3" t="str">
        <f>IFERROR(VLOOKUP(E3,鉛球!$A$22:$H$41,8,FALSE),"")&amp;"M"</f>
        <v>M</v>
      </c>
    </row>
    <row r="4" spans="1:6">
      <c r="A4" t="str">
        <f>IFERROR(VLOOKUP(E4,鉛球!$A$22:$H$41,5,FALSE),"")</f>
        <v/>
      </c>
      <c r="B4" t="str">
        <f>IFERROR(MID(VLOOKUP(E4, 鉛球!$A$22:$H$41, 6, FALSE), FIND(" ", VLOOKUP(E4, 鉛球!$A$22:$H$41, 6, FALSE)) + 1, LEN(VLOOKUP(E4, 鉛球!$A$22:$H$41, 6, FALSE))), "")</f>
        <v/>
      </c>
      <c r="C4" t="s">
        <v>72</v>
      </c>
      <c r="D4" t="s">
        <v>71</v>
      </c>
      <c r="E4" t="s">
        <v>97</v>
      </c>
      <c r="F4" t="str">
        <f>IFERROR(VLOOKUP(E4,鉛球!$A$22:$H$41,8,FALSE),"")&amp;"M"</f>
        <v>M</v>
      </c>
    </row>
    <row r="5" spans="1:6">
      <c r="A5" t="str">
        <f>IFERROR(VLOOKUP(E5,鉛球!$A$22:$H$41,5,FALSE),"")</f>
        <v/>
      </c>
      <c r="B5" t="str">
        <f>IFERROR(MID(VLOOKUP(E5, 鉛球!$A$22:$H$41, 6, FALSE), FIND(" ", VLOOKUP(E5, 鉛球!$A$22:$H$41, 6, FALSE)) + 1, LEN(VLOOKUP(E5, 鉛球!$A$22:$H$41, 6, FALSE))), "")</f>
        <v/>
      </c>
      <c r="C5" t="s">
        <v>72</v>
      </c>
      <c r="D5" t="s">
        <v>71</v>
      </c>
      <c r="E5" t="s">
        <v>98</v>
      </c>
      <c r="F5" t="str">
        <f>IFERROR(VLOOKUP(E5,鉛球!$A$22:$H$41,8,FALSE),"")&amp;"M"</f>
        <v>M</v>
      </c>
    </row>
    <row r="6" spans="1:6">
      <c r="A6" t="str">
        <f>IFERROR(VLOOKUP(E6,鉛球!$A$22:$H$41,5,FALSE),"")</f>
        <v/>
      </c>
      <c r="B6" t="str">
        <f>IFERROR(MID(VLOOKUP(E6, 鉛球!$A$22:$H$41, 6, FALSE), FIND(" ", VLOOKUP(E6, 鉛球!$A$22:$H$41, 6, FALSE)) + 1, LEN(VLOOKUP(E6, 鉛球!$A$22:$H$41, 6, FALSE))), "")</f>
        <v/>
      </c>
      <c r="C6" t="s">
        <v>72</v>
      </c>
      <c r="D6" t="s">
        <v>71</v>
      </c>
      <c r="E6" t="s">
        <v>99</v>
      </c>
      <c r="F6" t="str">
        <f>IFERROR(VLOOKUP(E6,鉛球!$A$22:$H$41,8,FALSE),"")&amp;"M"</f>
        <v>M</v>
      </c>
    </row>
    <row r="7" spans="1:6">
      <c r="A7" t="str">
        <f>IFERROR(VLOOKUP(E7,鉛球!$A$22:$H$41,5,FALSE),"")</f>
        <v/>
      </c>
      <c r="B7" t="str">
        <f>IFERROR(MID(VLOOKUP(E7, 鉛球!$A$22:$H$41, 6, FALSE), FIND(" ", VLOOKUP(E7, 鉛球!$A$22:$H$41, 6, FALSE)) + 1, LEN(VLOOKUP(E7, 鉛球!$A$22:$H$41, 6, FALSE))), "")</f>
        <v/>
      </c>
      <c r="C7" t="s">
        <v>72</v>
      </c>
      <c r="D7" t="s">
        <v>71</v>
      </c>
      <c r="E7" t="s">
        <v>100</v>
      </c>
      <c r="F7" t="str">
        <f>IFERROR(VLOOKUP(E7,鉛球!$A$22:$H$41,8,FALSE),"")&amp;"M"</f>
        <v>M</v>
      </c>
    </row>
  </sheetData>
  <sheetProtection algorithmName="SHA-512" hashValue="6oTiJjdN6BJoyVO3FQ9rxXYGFBh8Qqsmy4QWnV4m/fvKHF/gZfy8RfwkeyHWy5iSNBLHQWLqcBJsE5LRlsdqmA==" saltValue="dIZXjYqed0TEWzhbnUFmfg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O17" sqref="O17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IFERROR(VLOOKUP(E2,鉛球!$A$42:$H$61,5,FALSE),"")</f>
        <v/>
      </c>
      <c r="B2" t="str">
        <f>IFERROR(MID(VLOOKUP(E2, 鉛球!$A$42:$H$61, 6, FALSE), FIND(" ", VLOOKUP(E2, 鉛球!$A$42:$H$61, 6, FALSE)) + 1, LEN(VLOOKUP(E2, 鉛球!$A$42:$H$61, 6, FALSE))), "")</f>
        <v/>
      </c>
      <c r="C2" t="s">
        <v>89</v>
      </c>
      <c r="D2" t="s">
        <v>71</v>
      </c>
      <c r="E2" t="s">
        <v>95</v>
      </c>
      <c r="F2" t="str">
        <f>IFERROR(VLOOKUP(E2,鉛球!$A$42:$H$61,8,FALSE),"")&amp;"M"</f>
        <v>M</v>
      </c>
    </row>
    <row r="3" spans="1:6">
      <c r="A3" t="str">
        <f>IFERROR(VLOOKUP(E3,鉛球!$A$42:$H$61,5,FALSE),"")</f>
        <v/>
      </c>
      <c r="B3" t="str">
        <f>IFERROR(MID(VLOOKUP(E3, 鉛球!$A$42:$H$61, 6, FALSE), FIND(" ", VLOOKUP(E3, 鉛球!$A$42:$H$61, 6, FALSE)) + 1, LEN(VLOOKUP(E3, 鉛球!$A$42:$H$61, 6, FALSE))), "")</f>
        <v/>
      </c>
      <c r="C3" t="s">
        <v>89</v>
      </c>
      <c r="D3" t="s">
        <v>71</v>
      </c>
      <c r="E3" t="s">
        <v>96</v>
      </c>
      <c r="F3" t="str">
        <f>IFERROR(VLOOKUP(E3,鉛球!$A$42:$H$61,8,FALSE),"")&amp;"M"</f>
        <v>M</v>
      </c>
    </row>
    <row r="4" spans="1:6">
      <c r="A4" t="str">
        <f>IFERROR(VLOOKUP(E4,鉛球!$A$42:$H$61,5,FALSE),"")</f>
        <v/>
      </c>
      <c r="B4" t="str">
        <f>IFERROR(MID(VLOOKUP(E4, 鉛球!$A$42:$H$61, 6, FALSE), FIND(" ", VLOOKUP(E4, 鉛球!$A$42:$H$61, 6, FALSE)) + 1, LEN(VLOOKUP(E4, 鉛球!$A$42:$H$61, 6, FALSE))), "")</f>
        <v/>
      </c>
      <c r="C4" t="s">
        <v>89</v>
      </c>
      <c r="D4" t="s">
        <v>71</v>
      </c>
      <c r="E4" t="s">
        <v>97</v>
      </c>
      <c r="F4" t="str">
        <f>IFERROR(VLOOKUP(E4,鉛球!$A$42:$H$61,8,FALSE),"")&amp;"M"</f>
        <v>M</v>
      </c>
    </row>
    <row r="5" spans="1:6">
      <c r="A5" t="str">
        <f>IFERROR(VLOOKUP(E5,鉛球!$A$42:$H$61,5,FALSE),"")</f>
        <v/>
      </c>
      <c r="B5" t="str">
        <f>IFERROR(MID(VLOOKUP(E5, 鉛球!$A$42:$H$61, 6, FALSE), FIND(" ", VLOOKUP(E5, 鉛球!$A$42:$H$61, 6, FALSE)) + 1, LEN(VLOOKUP(E5, 鉛球!$A$42:$H$61, 6, FALSE))), "")</f>
        <v/>
      </c>
      <c r="C5" t="s">
        <v>89</v>
      </c>
      <c r="D5" t="s">
        <v>71</v>
      </c>
      <c r="E5" t="s">
        <v>98</v>
      </c>
      <c r="F5" t="str">
        <f>IFERROR(VLOOKUP(E5,鉛球!$A$42:$H$61,8,FALSE),"")&amp;"M"</f>
        <v>M</v>
      </c>
    </row>
    <row r="6" spans="1:6">
      <c r="A6" t="str">
        <f>IFERROR(VLOOKUP(E6,鉛球!$A$42:$H$61,5,FALSE),"")</f>
        <v/>
      </c>
      <c r="B6" t="str">
        <f>IFERROR(MID(VLOOKUP(E6, 鉛球!$A$42:$H$61, 6, FALSE), FIND(" ", VLOOKUP(E6, 鉛球!$A$42:$H$61, 6, FALSE)) + 1, LEN(VLOOKUP(E6, 鉛球!$A$42:$H$61, 6, FALSE))), "")</f>
        <v/>
      </c>
      <c r="C6" t="s">
        <v>89</v>
      </c>
      <c r="D6" t="s">
        <v>71</v>
      </c>
      <c r="E6" t="s">
        <v>99</v>
      </c>
      <c r="F6" t="str">
        <f>IFERROR(VLOOKUP(E6,鉛球!$A$42:$H$61,8,FALSE),"")&amp;"M"</f>
        <v>M</v>
      </c>
    </row>
    <row r="7" spans="1:6">
      <c r="A7" t="str">
        <f>IFERROR(VLOOKUP(E7,鉛球!$A$42:$H$61,5,FALSE),"")</f>
        <v/>
      </c>
      <c r="B7" t="str">
        <f>IFERROR(MID(VLOOKUP(E7, 鉛球!$A$42:$H$61, 6, FALSE), FIND(" ", VLOOKUP(E7, 鉛球!$A$42:$H$61, 6, FALSE)) + 1, LEN(VLOOKUP(E7, 鉛球!$A$42:$H$61, 6, FALSE))), "")</f>
        <v/>
      </c>
      <c r="C7" t="s">
        <v>89</v>
      </c>
      <c r="D7" t="s">
        <v>71</v>
      </c>
      <c r="E7" t="s">
        <v>100</v>
      </c>
      <c r="F7" t="str">
        <f>IFERROR(VLOOKUP(E7,鉛球!$A$42:$H$61,8,FALSE),"")&amp;"M"</f>
        <v>M</v>
      </c>
    </row>
  </sheetData>
  <sheetProtection algorithmName="SHA-512" hashValue="DqfO8JeF8R8uPgfQiKk4GKeQ4ZsDYtENxSHWvIAaVhX2bLbc4SViinmEFihM5vYwgnC0lt1szK7vVslW/8BWqQ==" saltValue="SXcfpo3ExvDKQJgTpFz+dQ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"/>
  <sheetViews>
    <sheetView workbookViewId="0">
      <selection activeCell="E12" sqref="E12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IFERROR(VLOOKUP(E2,鉛球!$A$62:$H$81,5,FALSE),"")</f>
        <v/>
      </c>
      <c r="B2" t="str">
        <f>IFERROR(MID(VLOOKUP(E2, 鉛球!$A$62:$H$81, 6, FALSE), FIND(" ", VLOOKUP(E2, 鉛球!$A$62:$H$81, 6, FALSE)) + 1, LEN(VLOOKUP(E2, 鉛球!$A$62:$H$81, 6, FALSE))), "")</f>
        <v/>
      </c>
      <c r="C2" t="s">
        <v>107</v>
      </c>
      <c r="D2" t="s">
        <v>71</v>
      </c>
      <c r="E2" t="s">
        <v>95</v>
      </c>
      <c r="F2" t="str">
        <f>IFERROR(VLOOKUP(E2,鉛球!$A$62:$H$81,8,FALSE),"")&amp;"M"</f>
        <v>M</v>
      </c>
    </row>
    <row r="3" spans="1:6">
      <c r="A3" t="str">
        <f>IFERROR(VLOOKUP(E3,鉛球!$A$62:$H$81,5,FALSE),"")</f>
        <v/>
      </c>
      <c r="B3" t="str">
        <f>IFERROR(MID(VLOOKUP(E3, 鉛球!$A$62:$H$81, 6, FALSE), FIND(" ", VLOOKUP(E3, 鉛球!$A$62:$H$81, 6, FALSE)) + 1, LEN(VLOOKUP(E3, 鉛球!$A$62:$H$81, 6, FALSE))), "")</f>
        <v/>
      </c>
      <c r="C3" t="s">
        <v>107</v>
      </c>
      <c r="D3" t="s">
        <v>71</v>
      </c>
      <c r="E3" t="s">
        <v>96</v>
      </c>
      <c r="F3" t="str">
        <f>IFERROR(VLOOKUP(E3,鉛球!$A$62:$H$81,8,FALSE),"")&amp;"M"</f>
        <v>M</v>
      </c>
    </row>
    <row r="4" spans="1:6">
      <c r="A4" t="str">
        <f>IFERROR(VLOOKUP(E4,鉛球!$A$62:$H$81,5,FALSE),"")</f>
        <v/>
      </c>
      <c r="B4" t="str">
        <f>IFERROR(MID(VLOOKUP(E4, 鉛球!$A$62:$H$81, 6, FALSE), FIND(" ", VLOOKUP(E4, 鉛球!$A$62:$H$81, 6, FALSE)) + 1, LEN(VLOOKUP(E4, 鉛球!$A$62:$H$81, 6, FALSE))), "")</f>
        <v/>
      </c>
      <c r="C4" t="s">
        <v>107</v>
      </c>
      <c r="D4" t="s">
        <v>71</v>
      </c>
      <c r="E4" t="s">
        <v>97</v>
      </c>
      <c r="F4" t="str">
        <f>IFERROR(VLOOKUP(E4,鉛球!$A$62:$H$81,8,FALSE),"")&amp;"M"</f>
        <v>M</v>
      </c>
    </row>
    <row r="5" spans="1:6">
      <c r="A5" t="str">
        <f>IFERROR(VLOOKUP(E5,鉛球!$A$62:$H$81,5,FALSE),"")</f>
        <v/>
      </c>
      <c r="B5" t="str">
        <f>IFERROR(MID(VLOOKUP(E5, 鉛球!$A$62:$H$81, 6, FALSE), FIND(" ", VLOOKUP(E5, 鉛球!$A$62:$H$81, 6, FALSE)) + 1, LEN(VLOOKUP(E5, 鉛球!$A$62:$H$81, 6, FALSE))), "")</f>
        <v/>
      </c>
      <c r="C5" t="s">
        <v>107</v>
      </c>
      <c r="D5" t="s">
        <v>71</v>
      </c>
      <c r="E5" t="s">
        <v>98</v>
      </c>
      <c r="F5" t="str">
        <f>IFERROR(VLOOKUP(E5,鉛球!$A$62:$H$81,8,FALSE),"")&amp;"M"</f>
        <v>M</v>
      </c>
    </row>
    <row r="6" spans="1:6">
      <c r="A6" t="str">
        <f>IFERROR(VLOOKUP(E6,鉛球!$A$62:$H$81,5,FALSE),"")</f>
        <v/>
      </c>
      <c r="B6" t="str">
        <f>IFERROR(MID(VLOOKUP(E6, 鉛球!$A$62:$H$81, 6, FALSE), FIND(" ", VLOOKUP(E6, 鉛球!$A$62:$H$81, 6, FALSE)) + 1, LEN(VLOOKUP(E6, 鉛球!$A$62:$H$81, 6, FALSE))), "")</f>
        <v/>
      </c>
      <c r="C6" t="s">
        <v>107</v>
      </c>
      <c r="D6" t="s">
        <v>71</v>
      </c>
      <c r="E6" t="s">
        <v>99</v>
      </c>
      <c r="F6" t="str">
        <f>IFERROR(VLOOKUP(E6,鉛球!$A$62:$H$81,8,FALSE),"")&amp;"M"</f>
        <v>M</v>
      </c>
    </row>
    <row r="7" spans="1:6">
      <c r="A7" t="str">
        <f>IFERROR(VLOOKUP(E7,鉛球!$A$62:$H$81,5,FALSE),"")</f>
        <v/>
      </c>
      <c r="B7" t="str">
        <f>IFERROR(MID(VLOOKUP(E7, 鉛球!$A$62:$H$81, 6, FALSE), FIND(" ", VLOOKUP(E7, 鉛球!$A$62:$H$81, 6, FALSE)) + 1, LEN(VLOOKUP(E7, 鉛球!$A$62:$H$81, 6, FALSE))), "")</f>
        <v/>
      </c>
      <c r="C7" t="s">
        <v>107</v>
      </c>
      <c r="D7" t="s">
        <v>71</v>
      </c>
      <c r="E7" t="s">
        <v>100</v>
      </c>
      <c r="F7" t="str">
        <f>IFERROR(VLOOKUP(E7,鉛球!$A$62:$H$81,8,FALSE),"")&amp;"M"</f>
        <v>M</v>
      </c>
    </row>
  </sheetData>
  <sheetProtection algorithmName="SHA-512" hashValue="uPOmjCF+/w/rX24zAwSt2muUpIS5KBD2zDVJGVkNdj2ICq+nBEqjdXqj/lo9ZF5BpUvtT3ntcGcOilKFDZ2lLA==" saltValue="ZZKsGHgxinJNMoib2VZpOQ==" spinCount="100000" sheet="1" objects="1" scenarios="1"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>
      <selection activeCell="G7" sqref="G7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IFERROR(VLOOKUP(E2,跳高!$A$2:$H$21,5,FALSE),"")</f>
        <v/>
      </c>
      <c r="B2" t="str">
        <f>IFERROR(MID(VLOOKUP(E2, 跳高!$A$2:$H$21, 6, FALSE), FIND(" ", VLOOKUP(E2, 跳高!$A$2:$H$21, 6, FALSE)) + 1, LEN(VLOOKUP(E2, 跳高!$A$2:$H$21, 6, FALSE))), "")</f>
        <v/>
      </c>
      <c r="C2" t="s">
        <v>101</v>
      </c>
      <c r="D2" t="s">
        <v>93</v>
      </c>
      <c r="E2" t="s">
        <v>95</v>
      </c>
      <c r="F2" t="str">
        <f>IFERROR(VLOOKUP(E2,跳高!$A$2:$H$21,8,FALSE),"")&amp;"CM"</f>
        <v>CM</v>
      </c>
    </row>
    <row r="3" spans="1:6">
      <c r="A3" t="str">
        <f>IFERROR(VLOOKUP(E3,跳高!$A$2:$H$21,5,FALSE),"")</f>
        <v/>
      </c>
      <c r="B3" t="str">
        <f>IFERROR(MID(VLOOKUP(E3, 跳高!$A$2:$H$21, 6, FALSE), FIND(" ", VLOOKUP(E3, 跳高!$A$2:$H$21, 6, FALSE)) + 1, LEN(VLOOKUP(E3, 跳高!$A$2:$H$21, 6, FALSE))), "")</f>
        <v/>
      </c>
      <c r="C3" t="s">
        <v>101</v>
      </c>
      <c r="D3" t="s">
        <v>93</v>
      </c>
      <c r="E3" t="s">
        <v>96</v>
      </c>
      <c r="F3" t="str">
        <f>IFERROR(VLOOKUP(E3,跳高!$A$2:$H$21,8,FALSE),"")&amp;"CM"</f>
        <v>CM</v>
      </c>
    </row>
    <row r="4" spans="1:6">
      <c r="A4" t="str">
        <f>IFERROR(VLOOKUP(E4,跳高!$A$2:$H$21,5,FALSE),"")</f>
        <v/>
      </c>
      <c r="B4" t="str">
        <f>IFERROR(MID(VLOOKUP(E4, 跳高!$A$2:$H$21, 6, FALSE), FIND(" ", VLOOKUP(E4, 跳高!$A$2:$H$21, 6, FALSE)) + 1, LEN(VLOOKUP(E4, 跳高!$A$2:$H$21, 6, FALSE))), "")</f>
        <v/>
      </c>
      <c r="C4" t="s">
        <v>101</v>
      </c>
      <c r="D4" t="s">
        <v>93</v>
      </c>
      <c r="E4" t="s">
        <v>97</v>
      </c>
      <c r="F4" t="str">
        <f>IFERROR(VLOOKUP(E4,跳高!$A$2:$H$21,8,FALSE),"")&amp;"CM"</f>
        <v>CM</v>
      </c>
    </row>
    <row r="5" spans="1:6">
      <c r="A5" t="str">
        <f>IFERROR(VLOOKUP(E5,跳高!$A$2:$H$21,5,FALSE),"")</f>
        <v/>
      </c>
      <c r="B5" t="str">
        <f>IFERROR(MID(VLOOKUP(E5, 跳高!$A$2:$H$21, 6, FALSE), FIND(" ", VLOOKUP(E5, 跳高!$A$2:$H$21, 6, FALSE)) + 1, LEN(VLOOKUP(E5, 跳高!$A$2:$H$21, 6, FALSE))), "")</f>
        <v/>
      </c>
      <c r="C5" t="s">
        <v>101</v>
      </c>
      <c r="D5" t="s">
        <v>93</v>
      </c>
      <c r="E5" t="s">
        <v>98</v>
      </c>
      <c r="F5" t="str">
        <f>IFERROR(VLOOKUP(E5,跳高!$A$2:$H$21,8,FALSE),"")&amp;"CM"</f>
        <v>CM</v>
      </c>
    </row>
    <row r="6" spans="1:6">
      <c r="A6" t="str">
        <f>IFERROR(VLOOKUP(E6,跳高!$A$2:$H$21,5,FALSE),"")</f>
        <v/>
      </c>
      <c r="B6" t="str">
        <f>IFERROR(MID(VLOOKUP(E6, 跳高!$A$2:$H$21, 6, FALSE), FIND(" ", VLOOKUP(E6, 跳高!$A$2:$H$21, 6, FALSE)) + 1, LEN(VLOOKUP(E6, 跳高!$A$2:$H$21, 6, FALSE))), "")</f>
        <v/>
      </c>
      <c r="C6" t="s">
        <v>101</v>
      </c>
      <c r="D6" t="s">
        <v>93</v>
      </c>
      <c r="E6" t="s">
        <v>99</v>
      </c>
      <c r="F6" t="str">
        <f>IFERROR(VLOOKUP(E6,跳高!$A$2:$H$21,8,FALSE),"")&amp;"CM"</f>
        <v>CM</v>
      </c>
    </row>
    <row r="7" spans="1:6">
      <c r="A7" t="str">
        <f>IFERROR(VLOOKUP(E7,跳高!$A$2:$H$21,5,FALSE),"")</f>
        <v/>
      </c>
      <c r="B7" t="str">
        <f>IFERROR(MID(VLOOKUP(E7, 跳高!$A$2:$H$21, 6, FALSE), FIND(" ", VLOOKUP(E7, 跳高!$A$2:$H$21, 6, FALSE)) + 1, LEN(VLOOKUP(E7, 跳高!$A$2:$H$21, 6, FALSE))), "")</f>
        <v/>
      </c>
      <c r="C7" t="s">
        <v>101</v>
      </c>
      <c r="D7" t="s">
        <v>93</v>
      </c>
      <c r="E7" t="s">
        <v>100</v>
      </c>
      <c r="F7" t="str">
        <f>IFERROR(VLOOKUP(E7,跳高!$A$2:$H$21,8,FALSE),"")&amp;"CM"</f>
        <v>CM</v>
      </c>
    </row>
  </sheetData>
  <sheetProtection algorithmName="SHA-512" hashValue="BFF6MSVhbLA30ixgJwnJnZ5U0B5XpU83olGA1dAuUZ/DMjvS7mCH1y57IZ/PEwtNVu9x30gBIcH9uJsULHSp5g==" saltValue="K13oJ0knN52CWNq/bVB6TQ==" spinCount="100000" sheet="1" objects="1" scenarios="1"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G7" sqref="G7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IFERROR(VLOOKUP(E2,跳高!$A$22:$H$41,5,FALSE),"")</f>
        <v/>
      </c>
      <c r="B2" t="str">
        <f>IFERROR(MID(VLOOKUP(E2, 跳高!$A$22:$H$41, 6, FALSE), FIND(" ", VLOOKUP(E2, 跳高!$A$22:$H$41, 6, FALSE)) + 1, LEN(VLOOKUP(E2, 跳高!$A$22:$H$41, 6, FALSE))), "")</f>
        <v/>
      </c>
      <c r="C2" t="s">
        <v>72</v>
      </c>
      <c r="D2" t="s">
        <v>108</v>
      </c>
      <c r="E2" t="s">
        <v>95</v>
      </c>
      <c r="F2" t="str">
        <f>IFERROR(VLOOKUP(E2,跳高!$A$22:$H$41,8,FALSE),"")&amp;"CM"</f>
        <v>CM</v>
      </c>
    </row>
    <row r="3" spans="1:6">
      <c r="A3" t="str">
        <f>IFERROR(VLOOKUP(E3,跳高!$A$22:$H$41,5,FALSE),"")</f>
        <v/>
      </c>
      <c r="B3" t="str">
        <f>IFERROR(MID(VLOOKUP(E3, 跳高!$A$22:$H$41, 6, FALSE), FIND(" ", VLOOKUP(E3, 跳高!$A$22:$H$41, 6, FALSE)) + 1, LEN(VLOOKUP(E3, 跳高!$A$22:$H$41, 6, FALSE))), "")</f>
        <v/>
      </c>
      <c r="C3" t="s">
        <v>72</v>
      </c>
      <c r="D3" t="s">
        <v>108</v>
      </c>
      <c r="E3" t="s">
        <v>96</v>
      </c>
      <c r="F3" t="str">
        <f>IFERROR(VLOOKUP(E3,跳高!$A$22:$H$41,8,FALSE),"")&amp;"CM"</f>
        <v>CM</v>
      </c>
    </row>
    <row r="4" spans="1:6">
      <c r="A4" t="str">
        <f>IFERROR(VLOOKUP(E4,跳高!$A$22:$H$41,5,FALSE),"")</f>
        <v/>
      </c>
      <c r="B4" t="str">
        <f>IFERROR(MID(VLOOKUP(E4, 跳高!$A$22:$H$41, 6, FALSE), FIND(" ", VLOOKUP(E4, 跳高!$A$22:$H$41, 6, FALSE)) + 1, LEN(VLOOKUP(E4, 跳高!$A$22:$H$41, 6, FALSE))), "")</f>
        <v/>
      </c>
      <c r="C4" t="s">
        <v>72</v>
      </c>
      <c r="D4" t="s">
        <v>108</v>
      </c>
      <c r="E4" t="s">
        <v>97</v>
      </c>
      <c r="F4" t="str">
        <f>IFERROR(VLOOKUP(E4,跳高!$A$22:$H$41,8,FALSE),"")&amp;"CM"</f>
        <v>CM</v>
      </c>
    </row>
    <row r="5" spans="1:6">
      <c r="A5" t="str">
        <f>IFERROR(VLOOKUP(E5,跳高!$A$22:$H$41,5,FALSE),"")</f>
        <v/>
      </c>
      <c r="B5" t="str">
        <f>IFERROR(MID(VLOOKUP(E5, 跳高!$A$22:$H$41, 6, FALSE), FIND(" ", VLOOKUP(E5, 跳高!$A$22:$H$41, 6, FALSE)) + 1, LEN(VLOOKUP(E5, 跳高!$A$22:$H$41, 6, FALSE))), "")</f>
        <v/>
      </c>
      <c r="C5" t="s">
        <v>72</v>
      </c>
      <c r="D5" t="s">
        <v>108</v>
      </c>
      <c r="E5" t="s">
        <v>98</v>
      </c>
      <c r="F5" t="str">
        <f>IFERROR(VLOOKUP(E5,跳高!$A$22:$H$41,8,FALSE),"")&amp;"CM"</f>
        <v>CM</v>
      </c>
    </row>
    <row r="6" spans="1:6">
      <c r="A6" t="str">
        <f>IFERROR(VLOOKUP(E6,跳高!$A$22:$H$41,5,FALSE),"")</f>
        <v/>
      </c>
      <c r="B6" t="str">
        <f>IFERROR(MID(VLOOKUP(E6, 跳高!$A$22:$H$41, 6, FALSE), FIND(" ", VLOOKUP(E6, 跳高!$A$22:$H$41, 6, FALSE)) + 1, LEN(VLOOKUP(E6, 跳高!$A$22:$H$41, 6, FALSE))), "")</f>
        <v/>
      </c>
      <c r="C6" t="s">
        <v>72</v>
      </c>
      <c r="D6" t="s">
        <v>108</v>
      </c>
      <c r="E6" t="s">
        <v>99</v>
      </c>
      <c r="F6" t="str">
        <f>IFERROR(VLOOKUP(E6,跳高!$A$22:$H$41,8,FALSE),"")&amp;"CM"</f>
        <v>CM</v>
      </c>
    </row>
    <row r="7" spans="1:6">
      <c r="A7" t="str">
        <f>IFERROR(VLOOKUP(E7,跳高!$A$22:$H$41,5,FALSE),"")</f>
        <v/>
      </c>
      <c r="B7" t="str">
        <f>IFERROR(MID(VLOOKUP(E7, 跳高!$A$22:$H$41, 6, FALSE), FIND(" ", VLOOKUP(E7, 跳高!$A$22:$H$41, 6, FALSE)) + 1, LEN(VLOOKUP(E7, 跳高!$A$22:$H$41, 6, FALSE))), "")</f>
        <v/>
      </c>
      <c r="C7" t="s">
        <v>72</v>
      </c>
      <c r="D7" t="s">
        <v>108</v>
      </c>
      <c r="E7" t="s">
        <v>100</v>
      </c>
      <c r="F7" t="str">
        <f>IFERROR(VLOOKUP(E7,跳高!$A$22:$H$41,8,FALSE),"")&amp;"CM"</f>
        <v>CM</v>
      </c>
    </row>
  </sheetData>
  <sheetProtection algorithmName="SHA-512" hashValue="i2CklT/SCRsTnVi/BzD6DJfhjyiysxgww7KPs3ZcRrkbe3leQaQEds8E2cLRrCXArfZ3FFji3FlrlJuqGI61hA==" saltValue="KIjRNZ0NKO5F3AjsPUmcDg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>
      <selection activeCell="G7" sqref="G7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IFERROR(VLOOKUP(E2,跳高!$A$42:$H$61,5,FALSE),"")</f>
        <v/>
      </c>
      <c r="B2" t="str">
        <f>IFERROR(MID(VLOOKUP(E2, 跳高!$A$42:$H$61, 6, FALSE), FIND(" ", VLOOKUP(E2, 跳高!$A$42:$H$61, 6, FALSE)) + 1, LEN(VLOOKUP(E2, 跳高!$A$42:$H$61, 6, FALSE))), "")</f>
        <v/>
      </c>
      <c r="C2" t="s">
        <v>89</v>
      </c>
      <c r="D2" t="s">
        <v>109</v>
      </c>
      <c r="E2" t="s">
        <v>95</v>
      </c>
      <c r="F2" t="str">
        <f>IFERROR(VLOOKUP(E2,跳高!$A$42:$H$61,8,FALSE),"")&amp;"CM"</f>
        <v>CM</v>
      </c>
    </row>
    <row r="3" spans="1:6">
      <c r="A3" t="str">
        <f>IFERROR(VLOOKUP(E3,跳高!$A$42:$H$61,5,FALSE),"")</f>
        <v/>
      </c>
      <c r="B3" t="str">
        <f>IFERROR(MID(VLOOKUP(E3, 跳高!$A$42:$H$61, 6, FALSE), FIND(" ", VLOOKUP(E3, 跳高!$A$42:$H$61, 6, FALSE)) + 1, LEN(VLOOKUP(E3, 跳高!$A$42:$H$61, 6, FALSE))), "")</f>
        <v/>
      </c>
      <c r="C3" t="s">
        <v>89</v>
      </c>
      <c r="D3" t="s">
        <v>109</v>
      </c>
      <c r="E3" t="s">
        <v>96</v>
      </c>
      <c r="F3" t="str">
        <f>IFERROR(VLOOKUP(E3,跳高!$A$42:$H$61,8,FALSE),"")&amp;"CM"</f>
        <v>CM</v>
      </c>
    </row>
    <row r="4" spans="1:6">
      <c r="A4" t="str">
        <f>IFERROR(VLOOKUP(E4,跳高!$A$42:$H$61,5,FALSE),"")</f>
        <v/>
      </c>
      <c r="B4" t="str">
        <f>IFERROR(MID(VLOOKUP(E4, 跳高!$A$42:$H$61, 6, FALSE), FIND(" ", VLOOKUP(E4, 跳高!$A$42:$H$61, 6, FALSE)) + 1, LEN(VLOOKUP(E4, 跳高!$A$42:$H$61, 6, FALSE))), "")</f>
        <v/>
      </c>
      <c r="C4" t="s">
        <v>89</v>
      </c>
      <c r="D4" t="s">
        <v>109</v>
      </c>
      <c r="E4" t="s">
        <v>97</v>
      </c>
      <c r="F4" t="str">
        <f>IFERROR(VLOOKUP(E4,跳高!$A$42:$H$61,8,FALSE),"")&amp;"CM"</f>
        <v>CM</v>
      </c>
    </row>
    <row r="5" spans="1:6">
      <c r="A5" t="str">
        <f>IFERROR(VLOOKUP(E5,跳高!$A$42:$H$61,5,FALSE),"")</f>
        <v/>
      </c>
      <c r="B5" t="str">
        <f>IFERROR(MID(VLOOKUP(E5, 跳高!$A$42:$H$61, 6, FALSE), FIND(" ", VLOOKUP(E5, 跳高!$A$42:$H$61, 6, FALSE)) + 1, LEN(VLOOKUP(E5, 跳高!$A$42:$H$61, 6, FALSE))), "")</f>
        <v/>
      </c>
      <c r="C5" t="s">
        <v>89</v>
      </c>
      <c r="D5" t="s">
        <v>109</v>
      </c>
      <c r="E5" t="s">
        <v>98</v>
      </c>
      <c r="F5" t="str">
        <f>IFERROR(VLOOKUP(E5,跳高!$A$42:$H$61,8,FALSE),"")&amp;"CM"</f>
        <v>CM</v>
      </c>
    </row>
    <row r="6" spans="1:6">
      <c r="A6" t="str">
        <f>IFERROR(VLOOKUP(E6,跳高!$A$42:$H$61,5,FALSE),"")</f>
        <v/>
      </c>
      <c r="B6" t="str">
        <f>IFERROR(MID(VLOOKUP(E6, 跳高!$A$42:$H$61, 6, FALSE), FIND(" ", VLOOKUP(E6, 跳高!$A$42:$H$61, 6, FALSE)) + 1, LEN(VLOOKUP(E6, 跳高!$A$42:$H$61, 6, FALSE))), "")</f>
        <v/>
      </c>
      <c r="C6" t="s">
        <v>89</v>
      </c>
      <c r="D6" t="s">
        <v>109</v>
      </c>
      <c r="E6" t="s">
        <v>99</v>
      </c>
      <c r="F6" t="str">
        <f>IFERROR(VLOOKUP(E6,跳高!$A$42:$H$61,8,FALSE),"")&amp;"CM"</f>
        <v>CM</v>
      </c>
    </row>
    <row r="7" spans="1:6">
      <c r="A7" t="str">
        <f>IFERROR(VLOOKUP(E7,跳高!$A$42:$H$61,5,FALSE),"")</f>
        <v/>
      </c>
      <c r="B7" t="str">
        <f>IFERROR(MID(VLOOKUP(E7, 跳高!$A$42:$H$61, 6, FALSE), FIND(" ", VLOOKUP(E7, 跳高!$A$42:$H$61, 6, FALSE)) + 1, LEN(VLOOKUP(E7, 跳高!$A$42:$H$61, 6, FALSE))), "")</f>
        <v/>
      </c>
      <c r="C7" t="s">
        <v>89</v>
      </c>
      <c r="D7" t="s">
        <v>109</v>
      </c>
      <c r="E7" t="s">
        <v>100</v>
      </c>
      <c r="F7" t="str">
        <f>IFERROR(VLOOKUP(E7,跳高!$A$42:$H$61,8,FALSE),"")&amp;"CM"</f>
        <v>CM</v>
      </c>
    </row>
  </sheetData>
  <sheetProtection algorithmName="SHA-512" hashValue="0O4R+QdzIIuwUM8yTuVDOyhSHM/sPzeZgOM3rSdy2cbzz0l8DT3Pa/RDEApe0VEbUd77NHOczM6GB/7HNkqWBA==" saltValue="w5tiz6whL0Finm96phbD8Q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"/>
  <sheetViews>
    <sheetView workbookViewId="0">
      <selection activeCell="G6" sqref="G6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IFERROR(VLOOKUP(E2,跳高!$A$62:$H$81,5,FALSE),"")</f>
        <v/>
      </c>
      <c r="B2" t="str">
        <f>IFERROR(MID(VLOOKUP(E2, 跳高!$A$62:$H$81, 6, FALSE), FIND(" ", VLOOKUP(E2, 跳高!$A$62:$H$81, 6, FALSE)) + 1, LEN(VLOOKUP(E2, 跳高!$A$62:$H$81, 6, FALSE))), "")</f>
        <v/>
      </c>
      <c r="C2" t="s">
        <v>107</v>
      </c>
      <c r="D2" t="s">
        <v>110</v>
      </c>
      <c r="E2" t="s">
        <v>95</v>
      </c>
      <c r="F2" t="str">
        <f>IFERROR(VLOOKUP(E2,跳高!$A$62:$H$81,8,FALSE),"")&amp;"CM"</f>
        <v>CM</v>
      </c>
    </row>
    <row r="3" spans="1:6">
      <c r="A3" t="str">
        <f>IFERROR(VLOOKUP(E3,跳高!$A$62:$H$81,5,FALSE),"")</f>
        <v/>
      </c>
      <c r="B3" t="str">
        <f>IFERROR(MID(VLOOKUP(E3, 跳高!$A$62:$H$81, 6, FALSE), FIND(" ", VLOOKUP(E3, 跳高!$A$62:$H$81, 6, FALSE)) + 1, LEN(VLOOKUP(E3, 跳高!$A$62:$H$81, 6, FALSE))), "")</f>
        <v/>
      </c>
      <c r="C3" t="s">
        <v>107</v>
      </c>
      <c r="D3" t="s">
        <v>110</v>
      </c>
      <c r="E3" t="s">
        <v>96</v>
      </c>
      <c r="F3" t="str">
        <f>IFERROR(VLOOKUP(E3,跳高!$A$62:$H$81,8,FALSE),"")&amp;"CM"</f>
        <v>CM</v>
      </c>
    </row>
    <row r="4" spans="1:6">
      <c r="A4" t="str">
        <f>IFERROR(VLOOKUP(E4,跳高!$A$62:$H$81,5,FALSE),"")</f>
        <v/>
      </c>
      <c r="B4" t="str">
        <f>IFERROR(MID(VLOOKUP(E4, 跳高!$A$62:$H$81, 6, FALSE), FIND(" ", VLOOKUP(E4, 跳高!$A$62:$H$81, 6, FALSE)) + 1, LEN(VLOOKUP(E4, 跳高!$A$62:$H$81, 6, FALSE))), "")</f>
        <v/>
      </c>
      <c r="C4" t="s">
        <v>107</v>
      </c>
      <c r="D4" t="s">
        <v>110</v>
      </c>
      <c r="E4" t="s">
        <v>97</v>
      </c>
      <c r="F4" t="str">
        <f>IFERROR(VLOOKUP(E4,跳高!$A$62:$H$81,8,FALSE),"")&amp;"CM"</f>
        <v>CM</v>
      </c>
    </row>
    <row r="5" spans="1:6">
      <c r="A5" t="str">
        <f>IFERROR(VLOOKUP(E5,跳高!$A$62:$H$81,5,FALSE),"")</f>
        <v/>
      </c>
      <c r="B5" t="str">
        <f>IFERROR(MID(VLOOKUP(E5, 跳高!$A$62:$H$81, 6, FALSE), FIND(" ", VLOOKUP(E5, 跳高!$A$62:$H$81, 6, FALSE)) + 1, LEN(VLOOKUP(E5, 跳高!$A$62:$H$81, 6, FALSE))), "")</f>
        <v/>
      </c>
      <c r="C5" t="s">
        <v>107</v>
      </c>
      <c r="D5" t="s">
        <v>110</v>
      </c>
      <c r="E5" t="s">
        <v>98</v>
      </c>
      <c r="F5" t="str">
        <f>IFERROR(VLOOKUP(E5,跳高!$A$62:$H$81,8,FALSE),"")&amp;"CM"</f>
        <v>CM</v>
      </c>
    </row>
    <row r="6" spans="1:6">
      <c r="A6" t="str">
        <f>IFERROR(VLOOKUP(E6,跳高!$A$62:$H$81,5,FALSE),"")</f>
        <v/>
      </c>
      <c r="B6" t="str">
        <f>IFERROR(MID(VLOOKUP(E6, 跳高!$A$62:$H$81, 6, FALSE), FIND(" ", VLOOKUP(E6, 跳高!$A$62:$H$81, 6, FALSE)) + 1, LEN(VLOOKUP(E6, 跳高!$A$62:$H$81, 6, FALSE))), "")</f>
        <v/>
      </c>
      <c r="C6" t="s">
        <v>107</v>
      </c>
      <c r="D6" t="s">
        <v>110</v>
      </c>
      <c r="E6" t="s">
        <v>99</v>
      </c>
      <c r="F6" t="str">
        <f>IFERROR(VLOOKUP(E6,跳高!$A$62:$H$81,8,FALSE),"")&amp;"CM"</f>
        <v>CM</v>
      </c>
    </row>
    <row r="7" spans="1:6">
      <c r="A7" t="str">
        <f>IFERROR(VLOOKUP(E7,跳高!$A$62:$H$81,5,FALSE),"")</f>
        <v/>
      </c>
      <c r="B7" t="str">
        <f>IFERROR(MID(VLOOKUP(E7, 跳高!$A$62:$H$81, 6, FALSE), FIND(" ", VLOOKUP(E7, 跳高!$A$62:$H$81, 6, FALSE)) + 1, LEN(VLOOKUP(E7, 跳高!$A$62:$H$81, 6, FALSE))), "")</f>
        <v/>
      </c>
      <c r="C7" t="s">
        <v>107</v>
      </c>
      <c r="D7" t="s">
        <v>110</v>
      </c>
      <c r="E7" t="s">
        <v>100</v>
      </c>
      <c r="F7" t="str">
        <f>IFERROR(VLOOKUP(E7,跳高!$A$62:$H$81,8,FALSE),"")&amp;"CM"</f>
        <v>CM</v>
      </c>
    </row>
  </sheetData>
  <sheetProtection algorithmName="SHA-512" hashValue="tcxg82OddrbCEYhIejh3yDr3PWp6C3WIzryPLcN4OEqPg2/W23ljA1nCsLD7TBSgqFMq3xAEMu5eLcFN9LyX5Q==" saltValue="LP1FykX/6omf8d6gVHtq5Q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>
      <selection activeCell="N31" sqref="N31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IFERROR(VLOOKUP(E2,跳遠!$A$2:$H$21,5,FALSE),"")</f>
        <v/>
      </c>
      <c r="B2" t="str">
        <f>IFERROR(MID(VLOOKUP(E2, 跳遠!$A$2:$H$21, 6, FALSE), FIND(" ", VLOOKUP(E2, 跳遠!$A$2:$H$21, 6, FALSE)) + 1, LEN(VLOOKUP(E2, 跳遠!$A$2:$H$21, 6, FALSE))), "")</f>
        <v/>
      </c>
      <c r="C2" t="s">
        <v>101</v>
      </c>
      <c r="D2" t="s">
        <v>111</v>
      </c>
      <c r="E2" t="s">
        <v>95</v>
      </c>
      <c r="F2" t="str">
        <f>IFERROR(VLOOKUP(E2,跳遠!$A$2:$H$21,8,FALSE),"")&amp;"M"</f>
        <v>M</v>
      </c>
    </row>
    <row r="3" spans="1:6">
      <c r="A3" t="str">
        <f>IFERROR(VLOOKUP(E3,跳遠!$A$2:$H$21,5,FALSE),"")</f>
        <v/>
      </c>
      <c r="B3" t="str">
        <f>IFERROR(MID(VLOOKUP(E3, 跳遠!$A$2:$H$21, 6, FALSE), FIND(" ", VLOOKUP(E3, 跳遠!$A$2:$H$21, 6, FALSE)) + 1, LEN(VLOOKUP(E3, 跳遠!$A$2:$H$21, 6, FALSE))), "")</f>
        <v/>
      </c>
      <c r="C3" t="s">
        <v>101</v>
      </c>
      <c r="D3" t="s">
        <v>111</v>
      </c>
      <c r="E3" t="s">
        <v>96</v>
      </c>
      <c r="F3" t="str">
        <f>IFERROR(VLOOKUP(E3,跳遠!$A$2:$H$21,8,FALSE),"")&amp;"M"</f>
        <v>M</v>
      </c>
    </row>
    <row r="4" spans="1:6">
      <c r="A4" t="str">
        <f>IFERROR(VLOOKUP(E4,跳遠!$A$2:$H$21,5,FALSE),"")</f>
        <v/>
      </c>
      <c r="B4" t="str">
        <f>IFERROR(MID(VLOOKUP(E4, 跳遠!$A$2:$H$21, 6, FALSE), FIND(" ", VLOOKUP(E4, 跳遠!$A$2:$H$21, 6, FALSE)) + 1, LEN(VLOOKUP(E4, 跳遠!$A$2:$H$21, 6, FALSE))), "")</f>
        <v/>
      </c>
      <c r="C4" t="s">
        <v>101</v>
      </c>
      <c r="D4" t="s">
        <v>111</v>
      </c>
      <c r="E4" t="s">
        <v>97</v>
      </c>
      <c r="F4" t="str">
        <f>IFERROR(VLOOKUP(E4,跳遠!$A$2:$H$21,8,FALSE),"")&amp;"M"</f>
        <v>M</v>
      </c>
    </row>
    <row r="5" spans="1:6">
      <c r="A5" t="str">
        <f>IFERROR(VLOOKUP(E5,跳遠!$A$2:$H$21,5,FALSE),"")</f>
        <v/>
      </c>
      <c r="B5" t="str">
        <f>IFERROR(MID(VLOOKUP(E5, 跳遠!$A$2:$H$21, 6, FALSE), FIND(" ", VLOOKUP(E5, 跳遠!$A$2:$H$21, 6, FALSE)) + 1, LEN(VLOOKUP(E5, 跳遠!$A$2:$H$21, 6, FALSE))), "")</f>
        <v/>
      </c>
      <c r="C5" t="s">
        <v>101</v>
      </c>
      <c r="D5" t="s">
        <v>111</v>
      </c>
      <c r="E5" t="s">
        <v>98</v>
      </c>
      <c r="F5" t="str">
        <f>IFERROR(VLOOKUP(E5,跳遠!$A$2:$H$21,8,FALSE),"")&amp;"M"</f>
        <v>M</v>
      </c>
    </row>
    <row r="6" spans="1:6">
      <c r="A6" t="str">
        <f>IFERROR(VLOOKUP(E6,跳遠!$A$2:$H$21,5,FALSE),"")</f>
        <v/>
      </c>
      <c r="B6" t="str">
        <f>IFERROR(MID(VLOOKUP(E6, 跳遠!$A$2:$H$21, 6, FALSE), FIND(" ", VLOOKUP(E6, 跳遠!$A$2:$H$21, 6, FALSE)) + 1, LEN(VLOOKUP(E6, 跳遠!$A$2:$H$21, 6, FALSE))), "")</f>
        <v/>
      </c>
      <c r="C6" t="s">
        <v>101</v>
      </c>
      <c r="D6" t="s">
        <v>111</v>
      </c>
      <c r="E6" t="s">
        <v>99</v>
      </c>
      <c r="F6" t="str">
        <f>IFERROR(VLOOKUP(E6,跳遠!$A$2:$H$21,8,FALSE),"")&amp;"M"</f>
        <v>M</v>
      </c>
    </row>
    <row r="7" spans="1:6">
      <c r="A7" t="str">
        <f>IFERROR(VLOOKUP(E7,跳遠!$A$2:$H$21,5,FALSE),"")</f>
        <v/>
      </c>
      <c r="B7" t="str">
        <f>IFERROR(MID(VLOOKUP(E7, 跳遠!$A$2:$H$21, 6, FALSE), FIND(" ", VLOOKUP(E7, 跳遠!$A$2:$H$21, 6, FALSE)) + 1, LEN(VLOOKUP(E7, 跳遠!$A$2:$H$21, 6, FALSE))), "")</f>
        <v/>
      </c>
      <c r="C7" t="s">
        <v>101</v>
      </c>
      <c r="D7" t="s">
        <v>111</v>
      </c>
      <c r="E7" t="s">
        <v>100</v>
      </c>
      <c r="F7" t="str">
        <f>IFERROR(VLOOKUP(E7,跳遠!$A$2:$H$21,8,FALSE),"")&amp;"M"</f>
        <v>M</v>
      </c>
    </row>
  </sheetData>
  <sheetProtection algorithmName="SHA-512" hashValue="Gavhuga4cwKMU8Hqd7ey3wdQJtIohtIDCkDzeSHJAXMZlL4gJQ1+m0B9Q42DwQyMnZh2MzrkqPuxZiz2rPtnrg==" saltValue="fD16RCTNedNBPq6Ri09CGA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M19" sqref="M19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IFERROR(VLOOKUP(E2,跳遠!$A$22:$H$41,5,FALSE),"")</f>
        <v/>
      </c>
      <c r="B2" t="str">
        <f>IFERROR(MID(VLOOKUP(E2, 跳遠!$A$22:$H$41, 6, FALSE), FIND(" ", VLOOKUP(E2, 跳遠!$A$22:$H$41, 6, FALSE)) + 1, LEN(VLOOKUP(E2, 跳遠!$A$22:$H$41, 6, FALSE))), "")</f>
        <v/>
      </c>
      <c r="C2" t="s">
        <v>72</v>
      </c>
      <c r="D2" t="s">
        <v>112</v>
      </c>
      <c r="E2" t="s">
        <v>95</v>
      </c>
      <c r="F2" t="str">
        <f>IFERROR(VLOOKUP(E2,跳遠!$A$22:$H$41,8,FALSE),"")&amp;"M"</f>
        <v>M</v>
      </c>
    </row>
    <row r="3" spans="1:6">
      <c r="A3" t="str">
        <f>IFERROR(VLOOKUP(E3,跳遠!$A$22:$H$41,5,FALSE),"")</f>
        <v/>
      </c>
      <c r="B3" t="str">
        <f>IFERROR(MID(VLOOKUP(E3, 跳遠!$A$22:$H$41, 6, FALSE), FIND(" ", VLOOKUP(E3, 跳遠!$A$22:$H$41, 6, FALSE)) + 1, LEN(VLOOKUP(E3, 跳遠!$A$22:$H$41, 6, FALSE))), "")</f>
        <v/>
      </c>
      <c r="C3" t="s">
        <v>72</v>
      </c>
      <c r="D3" t="s">
        <v>112</v>
      </c>
      <c r="E3" t="s">
        <v>96</v>
      </c>
      <c r="F3" t="str">
        <f>IFERROR(VLOOKUP(E3,跳遠!$A$22:$H$41,8,FALSE),"")&amp;"M"</f>
        <v>M</v>
      </c>
    </row>
    <row r="4" spans="1:6">
      <c r="A4" t="str">
        <f>IFERROR(VLOOKUP(E4,跳遠!$A$22:$H$41,5,FALSE),"")</f>
        <v/>
      </c>
      <c r="B4" t="str">
        <f>IFERROR(MID(VLOOKUP(E4, 跳遠!$A$22:$H$41, 6, FALSE), FIND(" ", VLOOKUP(E4, 跳遠!$A$22:$H$41, 6, FALSE)) + 1, LEN(VLOOKUP(E4, 跳遠!$A$22:$H$41, 6, FALSE))), "")</f>
        <v/>
      </c>
      <c r="C4" t="s">
        <v>72</v>
      </c>
      <c r="D4" t="s">
        <v>112</v>
      </c>
      <c r="E4" t="s">
        <v>97</v>
      </c>
      <c r="F4" t="str">
        <f>IFERROR(VLOOKUP(E4,跳遠!$A$22:$H$41,8,FALSE),"")&amp;"M"</f>
        <v>M</v>
      </c>
    </row>
    <row r="5" spans="1:6">
      <c r="A5" t="str">
        <f>IFERROR(VLOOKUP(E5,跳遠!$A$22:$H$41,5,FALSE),"")</f>
        <v/>
      </c>
      <c r="B5" t="str">
        <f>IFERROR(MID(VLOOKUP(E5, 跳遠!$A$22:$H$41, 6, FALSE), FIND(" ", VLOOKUP(E5, 跳遠!$A$22:$H$41, 6, FALSE)) + 1, LEN(VLOOKUP(E5, 跳遠!$A$22:$H$41, 6, FALSE))), "")</f>
        <v/>
      </c>
      <c r="C5" t="s">
        <v>72</v>
      </c>
      <c r="D5" t="s">
        <v>112</v>
      </c>
      <c r="E5" t="s">
        <v>98</v>
      </c>
      <c r="F5" t="str">
        <f>IFERROR(VLOOKUP(E5,跳遠!$A$22:$H$41,8,FALSE),"")&amp;"M"</f>
        <v>M</v>
      </c>
    </row>
    <row r="6" spans="1:6">
      <c r="A6" t="str">
        <f>IFERROR(VLOOKUP(E6,跳遠!$A$22:$H$41,5,FALSE),"")</f>
        <v/>
      </c>
      <c r="B6" t="str">
        <f>IFERROR(MID(VLOOKUP(E6, 跳遠!$A$22:$H$41, 6, FALSE), FIND(" ", VLOOKUP(E6, 跳遠!$A$22:$H$41, 6, FALSE)) + 1, LEN(VLOOKUP(E6, 跳遠!$A$22:$H$41, 6, FALSE))), "")</f>
        <v/>
      </c>
      <c r="C6" t="s">
        <v>72</v>
      </c>
      <c r="D6" t="s">
        <v>112</v>
      </c>
      <c r="E6" t="s">
        <v>99</v>
      </c>
      <c r="F6" t="str">
        <f>IFERROR(VLOOKUP(E6,跳遠!$A$22:$H$41,8,FALSE),"")&amp;"M"</f>
        <v>M</v>
      </c>
    </row>
    <row r="7" spans="1:6">
      <c r="A7" t="str">
        <f>IFERROR(VLOOKUP(E7,跳遠!$A$22:$H$41,5,FALSE),"")</f>
        <v/>
      </c>
      <c r="B7" t="str">
        <f>IFERROR(MID(VLOOKUP(E7, 跳遠!$A$22:$H$41, 6, FALSE), FIND(" ", VLOOKUP(E7, 跳遠!$A$22:$H$41, 6, FALSE)) + 1, LEN(VLOOKUP(E7, 跳遠!$A$22:$H$41, 6, FALSE))), "")</f>
        <v/>
      </c>
      <c r="C7" t="s">
        <v>72</v>
      </c>
      <c r="D7" t="s">
        <v>112</v>
      </c>
      <c r="E7" t="s">
        <v>100</v>
      </c>
      <c r="F7" t="str">
        <f>IFERROR(VLOOKUP(E7,跳遠!$A$22:$H$41,8,FALSE),"")&amp;"M"</f>
        <v>M</v>
      </c>
    </row>
  </sheetData>
  <sheetProtection algorithmName="SHA-512" hashValue="X58HZO314X5C2Ph939tNX/hg/F/lq5UvxARsrc+IfpYEH4ipVxnY9g4z4tYSKazMZAqX8SCkQQNMbXcMYg7vFQ==" saltValue="uPG55TnYHU9vYamBFtDa/Q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J22" sqref="J22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IFERROR(VLOOKUP(E2,跳遠!$A$42:$H$61,5,FALSE),"")</f>
        <v/>
      </c>
      <c r="B2" t="str">
        <f>IFERROR(MID(VLOOKUP(E2, 跳遠!$A$42:$H$61, 6, FALSE), FIND(" ", VLOOKUP(E2, 跳遠!$A$42:$H$61, 6, FALSE)) + 1, LEN(VLOOKUP(E2, 跳遠!$A$42:$H$61, 6, FALSE))), "")</f>
        <v/>
      </c>
      <c r="C2" t="s">
        <v>89</v>
      </c>
      <c r="D2" t="s">
        <v>92</v>
      </c>
      <c r="E2" t="s">
        <v>95</v>
      </c>
      <c r="F2" t="str">
        <f>IFERROR(VLOOKUP(E2,跳遠!$A$42:$H$61,8,FALSE),"")&amp;"M"</f>
        <v>M</v>
      </c>
    </row>
    <row r="3" spans="1:6">
      <c r="A3" t="str">
        <f>IFERROR(VLOOKUP(E3,跳遠!$A$42:$H$61,5,FALSE),"")</f>
        <v/>
      </c>
      <c r="B3" t="str">
        <f>IFERROR(MID(VLOOKUP(E3, 跳遠!$A$42:$H$61, 6, FALSE), FIND(" ", VLOOKUP(E3, 跳遠!$A$42:$H$61, 6, FALSE)) + 1, LEN(VLOOKUP(E3, 跳遠!$A$42:$H$61, 6, FALSE))), "")</f>
        <v/>
      </c>
      <c r="C3" t="s">
        <v>89</v>
      </c>
      <c r="D3" t="s">
        <v>92</v>
      </c>
      <c r="E3" t="s">
        <v>96</v>
      </c>
      <c r="F3" t="str">
        <f>IFERROR(VLOOKUP(E3,跳遠!$A$42:$H$61,8,FALSE),"")&amp;"M"</f>
        <v>M</v>
      </c>
    </row>
    <row r="4" spans="1:6">
      <c r="A4" t="str">
        <f>IFERROR(VLOOKUP(E4,跳遠!$A$42:$H$61,5,FALSE),"")</f>
        <v/>
      </c>
      <c r="B4" t="str">
        <f>IFERROR(MID(VLOOKUP(E4, 跳遠!$A$42:$H$61, 6, FALSE), FIND(" ", VLOOKUP(E4, 跳遠!$A$42:$H$61, 6, FALSE)) + 1, LEN(VLOOKUP(E4, 跳遠!$A$42:$H$61, 6, FALSE))), "")</f>
        <v/>
      </c>
      <c r="C4" t="s">
        <v>89</v>
      </c>
      <c r="D4" t="s">
        <v>92</v>
      </c>
      <c r="E4" t="s">
        <v>97</v>
      </c>
      <c r="F4" t="str">
        <f>IFERROR(VLOOKUP(E4,跳遠!$A$42:$H$61,8,FALSE),"")&amp;"M"</f>
        <v>M</v>
      </c>
    </row>
    <row r="5" spans="1:6">
      <c r="A5" t="str">
        <f>IFERROR(VLOOKUP(E5,跳遠!$A$42:$H$61,5,FALSE),"")</f>
        <v/>
      </c>
      <c r="B5" t="str">
        <f>IFERROR(MID(VLOOKUP(E5, 跳遠!$A$42:$H$61, 6, FALSE), FIND(" ", VLOOKUP(E5, 跳遠!$A$42:$H$61, 6, FALSE)) + 1, LEN(VLOOKUP(E5, 跳遠!$A$42:$H$61, 6, FALSE))), "")</f>
        <v/>
      </c>
      <c r="C5" t="s">
        <v>89</v>
      </c>
      <c r="D5" t="s">
        <v>92</v>
      </c>
      <c r="E5" t="s">
        <v>98</v>
      </c>
      <c r="F5" t="str">
        <f>IFERROR(VLOOKUP(E5,跳遠!$A$42:$H$61,8,FALSE),"")&amp;"M"</f>
        <v>M</v>
      </c>
    </row>
    <row r="6" spans="1:6">
      <c r="A6" t="str">
        <f>IFERROR(VLOOKUP(E6,跳遠!$A$42:$H$61,5,FALSE),"")</f>
        <v/>
      </c>
      <c r="B6" t="str">
        <f>IFERROR(MID(VLOOKUP(E6, 跳遠!$A$42:$H$61, 6, FALSE), FIND(" ", VLOOKUP(E6, 跳遠!$A$42:$H$61, 6, FALSE)) + 1, LEN(VLOOKUP(E6, 跳遠!$A$42:$H$61, 6, FALSE))), "")</f>
        <v/>
      </c>
      <c r="C6" t="s">
        <v>89</v>
      </c>
      <c r="D6" t="s">
        <v>92</v>
      </c>
      <c r="E6" t="s">
        <v>99</v>
      </c>
      <c r="F6" t="str">
        <f>IFERROR(VLOOKUP(E6,跳遠!$A$42:$H$61,8,FALSE),"")&amp;"M"</f>
        <v>M</v>
      </c>
    </row>
    <row r="7" spans="1:6">
      <c r="A7" t="str">
        <f>IFERROR(VLOOKUP(E7,跳遠!$A$42:$H$61,5,FALSE),"")</f>
        <v/>
      </c>
      <c r="B7" t="str">
        <f>IFERROR(MID(VLOOKUP(E7, 跳遠!$A$42:$H$61, 6, FALSE), FIND(" ", VLOOKUP(E7, 跳遠!$A$42:$H$61, 6, FALSE)) + 1, LEN(VLOOKUP(E7, 跳遠!$A$42:$H$61, 6, FALSE))), "")</f>
        <v/>
      </c>
      <c r="C7" t="s">
        <v>89</v>
      </c>
      <c r="D7" t="s">
        <v>92</v>
      </c>
      <c r="E7" t="s">
        <v>100</v>
      </c>
      <c r="F7" t="str">
        <f>IFERROR(VLOOKUP(E7,跳遠!$A$42:$H$61,8,FALSE),"")&amp;"M"</f>
        <v>M</v>
      </c>
    </row>
  </sheetData>
  <sheetProtection algorithmName="SHA-512" hashValue="RanDv366TFXdIYq261NH71YnB4B8x00tE2gUEOtgupIdWMO5WW+OJUSUG/Slw33K6MxjO8xz9P2y0VtphbAuVw==" saltValue="umli8D5g2HE9PKOw5Nsdlw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"/>
  <sheetViews>
    <sheetView tabSelected="1" workbookViewId="0">
      <selection activeCell="G6" sqref="G6"/>
    </sheetView>
  </sheetViews>
  <sheetFormatPr defaultRowHeight="16.5"/>
  <cols>
    <col min="1" max="3" width="7.5" bestFit="1" customWidth="1"/>
    <col min="4" max="4" width="9.5" bestFit="1" customWidth="1"/>
    <col min="5" max="5" width="7.5" bestFit="1" customWidth="1"/>
    <col min="6" max="6" width="6.625" bestFit="1" customWidth="1"/>
  </cols>
  <sheetData>
    <row r="1" spans="1:6">
      <c r="A1" s="33" t="s">
        <v>102</v>
      </c>
      <c r="B1" s="33" t="s">
        <v>103</v>
      </c>
      <c r="C1" s="33" t="s">
        <v>104</v>
      </c>
      <c r="D1" s="33" t="s">
        <v>105</v>
      </c>
      <c r="E1" s="33" t="s">
        <v>106</v>
      </c>
      <c r="F1" s="33" t="s">
        <v>74</v>
      </c>
    </row>
    <row r="2" spans="1:6">
      <c r="A2" t="str">
        <f>IFERROR(VLOOKUP(E2,跳遠!$A$62:$H$81,5,FALSE),"")</f>
        <v/>
      </c>
      <c r="B2" t="str">
        <f>IFERROR(MID(VLOOKUP(E2, 跳遠!$A$62:$H$81, 6, FALSE), FIND(" ", VLOOKUP(E2, 跳遠!$A$62:$H$81, 6, FALSE)) + 1, LEN(VLOOKUP(E2, 跳遠!$A$62:$H$81, 6, FALSE))), "")</f>
        <v/>
      </c>
      <c r="C2" t="s">
        <v>107</v>
      </c>
      <c r="D2" t="s">
        <v>92</v>
      </c>
      <c r="E2" t="s">
        <v>95</v>
      </c>
      <c r="F2" t="str">
        <f>IFERROR(VLOOKUP(E2,跳遠!$A$62:$H$81,8,FALSE),"")&amp;"M"</f>
        <v>M</v>
      </c>
    </row>
    <row r="3" spans="1:6">
      <c r="A3" t="str">
        <f>IFERROR(VLOOKUP(E3,跳遠!$A$62:$H$81,5,FALSE),"")</f>
        <v/>
      </c>
      <c r="B3" t="str">
        <f>IFERROR(MID(VLOOKUP(E3, 跳遠!$A$62:$H$81, 6, FALSE), FIND(" ", VLOOKUP(E3, 跳遠!$A$62:$H$81, 6, FALSE)) + 1, LEN(VLOOKUP(E3, 跳遠!$A$62:$H$81, 6, FALSE))), "")</f>
        <v/>
      </c>
      <c r="C3" t="s">
        <v>107</v>
      </c>
      <c r="D3" t="s">
        <v>92</v>
      </c>
      <c r="E3" t="s">
        <v>96</v>
      </c>
      <c r="F3" t="str">
        <f>IFERROR(VLOOKUP(E3,跳遠!$A$62:$H$81,8,FALSE),"")&amp;"M"</f>
        <v>M</v>
      </c>
    </row>
    <row r="4" spans="1:6">
      <c r="A4" t="str">
        <f>IFERROR(VLOOKUP(E4,跳遠!$A$62:$H$81,5,FALSE),"")</f>
        <v/>
      </c>
      <c r="B4" t="str">
        <f>IFERROR(MID(VLOOKUP(E4, 跳遠!$A$62:$H$81, 6, FALSE), FIND(" ", VLOOKUP(E4, 跳遠!$A$62:$H$81, 6, FALSE)) + 1, LEN(VLOOKUP(E4, 跳遠!$A$62:$H$81, 6, FALSE))), "")</f>
        <v/>
      </c>
      <c r="C4" t="s">
        <v>107</v>
      </c>
      <c r="D4" t="s">
        <v>92</v>
      </c>
      <c r="E4" t="s">
        <v>97</v>
      </c>
      <c r="F4" t="str">
        <f>IFERROR(VLOOKUP(E4,跳遠!$A$62:$H$81,8,FALSE),"")&amp;"M"</f>
        <v>M</v>
      </c>
    </row>
    <row r="5" spans="1:6">
      <c r="A5" t="str">
        <f>IFERROR(VLOOKUP(E5,跳遠!$A$62:$H$81,5,FALSE),"")</f>
        <v/>
      </c>
      <c r="B5" t="str">
        <f>IFERROR(MID(VLOOKUP(E5, 跳遠!$A$62:$H$81, 6, FALSE), FIND(" ", VLOOKUP(E5, 跳遠!$A$62:$H$81, 6, FALSE)) + 1, LEN(VLOOKUP(E5, 跳遠!$A$62:$H$81, 6, FALSE))), "")</f>
        <v/>
      </c>
      <c r="C5" t="s">
        <v>107</v>
      </c>
      <c r="D5" t="s">
        <v>92</v>
      </c>
      <c r="E5" t="s">
        <v>98</v>
      </c>
      <c r="F5" t="str">
        <f>IFERROR(VLOOKUP(E5,跳遠!$A$62:$H$81,8,FALSE),"")&amp;"M"</f>
        <v>M</v>
      </c>
    </row>
    <row r="6" spans="1:6">
      <c r="A6" t="str">
        <f>IFERROR(VLOOKUP(E6,跳遠!$A$62:$H$81,5,FALSE),"")</f>
        <v/>
      </c>
      <c r="B6" t="str">
        <f>IFERROR(MID(VLOOKUP(E6, 跳遠!$A$62:$H$81, 6, FALSE), FIND(" ", VLOOKUP(E6, 跳遠!$A$62:$H$81, 6, FALSE)) + 1, LEN(VLOOKUP(E6, 跳遠!$A$62:$H$81, 6, FALSE))), "")</f>
        <v/>
      </c>
      <c r="C6" t="s">
        <v>107</v>
      </c>
      <c r="D6" t="s">
        <v>92</v>
      </c>
      <c r="E6" t="s">
        <v>99</v>
      </c>
      <c r="F6" t="str">
        <f>IFERROR(VLOOKUP(E6,跳遠!$A$62:$H$81,8,FALSE),"")&amp;"M"</f>
        <v>M</v>
      </c>
    </row>
    <row r="7" spans="1:6">
      <c r="A7" t="str">
        <f>IFERROR(VLOOKUP(E7,跳遠!$A$62:$H$81,5,FALSE),"")</f>
        <v/>
      </c>
      <c r="B7" t="str">
        <f>IFERROR(MID(VLOOKUP(E7, 跳遠!$A$62:$H$81, 6, FALSE), FIND(" ", VLOOKUP(E7, 跳遠!$A$62:$H$81, 6, FALSE)) + 1, LEN(VLOOKUP(E7, 跳遠!$A$62:$H$81, 6, FALSE))), "")</f>
        <v/>
      </c>
      <c r="C7" t="s">
        <v>107</v>
      </c>
      <c r="D7" t="s">
        <v>92</v>
      </c>
      <c r="E7" t="s">
        <v>100</v>
      </c>
      <c r="F7" t="str">
        <f>IFERROR(VLOOKUP(E7,跳遠!$A$62:$H$81,8,FALSE),"")&amp;"M"</f>
        <v>M</v>
      </c>
    </row>
  </sheetData>
  <sheetProtection algorithmName="SHA-512" hashValue="TqgPxYNzV2FzVgXNDJIsPhiJMz+zS7cPUhdRW1ZQrM3lSg4vA3zut2pUs34cCGVJP2m9X3HJDljWQK6LvRVHWQ==" saltValue="NZa9PJVD+o8Nj3k87NVNEg==" spinCount="100000" sheet="1" objects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出賽名單</vt:lpstr>
      <vt:lpstr>鉛球</vt:lpstr>
      <vt:lpstr>跳遠</vt:lpstr>
      <vt:lpstr>跳高</vt:lpstr>
      <vt:lpstr>高一女(鉛)</vt:lpstr>
      <vt:lpstr>高二女(鉛)</vt:lpstr>
      <vt:lpstr>高三女(鉛)</vt:lpstr>
      <vt:lpstr>高男(鉛)</vt:lpstr>
      <vt:lpstr>高一女(遠)</vt:lpstr>
      <vt:lpstr>高二女(遠)</vt:lpstr>
      <vt:lpstr>高三女(遠)</vt:lpstr>
      <vt:lpstr>高男(遠)</vt:lpstr>
      <vt:lpstr>高一女(高)</vt:lpstr>
      <vt:lpstr>高二女(高)</vt:lpstr>
      <vt:lpstr>高三女(高)</vt:lpstr>
      <vt:lpstr>高男(高)</vt:lpstr>
      <vt:lpstr>獎狀組高一女(鉛)</vt:lpstr>
      <vt:lpstr>獎狀組高二女(鉛)</vt:lpstr>
      <vt:lpstr>獎狀組高三女(鉛)</vt:lpstr>
      <vt:lpstr>獎狀組高男(鉛)</vt:lpstr>
      <vt:lpstr>獎狀組高一女(高)</vt:lpstr>
      <vt:lpstr>獎狀組高二女(高)</vt:lpstr>
      <vt:lpstr>獎狀組高三女(高)</vt:lpstr>
      <vt:lpstr>獎狀組高男(高)</vt:lpstr>
      <vt:lpstr>獎狀組高一女(遠)</vt:lpstr>
      <vt:lpstr>獎狀組高二女(遠)</vt:lpstr>
      <vt:lpstr>獎狀組高三女(遠)</vt:lpstr>
      <vt:lpstr>獎狀組高男(遠)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Oscar oscarosc</cp:lastModifiedBy>
  <cp:lastPrinted>2024-11-09T08:09:27Z</cp:lastPrinted>
  <dcterms:created xsi:type="dcterms:W3CDTF">2023-11-29T07:56:41Z</dcterms:created>
  <dcterms:modified xsi:type="dcterms:W3CDTF">2024-11-23T12:32:21Z</dcterms:modified>
</cp:coreProperties>
</file>