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mc:AlternateContent xmlns:mc="http://schemas.openxmlformats.org/markup-compatibility/2006">
    <mc:Choice Requires="x15">
      <x15ac:absPath xmlns:x15ac="http://schemas.microsoft.com/office/spreadsheetml/2010/11/ac" url="/Users/mark/Documents/github/digital-readiness-assessment/"/>
    </mc:Choice>
  </mc:AlternateContent>
  <xr:revisionPtr revIDLastSave="0" documentId="13_ncr:1_{55A2A351-957F-F94A-843B-EB18D483A18E}" xr6:coauthVersionLast="47" xr6:coauthVersionMax="47" xr10:uidLastSave="{00000000-0000-0000-0000-000000000000}"/>
  <bookViews>
    <workbookView xWindow="0" yWindow="0" windowWidth="28800" windowHeight="18000" xr2:uid="{00000000-000D-0000-FFFF-FFFF00000000}"/>
  </bookViews>
  <sheets>
    <sheet name="2021" sheetId="1" r:id="rId1"/>
  </sheets>
  <definedNames>
    <definedName name="_xlnm._FilterDatabase" localSheetId="0" hidden="1">'2021'!$A$1:$AB$189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91" i="1" l="1"/>
  <c r="AD88" i="1"/>
  <c r="AE88" i="1" s="1"/>
  <c r="AE117" i="1"/>
  <c r="AE69" i="1"/>
  <c r="AD16" i="1"/>
  <c r="AE16" i="1" s="1"/>
  <c r="AD64" i="1"/>
  <c r="AE64" i="1" s="1"/>
  <c r="AD63" i="1"/>
  <c r="AE63" i="1" s="1"/>
  <c r="AD62" i="1"/>
  <c r="AE62" i="1" s="1"/>
  <c r="AD61" i="1"/>
  <c r="AE61" i="1" s="1"/>
  <c r="AD60" i="1"/>
  <c r="AE60" i="1" s="1"/>
  <c r="AD59" i="1"/>
  <c r="AE59" i="1" s="1"/>
  <c r="AD116" i="1"/>
  <c r="AE116" i="1" s="1"/>
  <c r="AD115" i="1"/>
  <c r="AE115" i="1" s="1"/>
  <c r="AD105" i="1"/>
  <c r="AE105" i="1" s="1"/>
  <c r="AD58" i="1"/>
  <c r="AE58" i="1" s="1"/>
  <c r="AD28" i="1"/>
  <c r="AE28" i="1" s="1"/>
  <c r="AD29" i="1"/>
  <c r="AE29" i="1" s="1"/>
  <c r="AD30" i="1"/>
  <c r="AE30" i="1" s="1"/>
  <c r="AD157" i="1"/>
  <c r="AE157" i="1" s="1"/>
  <c r="AD178" i="1"/>
  <c r="AE178" i="1" s="1"/>
  <c r="AD177" i="1"/>
  <c r="AE177" i="1" s="1"/>
  <c r="AD176" i="1"/>
  <c r="AE176" i="1" s="1"/>
  <c r="AD171" i="1"/>
  <c r="AE171" i="1" s="1"/>
  <c r="AD170" i="1"/>
  <c r="AE170" i="1" s="1"/>
  <c r="AD174" i="1"/>
  <c r="AE174" i="1" s="1"/>
  <c r="AD14" i="1"/>
  <c r="AE14" i="1" s="1"/>
  <c r="AD184" i="1"/>
  <c r="AE184" i="1" s="1"/>
  <c r="AD27" i="1"/>
  <c r="AE27" i="1" s="1"/>
  <c r="AD166" i="1"/>
  <c r="AE166" i="1" s="1"/>
  <c r="AD154" i="1"/>
  <c r="AE154" i="1" s="1"/>
  <c r="AD153" i="1"/>
  <c r="AE153" i="1" s="1"/>
  <c r="AD161" i="1"/>
  <c r="AE161" i="1" s="1"/>
  <c r="AD123" i="1"/>
  <c r="AE123" i="1" s="1"/>
  <c r="AD165" i="1"/>
  <c r="AE165" i="1" s="1"/>
  <c r="AD163" i="1"/>
  <c r="AE163" i="1" s="1"/>
  <c r="AD156" i="1"/>
  <c r="AE156" i="1" s="1"/>
  <c r="AD155" i="1"/>
  <c r="AE155" i="1" s="1"/>
  <c r="AD121" i="1"/>
  <c r="AE121" i="1" s="1"/>
  <c r="AD120" i="1"/>
  <c r="AE120" i="1" s="1"/>
  <c r="AD119" i="1"/>
  <c r="AE119" i="1" s="1"/>
  <c r="AD13" i="1"/>
  <c r="AE13" i="1" s="1"/>
  <c r="AD8" i="1"/>
  <c r="AE8" i="1" s="1"/>
  <c r="AD187" i="1"/>
  <c r="AE187" i="1" s="1"/>
  <c r="AD186" i="1"/>
  <c r="AE186" i="1" s="1"/>
  <c r="AD169" i="1"/>
  <c r="AE169" i="1" s="1"/>
  <c r="AD168" i="1"/>
  <c r="AE168" i="1" s="1"/>
  <c r="AD167" i="1"/>
  <c r="AE167" i="1" s="1"/>
  <c r="AD162" i="1"/>
  <c r="AE162" i="1" s="1"/>
  <c r="AD160" i="1"/>
  <c r="AE160" i="1" s="1"/>
  <c r="AD159" i="1"/>
  <c r="AE159" i="1" s="1"/>
  <c r="AD147" i="1"/>
  <c r="AE147" i="1" s="1"/>
  <c r="AD131" i="1"/>
  <c r="AE131" i="1" s="1"/>
  <c r="AD129" i="1"/>
  <c r="AE129" i="1" s="1"/>
  <c r="AD128" i="1"/>
  <c r="AE128" i="1" s="1"/>
  <c r="AD104" i="1"/>
  <c r="AE104" i="1" s="1"/>
  <c r="AD103" i="1"/>
  <c r="AE103" i="1" s="1"/>
  <c r="AD102" i="1"/>
  <c r="AE102" i="1" s="1"/>
  <c r="AD57" i="1"/>
  <c r="AE57" i="1" s="1"/>
  <c r="AD118" i="1"/>
  <c r="AE118" i="1" s="1"/>
  <c r="AD52" i="1"/>
  <c r="AE52" i="1" s="1"/>
  <c r="AD188" i="1"/>
  <c r="AE188" i="1" s="1"/>
  <c r="AD183" i="1"/>
  <c r="AE183" i="1" s="1"/>
  <c r="AD164" i="1"/>
  <c r="AE164" i="1" s="1"/>
  <c r="AD158" i="1"/>
  <c r="AE158" i="1" s="1"/>
  <c r="AD146" i="1"/>
  <c r="AE146" i="1" s="1"/>
  <c r="AD145" i="1"/>
  <c r="AE145" i="1" s="1"/>
  <c r="AD141" i="1"/>
  <c r="AE141" i="1" s="1"/>
  <c r="AD137" i="1"/>
  <c r="AE137" i="1" s="1"/>
  <c r="AD136" i="1"/>
  <c r="AE136" i="1" s="1"/>
  <c r="AD135" i="1"/>
  <c r="AE135" i="1" s="1"/>
  <c r="AD134" i="1"/>
  <c r="AE134" i="1" s="1"/>
  <c r="AD122" i="1"/>
  <c r="AE122" i="1" s="1"/>
  <c r="AD106" i="1"/>
  <c r="AE106" i="1" s="1"/>
  <c r="AD130" i="1"/>
  <c r="AE130" i="1" s="1"/>
  <c r="AD127" i="1"/>
  <c r="AE127" i="1" s="1"/>
  <c r="AD126" i="1"/>
  <c r="AE126" i="1" s="1"/>
  <c r="AD125" i="1"/>
  <c r="AE125" i="1" s="1"/>
  <c r="AD124" i="1"/>
  <c r="AE124" i="1" s="1"/>
  <c r="AD114" i="1"/>
  <c r="AE114" i="1" s="1"/>
  <c r="AD113" i="1"/>
  <c r="AE113" i="1" s="1"/>
  <c r="AD110" i="1"/>
  <c r="AE110" i="1" s="1"/>
  <c r="AD109" i="1"/>
  <c r="AE109" i="1" s="1"/>
  <c r="AD108" i="1"/>
  <c r="AE108" i="1" s="1"/>
  <c r="AD101" i="1"/>
  <c r="AE101" i="1" s="1"/>
  <c r="AD100" i="1"/>
  <c r="AE100" i="1" s="1"/>
  <c r="AD97" i="1"/>
  <c r="AE97" i="1" s="1"/>
  <c r="AD96" i="1"/>
  <c r="AE96" i="1" s="1"/>
  <c r="AD95" i="1"/>
  <c r="AE95" i="1" s="1"/>
  <c r="AD94" i="1"/>
  <c r="AE94" i="1" s="1"/>
  <c r="AD93" i="1"/>
  <c r="AE93" i="1" s="1"/>
  <c r="AD92" i="1"/>
  <c r="AE92" i="1" s="1"/>
  <c r="AD91" i="1"/>
  <c r="AE91" i="1" s="1"/>
  <c r="AD90" i="1"/>
  <c r="AE90" i="1" s="1"/>
  <c r="AD89" i="1"/>
  <c r="AE89" i="1" s="1"/>
  <c r="AD87" i="1"/>
  <c r="AE87" i="1" s="1"/>
  <c r="AD84" i="1"/>
  <c r="AE84" i="1" s="1"/>
  <c r="AD83" i="1"/>
  <c r="AE83" i="1" s="1"/>
  <c r="AD82" i="1"/>
  <c r="AE82" i="1" s="1"/>
  <c r="AD81" i="1"/>
  <c r="AE81" i="1" s="1"/>
  <c r="AD78" i="1"/>
  <c r="AE78" i="1" s="1"/>
  <c r="AD75" i="1"/>
  <c r="AE75" i="1" s="1"/>
  <c r="AD74" i="1"/>
  <c r="AE74" i="1" s="1"/>
  <c r="AD71" i="1"/>
  <c r="AE71" i="1" s="1"/>
  <c r="AD72" i="1"/>
  <c r="AE72" i="1" s="1"/>
  <c r="AD68" i="1"/>
  <c r="AE68" i="1" s="1"/>
  <c r="AD70" i="1"/>
  <c r="AE70"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tc={B0F67967-9A9D-0443-8300-E74EFD2AFEA0}</author>
  </authors>
  <commentList>
    <comment ref="AJ1" authorId="0" shapeId="0" xr:uid="{B0F67967-9A9D-0443-8300-E74EFD2AFEA0}">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List>
</comments>
</file>

<file path=xl/sharedStrings.xml><?xml version="1.0" encoding="utf-8"?>
<sst xmlns="http://schemas.openxmlformats.org/spreadsheetml/2006/main" count="1794" uniqueCount="740">
  <si>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</si>
  <si>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</si>
  <si>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</si>
  <si>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</si>
  <si>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</si>
  <si>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</si>
  <si>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</si>
  <si>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</si>
  <si>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</si>
  <si>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</si>
  <si>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</si>
  <si>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</si>
  <si>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</si>
  <si>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</si>
  <si>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</si>
  <si>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</si>
  <si>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</si>
  <si>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</si>
  <si>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</si>
  <si>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</si>
  <si>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</si>
  <si>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</si>
  <si>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</si>
  <si>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</si>
  <si>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</si>
  <si>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</si>
  <si>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</si>
  <si>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</si>
  <si>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</si>
  <si>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</si>
  <si>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</si>
  <si>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</si>
  <si>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</si>
  <si>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</si>
  <si>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</si>
  <si>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</si>
  <si>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</si>
  <si>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</si>
  <si>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</si>
  <si>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</si>
  <si>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</si>
  <si>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</si>
  <si>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</si>
  <si>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</si>
  <si>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</si>
  <si>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</si>
  <si>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</si>
  <si>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</si>
  <si>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</si>
  <si>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</si>
  <si>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</si>
  <si>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</si>
  <si>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</si>
  <si>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</si>
  <si>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</si>
  <si>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</si>
  <si>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</si>
  <si>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</si>
  <si>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</si>
  <si>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</si>
  <si>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</si>
  <si>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</si>
  <si>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</si>
  <si>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</si>
  <si>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</si>
  <si>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</si>
  <si>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</si>
  <si>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</si>
  <si>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</si>
  <si>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</si>
  <si>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</si>
  <si>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</si>
  <si>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</si>
  <si>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</si>
  <si>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</si>
  <si>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</si>
  <si>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</si>
  <si>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</si>
  <si>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</si>
  <si>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</si>
  <si>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</si>
  <si>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</si>
  <si>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</si>
  <si>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</si>
  <si>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</si>
  <si>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</si>
  <si>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</si>
  <si>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</si>
  <si>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</si>
  <si>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</si>
  <si>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</si>
  <si>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</si>
  <si>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</si>
  <si>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</si>
  <si>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</si>
  <si>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</si>
  <si>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</si>
  <si>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</si>
  <si>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</si>
  <si>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</si>
  <si>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</si>
  <si>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</si>
  <si>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</si>
  <si>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</si>
  <si>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</si>
  <si>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</si>
  <si>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</si>
  <si>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</si>
  <si>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</si>
  <si>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</si>
  <si>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</si>
  <si>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</si>
  <si>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</si>
  <si>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</si>
  <si>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</si>
  <si>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</si>
  <si>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</si>
  <si>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</si>
  <si>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</si>
  <si>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</si>
  <si>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</si>
  <si>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</si>
  <si>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</si>
  <si>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</si>
  <si>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</si>
  <si>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</si>
  <si>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</si>
  <si>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</si>
  <si>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</si>
  <si>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</si>
  <si>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</si>
  <si>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</si>
  <si>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</si>
  <si>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</si>
  <si>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</si>
  <si>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</si>
  <si>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</si>
  <si>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</si>
  <si>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</si>
  <si>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</si>
  <si>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</si>
  <si>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</si>
  <si>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</si>
  <si>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</si>
  <si>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</si>
  <si>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</si>
  <si>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</si>
  <si>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</si>
  <si>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</si>
  <si>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</si>
  <si>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</si>
  <si>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</si>
  <si>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</si>
  <si>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</si>
  <si>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</si>
  <si>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</si>
  <si>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</si>
  <si>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</si>
  <si>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</si>
  <si>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</si>
  <si>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</si>
  <si>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</si>
  <si>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</si>
  <si>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</si>
  <si>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</si>
  <si>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</si>
  <si>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</si>
  <si>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</si>
  <si>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</si>
  <si>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</si>
  <si>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</si>
  <si>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</si>
  <si>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</si>
  <si>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</si>
  <si>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</si>
  <si>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</si>
  <si>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</si>
  <si>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</si>
  <si>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</si>
  <si>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</si>
  <si>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</si>
  <si>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</si>
  <si>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</si>
  <si>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</si>
  <si>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</si>
  <si>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</si>
  <si>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</si>
  <si>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</si>
  <si>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</si>
  <si>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</si>
  <si>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</si>
  <si>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</si>
  <si>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</si>
  <si>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</si>
  <si>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</si>
  <si>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</si>
  <si>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</si>
  <si>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</si>
  <si>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</si>
  <si>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</si>
  <si>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</si>
  <si>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</si>
  <si>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</si>
  <si>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</si>
  <si>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</si>
  <si>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</si>
  <si>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</si>
  <si>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</si>
  <si>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</si>
  <si>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</si>
  <si>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</si>
  <si>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</si>
  <si>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</si>
  <si>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</si>
  <si>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</si>
  <si>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</si>
  <si>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</si>
  <si>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</si>
  <si>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</si>
  <si>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</si>
  <si>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</si>
  <si>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</si>
  <si>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</si>
  <si>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</si>
  <si>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</si>
  <si>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</si>
  <si>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</si>
  <si>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</si>
  <si>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</si>
  <si>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</si>
  <si>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</si>
  <si>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</si>
  <si>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</si>
  <si>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</si>
  <si>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</si>
  <si>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</si>
  <si>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</si>
  <si>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</si>
  <si>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</si>
  <si>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</si>
  <si>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</si>
  <si>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</si>
  <si>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</si>
  <si>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</si>
  <si>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</si>
  <si>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</si>
  <si>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</si>
  <si>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</si>
  <si>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</si>
  <si>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</si>
  <si>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</si>
  <si>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</si>
  <si>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</si>
  <si>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</si>
  <si>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</si>
  <si>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</si>
  <si>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</si>
  <si>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</si>
  <si>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</si>
  <si>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</si>
  <si>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</si>
  <si>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</si>
  <si>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</si>
  <si>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</si>
  <si>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</si>
  <si>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</si>
  <si>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</si>
  <si>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</si>
  <si>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</si>
  <si>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</si>
  <si>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</si>
  <si>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</si>
  <si>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</si>
  <si>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</si>
  <si>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</si>
  <si>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</si>
  <si>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</si>
  <si>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</si>
  <si>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</si>
  <si>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</si>
  <si>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</si>
  <si>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</si>
  <si>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</si>
  <si>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</si>
  <si>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</si>
  <si>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</si>
  <si>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</si>
  <si>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</si>
  <si>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</si>
  <si>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</si>
  <si>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</si>
  <si>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</si>
  <si>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</si>
  <si>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</si>
  <si>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</si>
  <si>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</si>
  <si>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</si>
  <si>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</si>
  <si>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</si>
  <si>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</si>
  <si>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</si>
  <si>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</si>
  <si>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</si>
  <si>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</si>
  <si>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</si>
  <si>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</si>
  <si>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</si>
  <si>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</si>
  <si>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</si>
  <si>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</si>
  <si>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</si>
  <si>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</si>
  <si>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</si>
  <si>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</si>
  <si>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</si>
  <si>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</si>
  <si>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</si>
  <si>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</si>
  <si>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</si>
  <si>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</si>
  <si>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</si>
  <si>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</si>
  <si>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</si>
  <si>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</si>
  <si>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</si>
  <si>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</si>
  <si>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</si>
  <si>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</si>
  <si>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</si>
  <si>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</si>
  <si>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</si>
  <si>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</si>
  <si>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</si>
  <si>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</si>
  <si>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</si>
  <si>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</si>
  <si>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</si>
  <si>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</si>
  <si>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</si>
  <si>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</si>
  <si>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</si>
  <si>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</si>
  <si>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</si>
  <si>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</si>
  <si>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</si>
  <si>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</si>
  <si>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</si>
  <si>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</si>
  <si>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</si>
  <si>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</si>
  <si>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</si>
  <si>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</si>
  <si>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</si>
  <si>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</si>
  <si>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</si>
  <si>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</si>
  <si>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</si>
  <si>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</si>
  <si>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</si>
  <si>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</si>
  <si>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</si>
  <si>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</si>
  <si>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</si>
  <si>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</si>
  <si>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</si>
  <si>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</si>
  <si>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</si>
  <si>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</si>
  <si>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</si>
  <si>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</si>
  <si>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</si>
  <si>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</si>
  <si>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</si>
  <si>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</si>
  <si>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</si>
  <si>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</si>
  <si>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</si>
  <si>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</si>
  <si>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</si>
  <si>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</si>
  <si>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</si>
  <si>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</si>
  <si>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</si>
  <si>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</si>
  <si>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</si>
  <si>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</si>
  <si>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</si>
  <si>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</si>
  <si>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</si>
  <si>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</si>
  <si>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</si>
  <si>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</si>
  <si>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</si>
  <si>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</si>
  <si>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</si>
  <si>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</si>
  <si>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</si>
  <si>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</si>
  <si>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</si>
  <si>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</si>
  <si>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</si>
  <si>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</si>
  <si>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</si>
  <si>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</si>
  <si>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</si>
  <si>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</si>
  <si>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</si>
  <si>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</si>
  <si>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</si>
  <si>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</si>
  <si>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</si>
  <si>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</si>
  <si>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</si>
  <si>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</si>
  <si>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</si>
  <si>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</si>
  <si>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</si>
  <si>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</si>
  <si>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</si>
  <si>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</si>
  <si>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</si>
  <si>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</si>
  <si>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</si>
  <si>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</si>
  <si>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</si>
  <si>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</si>
  <si>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</si>
  <si>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</si>
  <si>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</si>
  <si>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</si>
  <si>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</si>
  <si>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</si>
  <si>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</si>
  <si>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</si>
  <si>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</si>
  <si>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</si>
  <si>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</si>
  <si>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</si>
  <si>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</si>
  <si>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</si>
  <si>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</si>
  <si>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</si>
  <si>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</si>
  <si>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</si>
  <si>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</si>
  <si>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</si>
  <si>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</si>
  <si>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</si>
  <si>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</si>
  <si>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</si>
  <si>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</si>
  <si>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</si>
  <si>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</si>
  <si>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</si>
  <si>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</si>
  <si>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</si>
  <si>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</si>
  <si>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</si>
  <si>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</si>
  <si>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</si>
  <si>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</si>
  <si>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</si>
  <si>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</si>
  <si>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</si>
  <si>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</si>
  <si>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</si>
  <si>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</si>
  <si>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</si>
  <si>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</si>
  <si>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</si>
  <si>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</si>
  <si>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</si>
  <si>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</si>
  <si>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</si>
  <si>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</si>
  <si>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</si>
  <si>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</si>
  <si>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</si>
  <si>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</si>
  <si>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</si>
  <si>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</si>
  <si>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</si>
  <si>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</si>
  <si>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</si>
  <si>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</si>
  <si>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</si>
  <si>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</si>
  <si>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</si>
  <si>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</si>
  <si>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</si>
  <si>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</si>
  <si>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</si>
  <si>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</si>
  <si>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</si>
  <si>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</si>
  <si>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</si>
  <si>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</si>
  <si>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</si>
  <si>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</si>
  <si>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</si>
  <si>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</si>
  <si>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</si>
  <si>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</si>
  <si>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</si>
  <si>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</si>
  <si>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</si>
  <si>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</si>
  <si>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</si>
  <si>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</si>
  <si>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</si>
  <si>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</si>
  <si>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</si>
  <si>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</si>
  <si>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</si>
  <si>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</si>
  <si>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</si>
  <si>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</si>
  <si>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</si>
  <si>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</si>
  <si>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</si>
  <si>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</si>
  <si>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</si>
  <si>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</si>
  <si>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</si>
  <si>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</si>
  <si>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</si>
  <si>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</si>
  <si>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</si>
  <si>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</si>
  <si>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</si>
  <si>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</si>
  <si>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</si>
  <si>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</si>
  <si>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</si>
  <si>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</si>
  <si>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</si>
  <si>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</si>
  <si>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</si>
  <si>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</si>
  <si>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</si>
  <si>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</si>
  <si>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</si>
  <si>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</si>
  <si>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</si>
  <si>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</si>
  <si>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</si>
  <si>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</si>
  <si>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</si>
  <si>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</si>
  <si>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</si>
  <si>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</si>
  <si>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</si>
  <si>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</si>
  <si>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</si>
  <si>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</si>
  <si>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</si>
  <si>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</si>
  <si>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</si>
  <si>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</si>
  <si>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</si>
  <si>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</si>
  <si>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</si>
  <si>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</si>
  <si>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</si>
  <si>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</si>
  <si>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</si>
  <si>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</si>
  <si>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</si>
  <si>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</si>
  <si>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</si>
  <si>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</si>
  <si>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</si>
  <si>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</si>
  <si>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</si>
  <si>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</si>
  <si>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</si>
  <si>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</si>
  <si>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</si>
  <si>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</si>
  <si>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</si>
  <si>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</si>
  <si>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</si>
  <si>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</si>
  <si>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</si>
  <si>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</si>
  <si>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</si>
  <si>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</si>
  <si>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</si>
  <si>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</si>
  <si>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</si>
  <si>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</si>
  <si>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</si>
  <si>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</si>
  <si>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</si>
  <si>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</si>
  <si>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</si>
  <si>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</si>
  <si>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</si>
  <si>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</si>
  <si>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</si>
  <si>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</si>
  <si>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</si>
  <si>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</si>
  <si>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</si>
  <si>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</si>
  <si>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</si>
  <si>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</si>
  <si>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</si>
  <si>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</si>
  <si>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</si>
  <si>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</si>
  <si>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</si>
  <si>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</si>
  <si>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</si>
  <si>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</si>
  <si>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</si>
  <si>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</si>
  <si>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</si>
  <si>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</si>
  <si>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</si>
  <si>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</si>
  <si>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</si>
  <si>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</si>
  <si>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</si>
  <si>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</si>
  <si>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</si>
  <si>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</si>
  <si>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</si>
  <si>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</si>
  <si>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</si>
  <si>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</si>
  <si>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</si>
  <si>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</si>
  <si>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</si>
  <si>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</si>
  <si>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</si>
  <si>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</si>
  <si>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</si>
  <si>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</si>
  <si>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</si>
  <si>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</si>
  <si>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</si>
  <si>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</si>
  <si>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</si>
  <si>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</si>
  <si>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</si>
  <si>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</si>
  <si>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</si>
  <si>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</si>
  <si>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</si>
  <si>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</si>
  <si>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</si>
  <si>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</si>
  <si>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</si>
  <si>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</si>
  <si>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</si>
  <si>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</si>
  <si>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</si>
  <si>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</si>
  <si>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</si>
  <si>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</si>
  <si>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</si>
  <si>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</si>
  <si>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</si>
  <si>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</si>
  <si>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</si>
  <si>
    <t>Benchmark definition</t>
  </si>
  <si>
    <t>Benchmark proposal</t>
  </si>
  <si>
    <t>Link to other indicators</t>
  </si>
  <si>
    <t>In the fulfillment of these responsibilities, we operate public looking-glasses and routing data-collection facilities at approximately a third of the world’s public Internet Exchange Points (IXPs). We also operate the world’s largest anycast DNS network, hosting two of the DNS root letters, and more than 400 top-level domains. While the traffic normally generated by each of these services is small, each provides a unique and necessary service to the Internet infrastructure community and their criticality requires that we provision each with sufficient interconnection bandwidth to protect them against distributed denial of services (DDoS) attacks. We make our routing tables available to researchers, the operations community, and the public, in real time at our looking glass site, and as a historical archive, either by request or at our archives.</t>
  </si>
  <si>
    <t>Calculate the max and min of this indicator and then divide into sextiles &gt; Acquiring 1-6 score</t>
  </si>
  <si>
    <t>Number of exchange points per square kilometer &gt; Divide to sextiles &gt; Acquiring 1-6 score</t>
  </si>
  <si>
    <t xml:space="preserve">Each test taken with Speedtest uses the Speedtest Server Network™, a global network of high-performance servers, ready to test the maximum sustained throughput of the user’s connection (download and upload speeds) and to report back on key network health metrics. There are Speedtest servers in virtually every country and major population center worldwide. Read more about the Speedtest Server Network and how Speedtest is uniquely able to measure high-speed connections including 5G.
</t>
  </si>
  <si>
    <t>aggragate by net per 10,000 people (already available) on the country level &gt; Divide into sextiles &gt; Acquire 1-6 score</t>
  </si>
  <si>
    <t>This dataset is part of the LinkedIn - World Bank Group partnership, which helps governments and researchers understand rapidly evolving labor markets with detailed and dynamic insights. It allows leaders to benchmark and compare labor markets across the world; analyze skills, occupations, migration, and industries; and leverage real-time data to make policy changes.</t>
  </si>
  <si>
    <t>Million Euros per capita &gt;  Divide into sextiles &gt; Acquire 1-6 score</t>
  </si>
  <si>
    <t>Filter by year "2017" then "Total co-operation with abroad" and then divided by population &gt;  Number of patent applications per capita &gt; Divide into sextiles &gt; Acquire 1-6 score</t>
  </si>
  <si>
    <t>2 sets of indicators are provided in OECD.Stat:
Patent counts by technology (including total patents, estimated total patents for latest years):
EPO, USPTO, PCT and Triadic Patent Families are presented according to classes of the International Patent Classification (IPC class up to 4 characters) and for selected technology domains such as ICT, Artificial Intelligence, nanotechnology, biotechnology as well as environment-related technologies.
Indicators of international co-operation (EPO, USPTO &amp; PCT):
Cross-border ownership of patents reflects international flows of knowledge from the inventor country to the applicant countries and international flows of funds for research (multinational companies).
Co-inventions represent the international collaboration in the inventive process.
Additional patent related indicators available on OECD.Stat :
Patents at the regional level;
Patents in environment-related technologies.</t>
  </si>
  <si>
    <t>Number of patent applications per capita &gt; Divide into sextiles &gt; Acquire 1-6 score</t>
  </si>
  <si>
    <t>Number of incidents per 1,000,000 &gt; Divide into sextiles &gt; Acquire 1-6 score</t>
  </si>
  <si>
    <t>Million of USD per capita &gt; Divide into sextiles &gt; Acquire 1-6 score</t>
  </si>
  <si>
    <t>Divide into sextiles &gt; Acquire 1-6 score &gt; Invert as higher is not better</t>
  </si>
  <si>
    <t>Average amount of time in which internet users spend using the internet on any device</t>
  </si>
  <si>
    <t>If the days are &lt;=2 then get a score of 4, 2&lt;x&lt;6: 3, 6&lt;x&lt;11: 2, &gt;= 11: 1. Then convert scale 1-4 to scale 1-6</t>
  </si>
  <si>
    <t>If the time are &lt;=2 then get a score of 4, 2&lt;x&lt;6: 3, 6&lt;x&lt;11: 2, &gt;= 11: 1. Then convert scale 1-4 to scale 1-6</t>
  </si>
  <si>
    <t>Inherent Cyber Risk</t>
  </si>
  <si>
    <t>FM Global: FM Global Resilience Index</t>
  </si>
  <si>
    <t>inherent_cyber_risk</t>
  </si>
  <si>
    <t>https://www.fmglobal.com/</t>
  </si>
  <si>
    <t>https://www.fmglobal.com/research-and-resources/tools-and-resources/resilienceindex/explore-the-data/?&amp;vd=1</t>
  </si>
  <si>
    <t>Risk Quality - Inherent Cyber Risk</t>
  </si>
  <si>
    <t>Vulnerability to cyberattack combined equally with a country's ability to recover</t>
  </si>
  <si>
    <t>Global Resilience Index</t>
  </si>
  <si>
    <t>global_resilience_index</t>
  </si>
  <si>
    <t xml:space="preserve">The Global Resilience Index is a composite measure of a country's relative enterprise resilience to disruptive events. </t>
  </si>
  <si>
    <t>HRRelevance</t>
  </si>
  <si>
    <t>HRAssociation</t>
  </si>
  <si>
    <t>HRNotes</t>
  </si>
  <si>
    <t>CDO Notes</t>
  </si>
  <si>
    <t>Access</t>
  </si>
  <si>
    <t>many values are null</t>
  </si>
  <si>
    <t>See country availability column for coverage vs null</t>
  </si>
  <si>
    <t>Rows 9-12 are all 1 source so should be designated Access</t>
  </si>
  <si>
    <t>some data missing</t>
  </si>
  <si>
    <t xml:space="preserve">Possibly add later to DRI. </t>
  </si>
  <si>
    <t>very complete + line 19 and 21 from the same map</t>
  </si>
  <si>
    <t>Need to determine how to measure since not an index</t>
  </si>
  <si>
    <t>May be more important than GSMA Mobile Connectivity Index since it is a UN source. #Access</t>
  </si>
  <si>
    <t>Maybe add later to DRI, but duplicate</t>
  </si>
  <si>
    <t xml:space="preserve">Possible gender comparison - ​Individuals using the Internet, total and by sex, age and urban/rural area​ </t>
  </si>
  <si>
    <t>If CDO runs a citizen survey to a statistically significant number of indivduals in the country, can we get at this data in a way that is useful beyond just internal use. Can it be an index?</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</si>
  <si>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</si>
  <si>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The data may be a bit strange</t>
  </si>
  <si>
    <t>/</t>
  </si>
  <si>
    <t>Privacy</t>
  </si>
  <si>
    <t>good quantity with all the regions represented but we don't know the quality of the text of laws and bills</t>
  </si>
  <si>
    <t>How can we measure this into a score?</t>
  </si>
  <si>
    <t>Association</t>
  </si>
  <si>
    <t>65 countries representing all regional groups; good quality</t>
  </si>
  <si>
    <t>Gender comparison (39687 - 41227)</t>
  </si>
  <si>
    <t>Last updated 2019</t>
  </si>
  <si>
    <t>Was this checked against whether there are newer datasets available?</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</si>
  <si>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</si>
  <si>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</si>
  <si>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</si>
  <si>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</si>
  <si>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</si>
  <si>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Expression</t>
  </si>
  <si>
    <t>Limits on content</t>
  </si>
  <si>
    <t>freedom_on_the_net</t>
  </si>
  <si>
    <t>Government Removal Requests</t>
  </si>
  <si>
    <t>Google: Government Removal Requests</t>
  </si>
  <si>
    <t>gov_removal_requests</t>
  </si>
  <si>
    <t>https://transparencyreport.google.com/government-removals/overview?hl=en_GB</t>
  </si>
  <si>
    <t>Google Transparency Report</t>
  </si>
  <si>
    <t>Internet Restrictions</t>
  </si>
  <si>
    <t>Comparitech: Internet Censorship</t>
  </si>
  <si>
    <t>internet_censor</t>
  </si>
  <si>
    <t>https://www.comparitech.com/blog/vpn-privacy/internet-censorship-map/</t>
  </si>
  <si>
    <t>Internet Censorship 2022: A Global Map of Internet Restrictions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</si>
</sst>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51">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
      <sz val="10"/>
      <color rgb="FFFFFFFF"/>
      <name val="Arial"/>
      <family val="2"/>
    </font>
    <font>
      <sz val="11"/>
      <color rgb="FF000000"/>
      <name val="Calibri"/>
      <family val="2"/>
      <charset val="128"/>
    </font>
    <font>
      <sz val="8"/>
      <color rgb="FF455F7C"/>
      <name val="Open Sans"/>
      <family val="2"/>
    </font>
    <font>
      <sz val="11"/>
      <color rgb="FF000000"/>
      <name val="Arial"/>
      <family val="2"/>
    </font>
    <font>
      <sz val="11"/>
      <color theme="1"/>
      <name val="Arial"/>
      <family val="2"/>
    </font>
    <font>
      <sz val="10"/>
      <color rgb="FF000000"/>
      <name val="Tahoma"/>
      <family val="2"/>
    </font>
  </fonts>
  <fills count="17">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C000"/>
        <bgColor rgb="FF000000"/>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4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xf numFmtId="0" fontId="45" fillId="14" borderId="0" xfId="0" applyFont="1" applyFill="1" applyAlignment="1">
      <alignment wrapText="1"/>
    </xf>
    <xf numFmtId="0" fontId="46" fillId="0" borderId="0" xfId="0" applyFont="1" applyAlignment="1">
      <alignment wrapText="1"/>
    </xf>
    <xf numFmtId="0" fontId="47" fillId="0" borderId="0" xfId="0" applyFont="1" applyAlignment="1">
      <alignment wrapText="1"/>
    </xf>
    <xf numFmtId="0" fontId="6" fillId="3" borderId="1" xfId="0" applyFont="1" applyFill="1" applyBorder="1" applyAlignment="1">
      <alignment wrapText="1"/>
    </xf>
    <xf numFmtId="0" fontId="0" fillId="0" borderId="1" xfId="0" applyBorder="1" applyAlignment="1">
      <alignment wrapText="1"/>
    </xf>
    <xf numFmtId="0" fontId="0" fillId="15" borderId="1" xfId="0" applyFill="1" applyBorder="1" applyAlignment="1">
      <alignment wrapText="1"/>
    </xf>
    <xf numFmtId="0" fontId="18" fillId="0" borderId="1" xfId="0" applyFont="1" applyBorder="1" applyAlignment="1">
      <alignment wrapText="1"/>
    </xf>
    <xf numFmtId="0" fontId="18" fillId="15" borderId="1" xfId="0" applyFont="1" applyFill="1" applyBorder="1" applyAlignment="1">
      <alignment wrapText="1"/>
    </xf>
    <xf numFmtId="0" fontId="48" fillId="0" borderId="1" xfId="0" applyFont="1" applyBorder="1" applyAlignment="1">
      <alignment vertical="top" wrapText="1"/>
    </xf>
    <xf numFmtId="0" fontId="16" fillId="0" borderId="1" xfId="1" applyBorder="1" applyAlignment="1">
      <alignment wrapText="1"/>
    </xf>
    <xf numFmtId="0" fontId="49" fillId="0" borderId="1" xfId="0" applyFont="1" applyBorder="1" applyAlignment="1">
      <alignment wrapText="1"/>
    </xf>
    <xf numFmtId="16" fontId="18" fillId="0" borderId="1" xfId="0" applyNumberFormat="1" applyFont="1" applyBorder="1" applyAlignment="1">
      <alignment wrapText="1"/>
    </xf>
    <xf numFmtId="0" fontId="16" fillId="16" borderId="1" xfId="1" applyFill="1" applyBorder="1" applyAlignment="1">
      <alignment wrapText="1"/>
    </xf>
    <xf numFmtId="0" fontId="0" fillId="16" borderId="1" xfId="0" applyFill="1" applyBorder="1" applyAlignment="1">
      <alignment wrapText="1"/>
    </xf>
    <xf numFmtId="0" fontId="18" fillId="16" borderId="1"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18" fillId="0" borderId="0" xfId="0" applyFont="1"/>
    <xf numFmtId="16" fontId="8" fillId="0" borderId="0" xfId="0" applyNumberFormat="1" applyFont="1" applyAlignment="1">
      <alignment wrapText="1"/>
    </xf>
    <xf numFmtId="164" fontId="25" fillId="0" borderId="0" xfId="0" applyNumberFormat="1" applyFont="1" applyAlignment="1">
      <alignment horizontal="right" wrapText="1"/>
    </xf>
  </cellXfs>
  <cellStyles count="4">
    <cellStyle name="Hyperlink" xfId="1" builtinId="8"/>
    <cellStyle name="Normal" xfId="0" builtinId="0"/>
    <cellStyle name="Normal 2" xfId="2" xr:uid="{4EF5F575-C2E9-4918-B0FD-9D088B2B5F24}"/>
    <cellStyle name="Percent 2" xfId="3" xr:uid="{D972A67A-8ED8-41BB-B026-7777B5A610BC}"/>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125</xdr:row>
      <xdr:rowOff>0</xdr:rowOff>
    </xdr:from>
    <xdr:to>
      <xdr:col>23</xdr:col>
      <xdr:colOff>99060</xdr:colOff>
      <xdr:row>125</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117</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Anna Mattedi" id="{DC62104C-2181-B54C-9798-0775C144B74A}" userId="S::anna.mattedi@undp.org::f77e34d6-7311-4831-bc78-ad36eed28b52"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1-12-07T13:59:46.48" personId="{DC62104C-2181-B54C-9798-0775C144B74A}" id="{B0F67967-9A9D-0443-8300-E74EFD2AFEA0}">
    <text>2 = privacy; 
3 = expression; 
4 = access; 
5 = association;</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9" Type="http://schemas.openxmlformats.org/officeDocument/2006/relationships/hyperlink" Target="https://www.itu.int/en/ITU-D/Statistics/Documents/facts/FactsFigures2021.pdf%20(pag%209-10%20Internet%20use%20moving%20closer%20to%20gender%20parity)" TargetMode="External"/><Relationship Id="rId21" Type="http://schemas.openxmlformats.org/officeDocument/2006/relationships/hyperlink" Target="https://creativecommons.org/licenses/by-nc-nd/4.0/" TargetMode="External"/><Relationship Id="rId34" Type="http://schemas.openxmlformats.org/officeDocument/2006/relationships/hyperlink" Target="https://www.pch.net/ixp/dir" TargetMode="External"/><Relationship Id="rId42" Type="http://schemas.openxmlformats.org/officeDocument/2006/relationships/hyperlink" Target="https://transparencyreport.google.com/government-removals/overview?hl=en_GB" TargetMode="External"/><Relationship Id="rId47" Type="http://schemas.microsoft.com/office/2017/10/relationships/threadedComment" Target="../threadedComments/threadedComment1.xml"/><Relationship Id="rId7" Type="http://schemas.openxmlformats.org/officeDocument/2006/relationships/hyperlink" Target="https://creativecommons.org/licenses/by-nc-nd/4.0/"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37" Type="http://schemas.openxmlformats.org/officeDocument/2006/relationships/hyperlink" Target="https://stats.oecd.org/Index.aspx?DataSetCode=PATS_COOP" TargetMode="External"/><Relationship Id="rId40" Type="http://schemas.openxmlformats.org/officeDocument/2006/relationships/hyperlink" Target="https://www.itu.int/en/ITU-D/Statistics/Documents/statistics/2021/July/IndividualsUsingInternetByGender.xlsx" TargetMode="External"/><Relationship Id="rId45" Type="http://schemas.openxmlformats.org/officeDocument/2006/relationships/vmlDrawing" Target="../drawings/vmlDrawing1.vm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36" Type="http://schemas.openxmlformats.org/officeDocument/2006/relationships/hyperlink" Target="https://www.statista.com/statistics/439669/business-angel-investments-by-country-in-europe"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4" Type="http://schemas.openxmlformats.org/officeDocument/2006/relationships/drawing" Target="../drawings/drawing1.xm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hyperlink" Target="https://www.speedtest.net/global-index" TargetMode="External"/><Relationship Id="rId43" Type="http://schemas.openxmlformats.org/officeDocument/2006/relationships/printerSettings" Target="../printerSettings/printerSettings1.bin"/><Relationship Id="rId8" Type="http://schemas.openxmlformats.org/officeDocument/2006/relationships/hyperlink" Target="https://creativecommons.org/licenses/by-nc-nd/4.0/" TargetMode="External"/><Relationship Id="rId3" Type="http://schemas.openxmlformats.org/officeDocument/2006/relationships/hyperlink" Target="mailto:info@freedomhouse.org"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38" Type="http://schemas.openxmlformats.org/officeDocument/2006/relationships/hyperlink" Target="https://www.itu.int/en/ITU-D/Statistics/Documents/facts/ITU_regional_global_Key_ICT_indicator_aggregates_Oct_2021.xlsx" TargetMode="External"/><Relationship Id="rId46" Type="http://schemas.openxmlformats.org/officeDocument/2006/relationships/comments" Target="../comments1.xml"/><Relationship Id="rId20" Type="http://schemas.openxmlformats.org/officeDocument/2006/relationships/hyperlink" Target="https://creativecommons.org/licenses/by-nc-nd/4.0/" TargetMode="External"/><Relationship Id="rId41" Type="http://schemas.openxmlformats.org/officeDocument/2006/relationships/hyperlink" Target="mailto:info@freedomhouse.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60"/>
  <sheetViews>
    <sheetView tabSelected="1" topLeftCell="A180" zoomScale="80" zoomScaleNormal="80" workbookViewId="0">
      <pane xSplit="1" topLeftCell="B1" activePane="topRight" state="frozen"/>
      <selection activeCell="A58" sqref="A58"/>
      <selection pane="topRight" activeCell="B190" sqref="B190"/>
    </sheetView>
  </sheetViews>
  <sheetFormatPr baseColWidth="10" defaultColWidth="14.5" defaultRowHeight="15.75" customHeight="1"/>
  <cols>
    <col min="1" max="1" width="21" style="1" customWidth="1"/>
    <col min="2" max="2" width="86.6640625" style="1" customWidth="1"/>
    <col min="3" max="3" width="32.6640625" style="1" customWidth="1"/>
    <col min="4" max="4" width="27.5" style="1" customWidth="1"/>
    <col min="5" max="5" width="53" style="1" customWidth="1"/>
    <col min="6" max="6" width="55.33203125" customWidth="1"/>
    <col min="7" max="7" width="47.6640625" style="1" customWidth="1"/>
    <col min="8" max="8" width="14.5" style="1"/>
    <col min="9" max="9" width="44.83203125" style="5" customWidth="1"/>
    <col min="10" max="10" width="33.83203125" style="5" customWidth="1"/>
    <col min="11" max="13" width="24.6640625" style="1" customWidth="1"/>
    <col min="14" max="17" width="14.5" style="1"/>
    <col min="18" max="18" width="20.6640625" style="1" customWidth="1"/>
    <col min="19" max="20" width="14.5" style="1"/>
    <col min="21" max="21" width="31.33203125" style="1" customWidth="1"/>
    <col min="22" max="23" width="14.5" style="1"/>
    <col min="24" max="24" width="18.6640625" style="1" customWidth="1"/>
    <col min="25" max="28" width="14.5" style="1"/>
    <col min="29" max="29" width="21.5" style="58" customWidth="1"/>
    <col min="30" max="30" width="20" style="72" customWidth="1"/>
    <col min="31" max="31" width="14.5" style="55"/>
    <col min="32" max="34" width="14.5" style="1"/>
    <col min="35" max="35" width="19.6640625" style="51" customWidth="1"/>
    <col min="36" max="36" width="14.5" style="51"/>
    <col min="37" max="37" width="41" style="51" customWidth="1"/>
    <col min="38" max="38" width="41.1640625" style="51" bestFit="1" customWidth="1"/>
    <col min="39" max="16384" width="14.5" style="1"/>
  </cols>
  <sheetData>
    <row r="1" spans="1:38" ht="100.25"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c r="AF1" s="122" t="s">
        <v>666</v>
      </c>
      <c r="AG1" s="122" t="s">
        <v>667</v>
      </c>
      <c r="AH1" s="122" t="s">
        <v>668</v>
      </c>
      <c r="AI1" s="125" t="s">
        <v>695</v>
      </c>
      <c r="AJ1" s="125" t="s">
        <v>696</v>
      </c>
      <c r="AK1" s="125" t="s">
        <v>697</v>
      </c>
      <c r="AL1" s="125" t="s">
        <v>698</v>
      </c>
    </row>
    <row r="2" spans="1:38" ht="100.25"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c r="AI2" s="126">
        <v>0</v>
      </c>
      <c r="AJ2" s="126"/>
      <c r="AK2" s="126"/>
    </row>
    <row r="3" spans="1:38" customFormat="1" ht="98">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209</v>
      </c>
      <c r="AI3" s="126">
        <v>0</v>
      </c>
      <c r="AJ3" s="126"/>
      <c r="AK3" s="126"/>
      <c r="AL3" s="51"/>
    </row>
    <row r="4" spans="1:38" ht="100.25"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c r="AI4" s="126">
        <v>0</v>
      </c>
      <c r="AJ4" s="126"/>
      <c r="AK4" s="126"/>
    </row>
    <row r="5" spans="1:38" ht="100.25" customHeight="1">
      <c r="A5" s="7" t="s">
        <v>77</v>
      </c>
      <c r="B5" s="13"/>
      <c r="C5" s="7"/>
      <c r="D5" s="7"/>
      <c r="E5" s="7"/>
      <c r="H5" s="7"/>
      <c r="J5" s="94"/>
      <c r="K5" s="7"/>
      <c r="L5" s="7" t="b">
        <v>0</v>
      </c>
      <c r="M5" s="7"/>
      <c r="N5" s="7"/>
      <c r="O5" s="7"/>
      <c r="P5" s="7"/>
      <c r="Q5" s="7"/>
      <c r="R5" s="7"/>
      <c r="S5" s="7"/>
      <c r="T5" s="7"/>
      <c r="U5" s="7"/>
      <c r="V5" s="7"/>
      <c r="W5" s="7"/>
      <c r="X5" s="7"/>
      <c r="Y5" s="7"/>
      <c r="Z5" s="7"/>
      <c r="AA5" s="7"/>
      <c r="AB5" s="2"/>
      <c r="AD5" s="58"/>
      <c r="AI5" s="126">
        <v>0</v>
      </c>
      <c r="AJ5" s="126"/>
      <c r="AK5" s="126"/>
    </row>
    <row r="6" spans="1:38" ht="100.25"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-170.04000000000087</v>
      </c>
      <c r="AI6" s="126">
        <v>0</v>
      </c>
      <c r="AJ6" s="126"/>
      <c r="AK6" s="126"/>
    </row>
    <row r="7" spans="1:38" customFormat="1" ht="32.75"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8" si="2">AC7+(Z7*30.42)</f>
        <v>44574.68</v>
      </c>
      <c r="AE7" s="55">
        <f t="shared" ref="AE7:AE78" ca="1" si="3">TODAY()-AD7</f>
        <v>74.319999999999709</v>
      </c>
      <c r="AI7" s="126">
        <v>0</v>
      </c>
      <c r="AJ7" s="126"/>
      <c r="AK7" s="126"/>
      <c r="AL7" s="51"/>
    </row>
    <row r="8" spans="1:38" customFormat="1" ht="45.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74.319999999999709</v>
      </c>
      <c r="AI8" s="127">
        <v>1</v>
      </c>
      <c r="AJ8" s="126" t="s">
        <v>699</v>
      </c>
      <c r="AK8" s="128" t="s">
        <v>700</v>
      </c>
      <c r="AL8" s="51" t="s">
        <v>701</v>
      </c>
    </row>
    <row r="9" spans="1:38" ht="100.25"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179.95999999999913</v>
      </c>
      <c r="AI9" s="129">
        <v>1</v>
      </c>
      <c r="AJ9" s="126" t="s">
        <v>699</v>
      </c>
      <c r="AK9" s="128"/>
      <c r="AL9" s="51" t="s">
        <v>702</v>
      </c>
    </row>
    <row r="10" spans="1:38" ht="100.25"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179.95999999999913</v>
      </c>
      <c r="AI10" s="129">
        <v>1</v>
      </c>
      <c r="AJ10" s="126" t="s">
        <v>699</v>
      </c>
      <c r="AK10" s="128"/>
      <c r="AL10" s="51" t="s">
        <v>702</v>
      </c>
    </row>
    <row r="11" spans="1:38"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179.95999999999913</v>
      </c>
      <c r="AI11" s="129">
        <v>1</v>
      </c>
      <c r="AJ11" s="126" t="s">
        <v>699</v>
      </c>
      <c r="AK11" s="128"/>
      <c r="AL11" s="51" t="s">
        <v>702</v>
      </c>
    </row>
    <row r="12" spans="1:38" ht="100.25"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179.95999999999913</v>
      </c>
      <c r="AI12" s="129">
        <v>1</v>
      </c>
      <c r="AJ12" s="126" t="s">
        <v>699</v>
      </c>
      <c r="AK12" s="128"/>
      <c r="AL12" s="51" t="s">
        <v>702</v>
      </c>
    </row>
    <row r="13" spans="1:38" ht="100.25"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74.319999999999709</v>
      </c>
      <c r="AI13" s="126">
        <v>0</v>
      </c>
      <c r="AJ13" s="126"/>
      <c r="AK13" s="126"/>
    </row>
    <row r="14" spans="1:38" ht="100.25"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-2.0400000000008731</v>
      </c>
      <c r="AI14" s="126">
        <v>0</v>
      </c>
      <c r="AJ14" s="126"/>
      <c r="AK14" s="126"/>
    </row>
    <row r="15" spans="1:38" ht="100.25"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-125.04000000000087</v>
      </c>
      <c r="AI15" s="127">
        <v>1</v>
      </c>
      <c r="AJ15" s="126" t="s">
        <v>699</v>
      </c>
      <c r="AK15" s="128" t="s">
        <v>703</v>
      </c>
      <c r="AL15" s="51" t="s">
        <v>701</v>
      </c>
    </row>
    <row r="16" spans="1:38" ht="100.25"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817.95999999999913</v>
      </c>
      <c r="AI16" s="126">
        <v>0</v>
      </c>
      <c r="AJ16" s="126"/>
      <c r="AK16" s="130" t="s">
        <v>704</v>
      </c>
    </row>
    <row r="17" spans="1:38" ht="100.25"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235.95999999999913</v>
      </c>
      <c r="AI17" s="126">
        <v>0</v>
      </c>
      <c r="AJ17" s="126"/>
      <c r="AK17" s="126"/>
    </row>
    <row r="18" spans="1:38" ht="100.25"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c r="AI18" s="126">
        <v>0</v>
      </c>
      <c r="AJ18" s="126"/>
      <c r="AK18" s="126"/>
    </row>
    <row r="19" spans="1:38" s="2" customFormat="1" ht="100.25"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179.95999999999913</v>
      </c>
      <c r="AI19" s="127">
        <v>1</v>
      </c>
      <c r="AJ19" s="126" t="s">
        <v>699</v>
      </c>
      <c r="AK19" s="128" t="s">
        <v>705</v>
      </c>
      <c r="AL19" s="51" t="s">
        <v>706</v>
      </c>
    </row>
    <row r="20" spans="1:38" ht="100.25"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431.91999999999825</v>
      </c>
      <c r="AI20" s="126">
        <v>0</v>
      </c>
      <c r="AJ20" s="126"/>
      <c r="AK20" s="126"/>
      <c r="AL20" s="51" t="s">
        <v>707</v>
      </c>
    </row>
    <row r="21" spans="1:38" ht="100.25"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179.95999999999913</v>
      </c>
      <c r="AI21" s="126">
        <v>0</v>
      </c>
      <c r="AJ21" s="126"/>
      <c r="AK21" s="128" t="s">
        <v>708</v>
      </c>
    </row>
    <row r="22" spans="1:38" ht="100.25"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179.95999999999913</v>
      </c>
      <c r="AI22" s="126">
        <v>0</v>
      </c>
      <c r="AJ22" s="126"/>
      <c r="AK22" s="126"/>
    </row>
    <row r="23" spans="1:38" ht="100.25"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c r="AI23" s="126">
        <v>0</v>
      </c>
      <c r="AJ23" s="126"/>
      <c r="AK23" s="126"/>
    </row>
    <row r="24" spans="1:38" ht="100.25"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c r="AI24" s="126">
        <v>0</v>
      </c>
      <c r="AJ24" s="126"/>
      <c r="AK24" s="126"/>
    </row>
    <row r="25" spans="1:38" ht="100.25" customHeight="1">
      <c r="A25" s="7" t="s">
        <v>30</v>
      </c>
      <c r="B25" s="34"/>
      <c r="C25" s="7" t="s">
        <v>28</v>
      </c>
      <c r="D25" s="7" t="s">
        <v>661</v>
      </c>
      <c r="E25" s="57" t="s">
        <v>497</v>
      </c>
      <c r="F25" s="29" t="s">
        <v>31</v>
      </c>
      <c r="G25" s="1" t="s">
        <v>669</v>
      </c>
      <c r="H25" s="7"/>
      <c r="I25" s="94" t="s">
        <v>529</v>
      </c>
      <c r="J25" s="99"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1001.9599999999991</v>
      </c>
      <c r="AG25" s="123" t="s">
        <v>671</v>
      </c>
      <c r="AI25" s="126">
        <v>0</v>
      </c>
      <c r="AJ25" s="126"/>
      <c r="AK25" s="126"/>
    </row>
    <row r="26" spans="1:38" customFormat="1" ht="127.25"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c r="AI26" s="126">
        <v>0</v>
      </c>
      <c r="AJ26" s="126"/>
      <c r="AK26" s="126"/>
      <c r="AL26" s="51"/>
    </row>
    <row r="27" spans="1:38" ht="100.25" customHeight="1">
      <c r="A27" s="7" t="s">
        <v>54</v>
      </c>
      <c r="B27" s="34"/>
      <c r="C27" s="7" t="s">
        <v>28</v>
      </c>
      <c r="D27" s="7" t="s">
        <v>661</v>
      </c>
      <c r="E27" s="89" t="s">
        <v>517</v>
      </c>
      <c r="F27" s="29" t="s">
        <v>375</v>
      </c>
      <c r="G27" s="7" t="s">
        <v>672</v>
      </c>
      <c r="H27" s="7"/>
      <c r="I27" s="94" t="s">
        <v>530</v>
      </c>
      <c r="J27" s="99"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164.58000000000175</v>
      </c>
      <c r="AG27" s="123" t="s">
        <v>670</v>
      </c>
      <c r="AI27" s="126">
        <v>0</v>
      </c>
      <c r="AJ27" s="126"/>
      <c r="AK27" s="126"/>
    </row>
    <row r="28" spans="1:38" customFormat="1" ht="5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74.319999999999709</v>
      </c>
      <c r="AI28" s="127">
        <v>1</v>
      </c>
      <c r="AJ28" s="126" t="s">
        <v>699</v>
      </c>
      <c r="AK28" s="131" t="s">
        <v>709</v>
      </c>
      <c r="AL28" s="51" t="s">
        <v>710</v>
      </c>
    </row>
    <row r="29" spans="1:38" customFormat="1" ht="42">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74.319999999999709</v>
      </c>
      <c r="AI29" s="126">
        <v>0</v>
      </c>
      <c r="AJ29" s="126"/>
      <c r="AK29" s="126"/>
      <c r="AL29" s="51"/>
    </row>
    <row r="30" spans="1:38" ht="100.25" customHeight="1">
      <c r="A30" s="7" t="s">
        <v>57</v>
      </c>
      <c r="B30" s="13"/>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164.58000000000175</v>
      </c>
      <c r="AI30" s="126">
        <v>0</v>
      </c>
      <c r="AJ30" s="126"/>
      <c r="AK30" s="126"/>
    </row>
    <row r="31" spans="1:38" ht="100.25"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c r="AI31" s="126">
        <v>0</v>
      </c>
      <c r="AJ31" s="126"/>
      <c r="AK31" s="126"/>
    </row>
    <row r="32" spans="1:38" ht="100.25"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c r="AI32" s="126">
        <v>0</v>
      </c>
      <c r="AJ32" s="126"/>
      <c r="AK32" s="126"/>
    </row>
    <row r="33" spans="1:163" ht="100.25"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c r="AI33" s="126">
        <v>0</v>
      </c>
      <c r="AJ33" s="126"/>
      <c r="AK33" s="126"/>
    </row>
    <row r="34" spans="1:163" ht="130.25"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164.58000000000175</v>
      </c>
      <c r="AI34" s="126">
        <v>0</v>
      </c>
      <c r="AJ34" s="126"/>
      <c r="AK34" s="126"/>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179.95999999999913</v>
      </c>
      <c r="AF35" s="102"/>
      <c r="AG35" s="102"/>
      <c r="AH35" s="102"/>
      <c r="AI35" s="126">
        <v>0</v>
      </c>
      <c r="AJ35" s="126"/>
      <c r="AK35" s="126"/>
      <c r="AL35" s="51"/>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5"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164.58000000000175</v>
      </c>
      <c r="AI36" s="126">
        <v>0</v>
      </c>
      <c r="AJ36" s="126"/>
      <c r="AK36" s="126"/>
    </row>
    <row r="37" spans="1:163" s="25" customFormat="1" ht="52.25" customHeight="1">
      <c r="A37" s="11" t="s">
        <v>486</v>
      </c>
      <c r="B37" s="13"/>
      <c r="C37" s="7" t="s">
        <v>28</v>
      </c>
      <c r="D37" s="7" t="s">
        <v>661</v>
      </c>
      <c r="E37" s="92"/>
      <c r="I37" s="5"/>
      <c r="J37" s="5"/>
      <c r="AI37" s="126">
        <v>0</v>
      </c>
      <c r="AJ37" s="126"/>
      <c r="AK37" s="126"/>
      <c r="AL37" s="51"/>
    </row>
    <row r="38" spans="1:163" s="25" customFormat="1" ht="80" customHeight="1">
      <c r="A38" s="11" t="s">
        <v>487</v>
      </c>
      <c r="B38" s="13"/>
      <c r="C38" s="7" t="s">
        <v>28</v>
      </c>
      <c r="D38" s="7" t="s">
        <v>661</v>
      </c>
      <c r="E38" s="93"/>
      <c r="I38" s="5"/>
      <c r="J38" s="5"/>
      <c r="AI38" s="126">
        <v>0</v>
      </c>
      <c r="AJ38" s="126"/>
      <c r="AK38" s="126"/>
      <c r="AL38" s="51"/>
    </row>
    <row r="39" spans="1:163" s="25" customFormat="1" ht="101" customHeight="1">
      <c r="A39" s="11" t="s">
        <v>488</v>
      </c>
      <c r="B39" s="13"/>
      <c r="C39" s="7" t="s">
        <v>28</v>
      </c>
      <c r="D39" s="7" t="s">
        <v>661</v>
      </c>
      <c r="E39" s="51"/>
      <c r="I39" s="5"/>
      <c r="J39" s="5"/>
      <c r="AI39" s="126">
        <v>0</v>
      </c>
      <c r="AJ39" s="126"/>
      <c r="AK39" s="126"/>
      <c r="AL39" s="51"/>
    </row>
    <row r="40" spans="1:163" ht="100.25"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605</v>
      </c>
      <c r="AI40" s="126">
        <v>0</v>
      </c>
      <c r="AJ40" s="126"/>
      <c r="AK40" s="126"/>
    </row>
    <row r="41" spans="1:163" ht="100.25"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668.91999999999825</v>
      </c>
      <c r="AI41" s="126">
        <v>0</v>
      </c>
      <c r="AJ41" s="126"/>
      <c r="AK41" s="126"/>
    </row>
    <row r="42" spans="1:163" customFormat="1" ht="46.25"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c r="AI42" s="126">
        <v>0</v>
      </c>
      <c r="AJ42" s="126"/>
      <c r="AK42" s="126"/>
      <c r="AL42" s="51"/>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c r="AI43" s="126">
        <v>0</v>
      </c>
      <c r="AJ43" s="126"/>
      <c r="AK43" s="126"/>
      <c r="AL43" s="51"/>
    </row>
    <row r="44" spans="1:163" customFormat="1" ht="42">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86.959999999999127</v>
      </c>
      <c r="AI44" s="126">
        <v>0</v>
      </c>
      <c r="AJ44" s="126"/>
      <c r="AK44" s="126"/>
      <c r="AL44" s="51"/>
    </row>
    <row r="45" spans="1:163" ht="100.25"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1433</v>
      </c>
      <c r="AI45" s="126">
        <v>0</v>
      </c>
      <c r="AJ45" s="126"/>
      <c r="AK45" s="126"/>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817.95999999999913</v>
      </c>
      <c r="AI46" s="126">
        <v>0</v>
      </c>
      <c r="AJ46" s="126"/>
      <c r="AK46" s="126"/>
      <c r="AL46" s="51"/>
    </row>
    <row r="47" spans="1:163" ht="39" customHeight="1">
      <c r="A47" s="7" t="s">
        <v>451</v>
      </c>
      <c r="B47" s="34"/>
      <c r="C47" s="7" t="s">
        <v>28</v>
      </c>
      <c r="D47" s="7" t="s">
        <v>79</v>
      </c>
      <c r="E47" s="108" t="s">
        <v>591</v>
      </c>
      <c r="F47" s="29" t="s">
        <v>83</v>
      </c>
      <c r="G47" s="1" t="s">
        <v>674</v>
      </c>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222.95999999999913</v>
      </c>
      <c r="AG47" s="123" t="s">
        <v>673</v>
      </c>
      <c r="AI47" s="126">
        <v>0</v>
      </c>
      <c r="AJ47" s="126"/>
      <c r="AK47" s="126"/>
    </row>
    <row r="48" spans="1:163" ht="204" customHeight="1">
      <c r="A48" s="7" t="s">
        <v>450</v>
      </c>
      <c r="B48" s="34"/>
      <c r="C48" s="7" t="s">
        <v>28</v>
      </c>
      <c r="D48" s="7" t="s">
        <v>79</v>
      </c>
      <c r="E48" s="108" t="s">
        <v>591</v>
      </c>
      <c r="F48" t="s">
        <v>85</v>
      </c>
      <c r="G48" s="1" t="s">
        <v>674</v>
      </c>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222.95999999999913</v>
      </c>
      <c r="AG48" s="123" t="s">
        <v>673</v>
      </c>
      <c r="AI48" s="126">
        <v>0</v>
      </c>
      <c r="AJ48" s="126"/>
      <c r="AK48" s="126"/>
    </row>
    <row r="49" spans="1:38" ht="154.25" customHeight="1">
      <c r="A49" s="7" t="s">
        <v>452</v>
      </c>
      <c r="B49" s="34"/>
      <c r="C49" s="7" t="s">
        <v>28</v>
      </c>
      <c r="D49" s="7" t="s">
        <v>79</v>
      </c>
      <c r="E49" s="108" t="s">
        <v>591</v>
      </c>
      <c r="F49" t="s">
        <v>86</v>
      </c>
      <c r="G49" s="1" t="s">
        <v>674</v>
      </c>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222.95999999999913</v>
      </c>
      <c r="AG49" s="123" t="s">
        <v>673</v>
      </c>
      <c r="AI49" s="126">
        <v>0</v>
      </c>
      <c r="AJ49" s="126"/>
      <c r="AK49" s="126"/>
    </row>
    <row r="50" spans="1:38" ht="100.25"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c r="AI50" s="126">
        <v>0</v>
      </c>
      <c r="AJ50" s="126"/>
      <c r="AK50" s="126"/>
    </row>
    <row r="51" spans="1:38" ht="100.25"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-150.04000000000087</v>
      </c>
      <c r="AI51" s="126">
        <v>0</v>
      </c>
      <c r="AJ51" s="126"/>
      <c r="AK51" s="126"/>
    </row>
    <row r="52" spans="1:38" customFormat="1" ht="42.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554</v>
      </c>
      <c r="AI52" s="126">
        <v>0</v>
      </c>
      <c r="AJ52" s="126"/>
      <c r="AK52" s="126"/>
      <c r="AL52" s="51"/>
    </row>
    <row r="53" spans="1:38" ht="100.25"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1421.9599999999991</v>
      </c>
      <c r="AI53" s="126">
        <v>0</v>
      </c>
      <c r="AJ53" s="126"/>
      <c r="AK53" s="126"/>
    </row>
    <row r="54" spans="1:38" ht="100.25" customHeight="1">
      <c r="A54" s="7" t="s">
        <v>93</v>
      </c>
      <c r="B54" s="34" t="s">
        <v>389</v>
      </c>
      <c r="C54" s="7" t="s">
        <v>28</v>
      </c>
      <c r="D54" s="7" t="s">
        <v>79</v>
      </c>
      <c r="E54" s="89" t="s">
        <v>593</v>
      </c>
      <c r="F54" s="80" t="s">
        <v>410</v>
      </c>
      <c r="G54" s="7"/>
      <c r="H54" s="7"/>
      <c r="I54" s="5" t="s">
        <v>543</v>
      </c>
      <c r="J54" s="99"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483</v>
      </c>
      <c r="AG54" s="123" t="s">
        <v>675</v>
      </c>
      <c r="AI54" s="126">
        <v>0</v>
      </c>
      <c r="AJ54" s="126"/>
      <c r="AK54" s="126"/>
    </row>
    <row r="55" spans="1:38" ht="100.25"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276.95999999999913</v>
      </c>
      <c r="AI55" s="126">
        <v>0</v>
      </c>
      <c r="AJ55" s="126"/>
      <c r="AK55" s="126"/>
    </row>
    <row r="56" spans="1:38" ht="100.25"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276.95999999999913</v>
      </c>
      <c r="AI56" s="126">
        <v>0</v>
      </c>
      <c r="AJ56" s="126"/>
      <c r="AK56" s="126"/>
    </row>
    <row r="57" spans="1:38" ht="100.25" customHeight="1">
      <c r="A57" s="7" t="s">
        <v>95</v>
      </c>
      <c r="B57" s="34"/>
      <c r="C57" s="7" t="s">
        <v>28</v>
      </c>
      <c r="D57" s="7" t="s">
        <v>79</v>
      </c>
      <c r="E57" s="89" t="s">
        <v>595</v>
      </c>
      <c r="F57" s="7" t="s">
        <v>433</v>
      </c>
      <c r="G57" s="7" t="s">
        <v>677</v>
      </c>
      <c r="H57" s="7"/>
      <c r="I57" s="94" t="s">
        <v>546</v>
      </c>
      <c r="J57" s="99"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318.95999999999913</v>
      </c>
      <c r="AG57" s="123" t="s">
        <v>676</v>
      </c>
      <c r="AI57" s="126">
        <v>0</v>
      </c>
      <c r="AJ57" s="126"/>
      <c r="AK57" s="126"/>
    </row>
    <row r="58" spans="1:38" ht="100.25"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817.95999999999913</v>
      </c>
      <c r="AI58" s="126">
        <v>0</v>
      </c>
      <c r="AJ58" s="126"/>
      <c r="AK58" s="126"/>
    </row>
    <row r="59" spans="1:38" ht="100.25"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-190.04000000000087</v>
      </c>
      <c r="AI59" s="126">
        <v>0</v>
      </c>
      <c r="AJ59" s="126"/>
      <c r="AK59" s="126"/>
    </row>
    <row r="60" spans="1:38" ht="100.25"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-190.04000000000087</v>
      </c>
      <c r="AI60" s="126">
        <v>0</v>
      </c>
      <c r="AJ60" s="126"/>
      <c r="AK60" s="126"/>
    </row>
    <row r="61" spans="1:38" ht="100.25"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-190.04000000000087</v>
      </c>
      <c r="AI61" s="126">
        <v>0</v>
      </c>
      <c r="AJ61" s="126"/>
      <c r="AK61" s="126"/>
    </row>
    <row r="62" spans="1:38" ht="100.25" customHeight="1">
      <c r="A62" s="7" t="s">
        <v>631</v>
      </c>
      <c r="B62" s="34"/>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452.95999999999913</v>
      </c>
      <c r="AG62" s="123" t="s">
        <v>678</v>
      </c>
      <c r="AI62" s="126">
        <v>0</v>
      </c>
      <c r="AJ62" s="126"/>
      <c r="AK62" s="126"/>
    </row>
    <row r="63" spans="1:38" ht="100.25" customHeight="1">
      <c r="A63" s="7" t="s">
        <v>637</v>
      </c>
      <c r="B63" s="34"/>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452.95999999999913</v>
      </c>
      <c r="AG63" s="123" t="s">
        <v>678</v>
      </c>
      <c r="AI63" s="126">
        <v>0</v>
      </c>
      <c r="AJ63" s="126"/>
      <c r="AK63" s="126"/>
    </row>
    <row r="64" spans="1:38" ht="100.25" customHeight="1">
      <c r="A64" s="7" t="s">
        <v>636</v>
      </c>
      <c r="B64" s="34"/>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452.95999999999913</v>
      </c>
      <c r="AG64" s="123" t="s">
        <v>678</v>
      </c>
      <c r="AI64" s="126">
        <v>0</v>
      </c>
      <c r="AJ64" s="126"/>
      <c r="AK64" s="126"/>
    </row>
    <row r="65" spans="1:38" ht="100.25"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431.91999999999825</v>
      </c>
      <c r="AI65" s="126">
        <v>0</v>
      </c>
      <c r="AJ65" s="126"/>
      <c r="AK65" s="126"/>
    </row>
    <row r="66" spans="1:38" ht="100.25"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431.91999999999825</v>
      </c>
      <c r="AI66" s="126">
        <v>0</v>
      </c>
      <c r="AJ66" s="126"/>
      <c r="AK66" s="126"/>
    </row>
    <row r="67" spans="1:38" s="2" customFormat="1" ht="100.25"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452</v>
      </c>
      <c r="AI67" s="126">
        <v>0</v>
      </c>
      <c r="AJ67" s="126"/>
      <c r="AK67" s="126"/>
      <c r="AL67" s="51"/>
    </row>
    <row r="68" spans="1:38" ht="131.75"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624</v>
      </c>
      <c r="AG68" s="123" t="s">
        <v>679</v>
      </c>
      <c r="AI68" s="126">
        <v>0</v>
      </c>
      <c r="AJ68" s="126"/>
      <c r="AK68" s="126"/>
    </row>
    <row r="69" spans="1:38" ht="131.75" customHeight="1">
      <c r="A69" s="14" t="s">
        <v>685</v>
      </c>
      <c r="B69" s="6"/>
      <c r="C69" s="10" t="s">
        <v>97</v>
      </c>
      <c r="D69" s="10" t="s">
        <v>660</v>
      </c>
      <c r="E69" s="89" t="s">
        <v>686</v>
      </c>
      <c r="F69" s="7" t="s">
        <v>687</v>
      </c>
      <c r="G69" s="7" t="s">
        <v>691</v>
      </c>
      <c r="H69" s="10"/>
      <c r="I69" s="57" t="s">
        <v>688</v>
      </c>
      <c r="J69" s="57" t="s">
        <v>689</v>
      </c>
      <c r="K69" s="10"/>
      <c r="L69" s="32" t="s">
        <v>273</v>
      </c>
      <c r="M69" s="36">
        <v>44586</v>
      </c>
      <c r="N69" s="10">
        <v>126</v>
      </c>
      <c r="O69" s="10"/>
      <c r="P69" s="10" t="s">
        <v>4</v>
      </c>
      <c r="Q69" s="10" t="s">
        <v>644</v>
      </c>
      <c r="R69" s="10"/>
      <c r="S69" s="10"/>
      <c r="T69" s="10"/>
      <c r="U69" s="10"/>
      <c r="V69" s="10"/>
      <c r="W69" s="10"/>
      <c r="X69" s="7" t="s">
        <v>690</v>
      </c>
      <c r="Y69" s="10"/>
      <c r="Z69" s="10">
        <v>12</v>
      </c>
      <c r="AA69" s="10"/>
      <c r="AB69"/>
      <c r="AC69" s="58">
        <v>44511</v>
      </c>
      <c r="AD69" s="58">
        <v>44876</v>
      </c>
      <c r="AE69" s="55">
        <f ca="1">TODAY()-AD69</f>
        <v>-227</v>
      </c>
      <c r="AG69" s="123"/>
      <c r="AI69" s="126"/>
      <c r="AJ69" s="126"/>
      <c r="AK69" s="126"/>
    </row>
    <row r="70" spans="1:38" ht="100.25" customHeight="1">
      <c r="A70" s="14" t="s">
        <v>106</v>
      </c>
      <c r="B70" s="117"/>
      <c r="C70" s="10" t="s">
        <v>97</v>
      </c>
      <c r="D70" s="10" t="s">
        <v>660</v>
      </c>
      <c r="E70" s="57" t="s">
        <v>501</v>
      </c>
      <c r="F70" s="7" t="s">
        <v>398</v>
      </c>
      <c r="G70" s="33" t="s">
        <v>397</v>
      </c>
      <c r="H70" s="10"/>
      <c r="I70" s="5" t="s">
        <v>589</v>
      </c>
      <c r="J70" s="95"/>
      <c r="K70" s="10"/>
      <c r="L70" s="10" t="b">
        <v>0</v>
      </c>
      <c r="M70" s="36">
        <v>44453</v>
      </c>
      <c r="N70" s="10">
        <v>198</v>
      </c>
      <c r="O70" s="10"/>
      <c r="P70" s="10" t="s">
        <v>4</v>
      </c>
      <c r="Q70" s="10" t="s">
        <v>47</v>
      </c>
      <c r="R70" s="10"/>
      <c r="S70" s="10"/>
      <c r="T70" s="10"/>
      <c r="U70" s="10"/>
      <c r="V70" s="10"/>
      <c r="W70" s="10"/>
      <c r="X70" s="10" t="s">
        <v>354</v>
      </c>
      <c r="Y70" s="10" t="s">
        <v>331</v>
      </c>
      <c r="Z70" s="10">
        <v>12</v>
      </c>
      <c r="AA70" s="10"/>
      <c r="AB70"/>
      <c r="AC70" s="65">
        <v>44461</v>
      </c>
      <c r="AD70" s="58">
        <f t="shared" si="2"/>
        <v>44826.04</v>
      </c>
      <c r="AE70" s="55">
        <f t="shared" ca="1" si="3"/>
        <v>-177.04000000000087</v>
      </c>
      <c r="AI70" s="126">
        <v>0</v>
      </c>
      <c r="AJ70" s="126"/>
      <c r="AK70" s="126"/>
    </row>
    <row r="71" spans="1:38" ht="100.25" customHeight="1">
      <c r="A71" s="14" t="s">
        <v>107</v>
      </c>
      <c r="B71" s="45"/>
      <c r="C71" s="10" t="s">
        <v>97</v>
      </c>
      <c r="D71" s="10" t="s">
        <v>108</v>
      </c>
      <c r="E71" s="57" t="s">
        <v>494</v>
      </c>
      <c r="F71" s="7" t="s">
        <v>491</v>
      </c>
      <c r="H71" s="10"/>
      <c r="I71" s="5" t="s">
        <v>589</v>
      </c>
      <c r="J71" s="95"/>
      <c r="K71" s="10"/>
      <c r="L71" s="10" t="b">
        <v>0</v>
      </c>
      <c r="M71" s="36">
        <v>44453</v>
      </c>
      <c r="N71" s="10">
        <v>193</v>
      </c>
      <c r="O71" s="10"/>
      <c r="P71" s="10" t="s">
        <v>4</v>
      </c>
      <c r="Q71" s="10" t="s">
        <v>644</v>
      </c>
      <c r="R71" s="10"/>
      <c r="S71" s="10"/>
      <c r="T71" s="10"/>
      <c r="U71" s="10"/>
      <c r="V71" s="10"/>
      <c r="W71" s="10"/>
      <c r="X71" s="10" t="s">
        <v>393</v>
      </c>
      <c r="Y71" s="10" t="s">
        <v>331</v>
      </c>
      <c r="Z71" s="10">
        <v>12</v>
      </c>
      <c r="AA71" s="10"/>
      <c r="AB71"/>
      <c r="AC71" s="58">
        <v>44454</v>
      </c>
      <c r="AD71" s="58">
        <f>AC71+(Z71*30.42)</f>
        <v>44819.040000000001</v>
      </c>
      <c r="AE71" s="55">
        <f ca="1">TODAY()-AD71</f>
        <v>-170.04000000000087</v>
      </c>
      <c r="AI71" s="126">
        <v>0</v>
      </c>
      <c r="AJ71" s="126"/>
      <c r="AK71" s="126"/>
    </row>
    <row r="72" spans="1:38" ht="100.25" customHeight="1">
      <c r="A72" s="14" t="s">
        <v>109</v>
      </c>
      <c r="B72" s="6" t="s">
        <v>296</v>
      </c>
      <c r="C72" s="10" t="s">
        <v>97</v>
      </c>
      <c r="D72" s="10" t="s">
        <v>108</v>
      </c>
      <c r="E72" s="57" t="s">
        <v>507</v>
      </c>
      <c r="F72" s="7" t="s">
        <v>254</v>
      </c>
      <c r="H72" s="10"/>
      <c r="I72" s="87" t="s">
        <v>590</v>
      </c>
      <c r="J72" s="95"/>
      <c r="K72" s="10"/>
      <c r="L72" s="32" t="s">
        <v>273</v>
      </c>
      <c r="M72" s="36">
        <v>44453</v>
      </c>
      <c r="N72" s="10">
        <v>18</v>
      </c>
      <c r="O72" s="10"/>
      <c r="P72" s="10" t="s">
        <v>4</v>
      </c>
      <c r="Q72" s="10" t="s">
        <v>644</v>
      </c>
      <c r="R72" s="10"/>
      <c r="S72" s="10"/>
      <c r="T72" s="10"/>
      <c r="U72" s="10"/>
      <c r="V72" s="10"/>
      <c r="W72" s="10"/>
      <c r="X72" s="7" t="s">
        <v>394</v>
      </c>
      <c r="Y72" s="35" t="s">
        <v>327</v>
      </c>
      <c r="Z72" s="18">
        <v>12</v>
      </c>
      <c r="AA72" s="10"/>
      <c r="AB72"/>
      <c r="AC72" s="66">
        <v>41925</v>
      </c>
      <c r="AD72" s="58">
        <f t="shared" si="2"/>
        <v>42290.04</v>
      </c>
      <c r="AE72" s="55">
        <f t="shared" ca="1" si="3"/>
        <v>2358.9599999999991</v>
      </c>
      <c r="AI72" s="126">
        <v>0</v>
      </c>
      <c r="AJ72" s="126"/>
      <c r="AK72" s="126"/>
    </row>
    <row r="73" spans="1:38" customFormat="1" ht="123.5" customHeight="1">
      <c r="A73" s="14" t="s">
        <v>110</v>
      </c>
      <c r="B73" s="9"/>
      <c r="C73" s="10" t="s">
        <v>97</v>
      </c>
      <c r="D73" s="10" t="s">
        <v>108</v>
      </c>
      <c r="E73" s="7"/>
      <c r="F73" s="7"/>
      <c r="G73" s="7"/>
      <c r="H73" s="10"/>
      <c r="I73" s="5"/>
      <c r="J73" s="5"/>
      <c r="K73" s="10"/>
      <c r="L73" s="7" t="b">
        <v>0</v>
      </c>
      <c r="M73" s="10"/>
      <c r="N73" s="10"/>
      <c r="O73" s="10"/>
      <c r="P73" s="10"/>
      <c r="Q73" s="10"/>
      <c r="R73" s="10"/>
      <c r="S73" s="10"/>
      <c r="T73" s="10"/>
      <c r="U73" s="10"/>
      <c r="V73" s="10"/>
      <c r="W73" s="10"/>
      <c r="X73" s="10"/>
      <c r="Y73" s="10"/>
      <c r="Z73" s="10"/>
      <c r="AA73" s="10"/>
      <c r="AC73" s="58"/>
      <c r="AD73" s="58"/>
      <c r="AE73" s="55"/>
      <c r="AI73" s="126">
        <v>0</v>
      </c>
      <c r="AJ73" s="126"/>
      <c r="AK73" s="126"/>
      <c r="AL73" s="51"/>
    </row>
    <row r="74" spans="1:38" ht="100.25" customHeight="1">
      <c r="A74" s="14" t="s">
        <v>654</v>
      </c>
      <c r="B74" s="117"/>
      <c r="C74" s="10" t="s">
        <v>97</v>
      </c>
      <c r="D74" s="10" t="s">
        <v>108</v>
      </c>
      <c r="E74" s="89" t="s">
        <v>501</v>
      </c>
      <c r="F74" s="7" t="s">
        <v>398</v>
      </c>
      <c r="G74" s="1" t="s">
        <v>396</v>
      </c>
      <c r="H74" s="10"/>
      <c r="I74" s="5" t="s">
        <v>589</v>
      </c>
      <c r="J74" s="95"/>
      <c r="K74" s="10"/>
      <c r="L74" s="10" t="b">
        <v>0</v>
      </c>
      <c r="M74" s="36">
        <v>44453</v>
      </c>
      <c r="N74" s="10">
        <v>198</v>
      </c>
      <c r="O74" s="10"/>
      <c r="P74" s="10"/>
      <c r="Q74" s="115" t="s">
        <v>650</v>
      </c>
      <c r="R74" s="10"/>
      <c r="S74" s="10"/>
      <c r="T74" s="10"/>
      <c r="U74" s="10"/>
      <c r="V74" s="10"/>
      <c r="W74" s="10"/>
      <c r="X74" s="10" t="s">
        <v>354</v>
      </c>
      <c r="Y74" s="10" t="s">
        <v>331</v>
      </c>
      <c r="Z74" s="10">
        <v>12</v>
      </c>
      <c r="AA74" s="10"/>
      <c r="AB74"/>
      <c r="AC74" s="65">
        <v>44461</v>
      </c>
      <c r="AD74" s="58">
        <f t="shared" si="2"/>
        <v>44826.04</v>
      </c>
      <c r="AE74" s="55">
        <f t="shared" ca="1" si="3"/>
        <v>-177.04000000000087</v>
      </c>
      <c r="AI74" s="128">
        <v>0</v>
      </c>
      <c r="AJ74" s="126"/>
      <c r="AK74" s="128" t="s">
        <v>711</v>
      </c>
      <c r="AL74" s="51" t="s">
        <v>712</v>
      </c>
    </row>
    <row r="75" spans="1:38" ht="100.25" customHeight="1">
      <c r="A75" s="15" t="s">
        <v>111</v>
      </c>
      <c r="B75" s="118"/>
      <c r="C75" s="7" t="s">
        <v>97</v>
      </c>
      <c r="D75" s="7" t="s">
        <v>113</v>
      </c>
      <c r="E75" s="57" t="s">
        <v>501</v>
      </c>
      <c r="F75" s="7" t="s">
        <v>398</v>
      </c>
      <c r="G75" s="7" t="s">
        <v>395</v>
      </c>
      <c r="H75" s="7"/>
      <c r="I75" s="5" t="s">
        <v>589</v>
      </c>
      <c r="J75" s="95"/>
      <c r="K75" s="7"/>
      <c r="L75" s="10" t="b">
        <v>0</v>
      </c>
      <c r="M75" s="40">
        <v>44454</v>
      </c>
      <c r="N75" s="10">
        <v>198</v>
      </c>
      <c r="O75" s="7"/>
      <c r="P75" s="10"/>
      <c r="Q75" s="115" t="s">
        <v>651</v>
      </c>
      <c r="R75" s="7"/>
      <c r="S75" s="7"/>
      <c r="T75" s="7"/>
      <c r="U75" s="7"/>
      <c r="V75" s="7"/>
      <c r="W75" s="7"/>
      <c r="X75" s="10" t="s">
        <v>354</v>
      </c>
      <c r="Y75" s="10" t="s">
        <v>331</v>
      </c>
      <c r="Z75" s="10">
        <v>12</v>
      </c>
      <c r="AA75" s="7"/>
      <c r="AC75" s="65">
        <v>44461</v>
      </c>
      <c r="AD75" s="58">
        <f t="shared" si="2"/>
        <v>44826.04</v>
      </c>
      <c r="AE75" s="55">
        <f t="shared" ca="1" si="3"/>
        <v>-177.04000000000087</v>
      </c>
      <c r="AI75" s="126">
        <v>0</v>
      </c>
      <c r="AJ75" s="126"/>
      <c r="AK75" s="126"/>
    </row>
    <row r="76" spans="1:38" ht="100.25" customHeight="1">
      <c r="A76" s="15" t="s">
        <v>114</v>
      </c>
      <c r="B76" s="22" t="s">
        <v>112</v>
      </c>
      <c r="C76" s="7" t="s">
        <v>97</v>
      </c>
      <c r="D76" s="7" t="s">
        <v>115</v>
      </c>
      <c r="E76" s="7"/>
      <c r="F76" s="7"/>
      <c r="G76" s="7"/>
      <c r="H76" s="7"/>
      <c r="K76" s="7"/>
      <c r="L76" s="7" t="b">
        <v>0</v>
      </c>
      <c r="M76" s="7"/>
      <c r="N76" s="7"/>
      <c r="O76" s="7"/>
      <c r="P76" s="7"/>
      <c r="Q76" s="7"/>
      <c r="R76" s="7"/>
      <c r="S76" s="7"/>
      <c r="T76" s="7"/>
      <c r="U76" s="7"/>
      <c r="V76" s="7"/>
      <c r="W76" s="7"/>
      <c r="X76" s="7"/>
      <c r="Y76" s="7"/>
      <c r="Z76" s="7"/>
      <c r="AA76" s="7"/>
      <c r="AD76" s="58"/>
      <c r="AI76" s="128" t="s">
        <v>713</v>
      </c>
      <c r="AJ76" s="126"/>
      <c r="AK76" s="126"/>
    </row>
    <row r="77" spans="1:38" ht="100.25" customHeight="1">
      <c r="A77" s="14" t="s">
        <v>116</v>
      </c>
      <c r="B77" s="9" t="s">
        <v>422</v>
      </c>
      <c r="C77" s="10" t="s">
        <v>97</v>
      </c>
      <c r="D77" s="10" t="s">
        <v>115</v>
      </c>
      <c r="E77" s="7"/>
      <c r="F77" s="7"/>
      <c r="G77" s="7"/>
      <c r="H77" s="10"/>
      <c r="K77" s="10"/>
      <c r="L77" s="7" t="b">
        <v>0</v>
      </c>
      <c r="M77" s="10"/>
      <c r="N77" s="10"/>
      <c r="O77" s="10"/>
      <c r="P77" s="10"/>
      <c r="Q77" s="10"/>
      <c r="R77" s="10"/>
      <c r="S77" s="10"/>
      <c r="T77" s="10"/>
      <c r="U77" s="10"/>
      <c r="V77" s="10"/>
      <c r="W77" s="10"/>
      <c r="X77" s="10"/>
      <c r="Y77" s="10"/>
      <c r="Z77" s="10"/>
      <c r="AA77" s="10"/>
      <c r="AB77"/>
      <c r="AD77" s="58"/>
      <c r="AI77" s="126">
        <v>0</v>
      </c>
      <c r="AJ77" s="126"/>
      <c r="AK77" s="126"/>
    </row>
    <row r="78" spans="1:38" ht="100.25" customHeight="1">
      <c r="A78" s="14" t="s">
        <v>117</v>
      </c>
      <c r="B78" s="48"/>
      <c r="C78" s="10" t="s">
        <v>97</v>
      </c>
      <c r="D78" s="10" t="s">
        <v>118</v>
      </c>
      <c r="E78" s="57" t="s">
        <v>502</v>
      </c>
      <c r="F78" s="7" t="s">
        <v>255</v>
      </c>
      <c r="G78" s="7" t="s">
        <v>399</v>
      </c>
      <c r="H78" s="10"/>
      <c r="I78" s="94" t="s">
        <v>556</v>
      </c>
      <c r="J78" s="57" t="s">
        <v>256</v>
      </c>
      <c r="K78" s="10"/>
      <c r="L78" s="10" t="b">
        <v>1</v>
      </c>
      <c r="M78" s="40">
        <v>44454</v>
      </c>
      <c r="N78" s="10">
        <v>108</v>
      </c>
      <c r="O78" s="10"/>
      <c r="P78" s="10" t="s">
        <v>4</v>
      </c>
      <c r="Q78" s="10" t="s">
        <v>47</v>
      </c>
      <c r="R78" s="10"/>
      <c r="S78" s="10"/>
      <c r="T78" s="10"/>
      <c r="U78" s="10"/>
      <c r="V78" s="10"/>
      <c r="W78" s="10"/>
      <c r="X78" s="7" t="s">
        <v>400</v>
      </c>
      <c r="Y78" s="10" t="s">
        <v>373</v>
      </c>
      <c r="Z78" s="10">
        <v>12</v>
      </c>
      <c r="AA78" s="10"/>
      <c r="AB78"/>
      <c r="AC78" s="58">
        <v>44197</v>
      </c>
      <c r="AD78" s="58">
        <f t="shared" si="2"/>
        <v>44562.04</v>
      </c>
      <c r="AE78" s="55">
        <f t="shared" ca="1" si="3"/>
        <v>86.959999999999127</v>
      </c>
      <c r="AI78" s="128" t="s">
        <v>713</v>
      </c>
      <c r="AJ78" s="126"/>
      <c r="AK78" s="126"/>
    </row>
    <row r="79" spans="1:38" ht="100.25" customHeight="1">
      <c r="A79" s="15" t="s">
        <v>119</v>
      </c>
      <c r="B79" s="54"/>
      <c r="C79" s="7" t="s">
        <v>97</v>
      </c>
      <c r="D79" s="7" t="s">
        <v>118</v>
      </c>
      <c r="E79" s="7"/>
      <c r="F79" s="29"/>
      <c r="G79" s="7"/>
      <c r="H79" s="7"/>
      <c r="K79" s="7"/>
      <c r="L79" s="7" t="b">
        <v>0</v>
      </c>
      <c r="M79" s="40"/>
      <c r="N79" s="7"/>
      <c r="O79" s="7"/>
      <c r="P79" s="7"/>
      <c r="Q79" s="7"/>
      <c r="R79" s="7"/>
      <c r="S79" s="7"/>
      <c r="T79" s="7"/>
      <c r="U79" s="7"/>
      <c r="V79" s="7"/>
      <c r="W79" s="7"/>
      <c r="X79" s="7"/>
      <c r="Y79" s="7"/>
      <c r="Z79" s="7"/>
      <c r="AA79" s="7"/>
      <c r="AD79" s="58"/>
      <c r="AI79" s="128" t="s">
        <v>713</v>
      </c>
      <c r="AJ79" s="126"/>
      <c r="AK79" s="126"/>
    </row>
    <row r="80" spans="1:38" ht="100.25" customHeight="1">
      <c r="A80" s="15" t="s">
        <v>120</v>
      </c>
      <c r="B80" s="54"/>
      <c r="C80" s="7" t="s">
        <v>97</v>
      </c>
      <c r="D80" s="7" t="s">
        <v>118</v>
      </c>
      <c r="E80" s="7"/>
      <c r="F80" s="7"/>
      <c r="G80" s="7"/>
      <c r="H80" s="7"/>
      <c r="K80" s="7"/>
      <c r="L80" s="7" t="b">
        <v>0</v>
      </c>
      <c r="M80" s="40"/>
      <c r="N80" s="7"/>
      <c r="O80" s="7"/>
      <c r="P80" s="7"/>
      <c r="Q80" s="7"/>
      <c r="R80" s="7"/>
      <c r="S80" s="7"/>
      <c r="T80" s="7"/>
      <c r="U80" s="7"/>
      <c r="V80" s="7"/>
      <c r="W80" s="7"/>
      <c r="X80" s="7"/>
      <c r="Y80" s="7"/>
      <c r="Z80" s="7"/>
      <c r="AA80" s="7"/>
      <c r="AD80" s="58"/>
      <c r="AI80" s="129">
        <v>1</v>
      </c>
      <c r="AJ80" s="126" t="s">
        <v>714</v>
      </c>
      <c r="AK80" s="132" t="s">
        <v>715</v>
      </c>
      <c r="AL80" s="51" t="s">
        <v>716</v>
      </c>
    </row>
    <row r="81" spans="1:38" ht="100.25" customHeight="1">
      <c r="A81" s="14" t="s">
        <v>121</v>
      </c>
      <c r="B81" s="49"/>
      <c r="C81" s="7" t="s">
        <v>122</v>
      </c>
      <c r="D81" s="7" t="s">
        <v>123</v>
      </c>
      <c r="E81" s="57" t="s">
        <v>503</v>
      </c>
      <c r="F81" s="29" t="s">
        <v>128</v>
      </c>
      <c r="H81" s="10"/>
      <c r="I81" s="5" t="s">
        <v>504</v>
      </c>
      <c r="J81" s="95"/>
      <c r="K81" s="10"/>
      <c r="L81" s="10" t="b">
        <v>0</v>
      </c>
      <c r="M81" s="40">
        <v>44454</v>
      </c>
      <c r="N81" s="10">
        <v>128</v>
      </c>
      <c r="O81" s="10"/>
      <c r="P81" s="10" t="s">
        <v>318</v>
      </c>
      <c r="Q81" s="10"/>
      <c r="R81" s="10"/>
      <c r="S81" s="10"/>
      <c r="T81" s="10"/>
      <c r="U81" s="10"/>
      <c r="V81" s="10"/>
      <c r="W81" s="10"/>
      <c r="X81" s="7" t="s">
        <v>127</v>
      </c>
      <c r="Y81" s="7" t="s">
        <v>390</v>
      </c>
      <c r="Z81" s="10">
        <v>12</v>
      </c>
      <c r="AA81" s="10"/>
      <c r="AB81" s="23" t="s">
        <v>124</v>
      </c>
      <c r="AC81" s="67">
        <v>44124</v>
      </c>
      <c r="AD81" s="58">
        <f t="shared" ref="AD81:AD147" si="14">AC81+(Z81*30.42)</f>
        <v>44489.04</v>
      </c>
      <c r="AE81" s="55">
        <f t="shared" ref="AE81:AE147" ca="1" si="15">TODAY()-AD81</f>
        <v>159.95999999999913</v>
      </c>
      <c r="AI81" s="128">
        <v>0</v>
      </c>
      <c r="AJ81" s="126"/>
      <c r="AK81" s="132" t="s">
        <v>715</v>
      </c>
      <c r="AL81" s="51" t="s">
        <v>716</v>
      </c>
    </row>
    <row r="82" spans="1:38" ht="100.25" customHeight="1">
      <c r="A82" s="15" t="s">
        <v>125</v>
      </c>
      <c r="B82" s="49"/>
      <c r="C82" s="7" t="s">
        <v>122</v>
      </c>
      <c r="D82" s="7" t="s">
        <v>123</v>
      </c>
      <c r="E82" s="57" t="s">
        <v>503</v>
      </c>
      <c r="F82" s="29"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B82" s="1" t="s">
        <v>126</v>
      </c>
      <c r="AC82" s="67">
        <v>44124</v>
      </c>
      <c r="AD82" s="58">
        <f t="shared" si="14"/>
        <v>44489.04</v>
      </c>
      <c r="AE82" s="55">
        <f t="shared" ca="1" si="15"/>
        <v>159.95999999999913</v>
      </c>
      <c r="AI82" s="128">
        <v>0</v>
      </c>
      <c r="AJ82" s="126"/>
      <c r="AK82" s="132" t="s">
        <v>715</v>
      </c>
      <c r="AL82" s="51" t="s">
        <v>716</v>
      </c>
    </row>
    <row r="83" spans="1:38" ht="100.25" customHeight="1">
      <c r="A83" s="15" t="s">
        <v>127</v>
      </c>
      <c r="B83" s="49"/>
      <c r="C83" s="7" t="s">
        <v>122</v>
      </c>
      <c r="D83" s="7" t="s">
        <v>123</v>
      </c>
      <c r="E83" s="57" t="s">
        <v>503</v>
      </c>
      <c r="F83" t="s">
        <v>128</v>
      </c>
      <c r="H83" s="7"/>
      <c r="I83" s="94" t="s">
        <v>504</v>
      </c>
      <c r="J83" s="95"/>
      <c r="K83" s="7"/>
      <c r="L83" s="10" t="b">
        <v>0</v>
      </c>
      <c r="M83" s="40">
        <v>44454</v>
      </c>
      <c r="N83" s="10">
        <v>128</v>
      </c>
      <c r="O83" s="7"/>
      <c r="P83" s="10" t="s">
        <v>318</v>
      </c>
      <c r="Q83" s="10"/>
      <c r="R83" s="7"/>
      <c r="S83" s="7"/>
      <c r="T83" s="7"/>
      <c r="U83" s="7"/>
      <c r="V83" s="7"/>
      <c r="W83" s="7"/>
      <c r="X83" s="7" t="s">
        <v>127</v>
      </c>
      <c r="Y83" s="7" t="s">
        <v>390</v>
      </c>
      <c r="Z83" s="10">
        <v>12</v>
      </c>
      <c r="AA83" s="7"/>
      <c r="AC83" s="67">
        <v>44124</v>
      </c>
      <c r="AD83" s="58">
        <f t="shared" si="14"/>
        <v>44489.04</v>
      </c>
      <c r="AE83" s="55">
        <f t="shared" ca="1" si="15"/>
        <v>159.95999999999913</v>
      </c>
      <c r="AI83" s="128"/>
      <c r="AJ83" s="126"/>
      <c r="AK83" s="126"/>
    </row>
    <row r="84" spans="1:38" customFormat="1" ht="14">
      <c r="A84" s="14" t="s">
        <v>134</v>
      </c>
      <c r="B84" s="9"/>
      <c r="C84" s="10" t="s">
        <v>122</v>
      </c>
      <c r="D84" s="10" t="s">
        <v>663</v>
      </c>
      <c r="E84" s="7"/>
      <c r="F84" s="7"/>
      <c r="G84" s="7"/>
      <c r="H84" s="10"/>
      <c r="I84" s="5"/>
      <c r="J84" s="5"/>
      <c r="K84" s="10"/>
      <c r="L84" s="10"/>
      <c r="M84" s="10"/>
      <c r="N84" s="10"/>
      <c r="O84" s="10"/>
      <c r="P84" s="10"/>
      <c r="Q84" s="10"/>
      <c r="R84" s="10"/>
      <c r="S84" s="10"/>
      <c r="T84" s="10"/>
      <c r="U84" s="10"/>
      <c r="V84" s="10"/>
      <c r="W84" s="10"/>
      <c r="X84" s="10"/>
      <c r="Y84" s="10"/>
      <c r="Z84" s="10"/>
      <c r="AA84" s="10"/>
      <c r="AC84" s="58">
        <v>44409</v>
      </c>
      <c r="AD84" s="58">
        <f t="shared" si="14"/>
        <v>44409</v>
      </c>
      <c r="AE84" s="55">
        <f t="shared" ca="1" si="15"/>
        <v>240</v>
      </c>
      <c r="AI84" s="126">
        <v>0</v>
      </c>
      <c r="AJ84" s="126"/>
      <c r="AK84" s="126"/>
      <c r="AL84" s="51"/>
    </row>
    <row r="85" spans="1:38" ht="100.25" customHeight="1">
      <c r="A85" s="15" t="s">
        <v>468</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c r="AI85" s="126">
        <v>0</v>
      </c>
      <c r="AJ85" s="126"/>
      <c r="AK85" s="126"/>
    </row>
    <row r="86" spans="1:38" ht="100.25" customHeight="1">
      <c r="A86" s="15" t="s">
        <v>129</v>
      </c>
      <c r="B86" s="22"/>
      <c r="C86" s="7" t="s">
        <v>122</v>
      </c>
      <c r="D86" s="7" t="s">
        <v>130</v>
      </c>
      <c r="E86" s="27"/>
      <c r="F86" s="5"/>
      <c r="G86" s="7"/>
      <c r="H86" s="7"/>
      <c r="J86" s="95"/>
      <c r="K86" s="7"/>
      <c r="L86" s="7"/>
      <c r="M86" s="40"/>
      <c r="N86" s="7"/>
      <c r="O86" s="7"/>
      <c r="P86" s="7"/>
      <c r="Q86" s="7"/>
      <c r="R86" s="7"/>
      <c r="S86" s="7"/>
      <c r="T86" s="7"/>
      <c r="U86" s="7"/>
      <c r="V86" s="7"/>
      <c r="W86" s="7"/>
      <c r="X86" s="7"/>
      <c r="Y86" s="7"/>
      <c r="Z86" s="7"/>
      <c r="AA86" s="7"/>
      <c r="AC86" s="67"/>
      <c r="AD86" s="58"/>
      <c r="AI86" s="126">
        <v>0</v>
      </c>
      <c r="AJ86" s="126"/>
      <c r="AK86" s="126"/>
    </row>
    <row r="87" spans="1:38" ht="100.25" customHeight="1">
      <c r="A87" s="15" t="s">
        <v>131</v>
      </c>
      <c r="B87" s="49"/>
      <c r="C87" s="7" t="s">
        <v>122</v>
      </c>
      <c r="D87" s="7" t="s">
        <v>130</v>
      </c>
      <c r="E87" s="57" t="s">
        <v>505</v>
      </c>
      <c r="F87" s="29" t="s">
        <v>132</v>
      </c>
      <c r="H87" s="7"/>
      <c r="I87" s="5" t="s">
        <v>557</v>
      </c>
      <c r="J87" s="95"/>
      <c r="K87" s="7"/>
      <c r="L87" s="7" t="b">
        <v>0</v>
      </c>
      <c r="M87" s="40">
        <v>44512</v>
      </c>
      <c r="N87" s="7">
        <v>70</v>
      </c>
      <c r="O87" s="7"/>
      <c r="P87" s="10" t="s">
        <v>4</v>
      </c>
      <c r="Q87" s="7" t="s">
        <v>644</v>
      </c>
      <c r="R87" s="7"/>
      <c r="S87" s="7"/>
      <c r="T87" s="7"/>
      <c r="U87" s="7"/>
      <c r="V87" s="7"/>
      <c r="W87" s="7"/>
      <c r="X87" s="7" t="s">
        <v>642</v>
      </c>
      <c r="Y87" s="7" t="s">
        <v>331</v>
      </c>
      <c r="Z87" s="7">
        <v>12</v>
      </c>
      <c r="AA87" s="7"/>
      <c r="AB87" s="24" t="s">
        <v>133</v>
      </c>
      <c r="AC87" s="58">
        <v>44454</v>
      </c>
      <c r="AD87" s="58">
        <f t="shared" si="14"/>
        <v>44819.040000000001</v>
      </c>
      <c r="AE87" s="55">
        <f t="shared" ca="1" si="15"/>
        <v>-170.04000000000087</v>
      </c>
      <c r="AI87" s="126">
        <v>0</v>
      </c>
      <c r="AJ87" s="126"/>
      <c r="AK87" s="126"/>
    </row>
    <row r="88" spans="1:38" s="51" customFormat="1" ht="100.25" customHeight="1">
      <c r="A88" s="15" t="s">
        <v>728</v>
      </c>
      <c r="B88" s="49"/>
      <c r="C88" s="7" t="s">
        <v>122</v>
      </c>
      <c r="D88" s="7" t="s">
        <v>130</v>
      </c>
      <c r="E88" s="51" t="s">
        <v>505</v>
      </c>
      <c r="F88" s="139" t="s">
        <v>729</v>
      </c>
      <c r="I88" s="5" t="s">
        <v>557</v>
      </c>
      <c r="K88" s="95"/>
      <c r="L88" s="7" t="b">
        <v>0</v>
      </c>
      <c r="M88" s="40">
        <v>44512</v>
      </c>
      <c r="N88" s="7">
        <v>70</v>
      </c>
      <c r="O88" s="7"/>
      <c r="P88" s="7" t="s">
        <v>318</v>
      </c>
      <c r="Q88" s="7" t="s">
        <v>644</v>
      </c>
      <c r="S88" s="7"/>
      <c r="T88" s="7"/>
      <c r="U88" s="7"/>
      <c r="V88" s="7"/>
      <c r="W88" s="7"/>
      <c r="X88" s="7"/>
      <c r="Y88" s="7" t="s">
        <v>642</v>
      </c>
      <c r="Z88" s="7" t="s">
        <v>331</v>
      </c>
      <c r="AA88" s="7">
        <v>12</v>
      </c>
      <c r="AB88" s="24" t="s">
        <v>133</v>
      </c>
      <c r="AC88" s="58">
        <v>44454</v>
      </c>
      <c r="AD88" s="58">
        <f>AC88+(AA88*30.42)</f>
        <v>44819.040000000001</v>
      </c>
      <c r="AE88" s="55">
        <f t="shared" ref="AE88" ca="1" si="16">TODAY()-AD88</f>
        <v>-170.04000000000087</v>
      </c>
      <c r="AI88" s="129">
        <v>1</v>
      </c>
      <c r="AJ88" s="133" t="s">
        <v>717</v>
      </c>
      <c r="AK88" s="128" t="s">
        <v>718</v>
      </c>
    </row>
    <row r="89" spans="1:38" customFormat="1" ht="179.75" customHeight="1">
      <c r="A89" s="15" t="s">
        <v>135</v>
      </c>
      <c r="B89" s="47"/>
      <c r="C89" s="7" t="s">
        <v>122</v>
      </c>
      <c r="D89" s="7" t="s">
        <v>663</v>
      </c>
      <c r="E89" s="57" t="s">
        <v>558</v>
      </c>
      <c r="F89" s="29" t="s">
        <v>136</v>
      </c>
      <c r="G89" s="7" t="s">
        <v>403</v>
      </c>
      <c r="H89" s="7"/>
      <c r="I89" s="94" t="s">
        <v>559</v>
      </c>
      <c r="J89" s="5"/>
      <c r="K89" s="7"/>
      <c r="L89" s="7" t="b">
        <v>0</v>
      </c>
      <c r="M89" s="40">
        <v>44454</v>
      </c>
      <c r="N89" s="7">
        <v>128</v>
      </c>
      <c r="O89" s="7"/>
      <c r="P89" s="7" t="s">
        <v>4</v>
      </c>
      <c r="Q89" s="7" t="s">
        <v>47</v>
      </c>
      <c r="R89" s="7"/>
      <c r="S89" s="7"/>
      <c r="T89" s="7"/>
      <c r="U89" s="7"/>
      <c r="V89" s="7"/>
      <c r="W89" s="7"/>
      <c r="X89" s="7" t="s">
        <v>402</v>
      </c>
      <c r="Y89" s="7" t="s">
        <v>373</v>
      </c>
      <c r="Z89" s="7">
        <v>12</v>
      </c>
      <c r="AA89" s="7"/>
      <c r="AB89" s="25" t="s">
        <v>137</v>
      </c>
      <c r="AC89" s="58">
        <v>44266</v>
      </c>
      <c r="AD89" s="58">
        <f t="shared" si="14"/>
        <v>44631.040000000001</v>
      </c>
      <c r="AE89" s="55">
        <f t="shared" ca="1" si="15"/>
        <v>17.959999999999127</v>
      </c>
      <c r="AI89" s="126">
        <v>0</v>
      </c>
      <c r="AJ89" s="126"/>
      <c r="AK89" s="126"/>
      <c r="AL89" s="51"/>
    </row>
    <row r="90" spans="1:38" ht="100.25" customHeight="1">
      <c r="A90" s="15" t="s">
        <v>138</v>
      </c>
      <c r="B90" s="12"/>
      <c r="C90" s="7" t="s">
        <v>139</v>
      </c>
      <c r="D90" s="7" t="s">
        <v>659</v>
      </c>
      <c r="E90" s="89" t="s">
        <v>605</v>
      </c>
      <c r="F90" s="5" t="s">
        <v>140</v>
      </c>
      <c r="G90" s="7"/>
      <c r="H90" s="7"/>
      <c r="I90" s="87" t="s">
        <v>613</v>
      </c>
      <c r="J90" s="57" t="s">
        <v>604</v>
      </c>
      <c r="K90" s="7"/>
      <c r="L90" s="7" t="b">
        <v>1</v>
      </c>
      <c r="M90" s="40">
        <v>44505</v>
      </c>
      <c r="N90" s="7">
        <v>152</v>
      </c>
      <c r="P90" s="7" t="s">
        <v>4</v>
      </c>
      <c r="Q90" s="7" t="s">
        <v>644</v>
      </c>
      <c r="R90" s="7"/>
      <c r="S90" s="7"/>
      <c r="T90" s="7"/>
      <c r="U90" s="7"/>
      <c r="V90" s="7"/>
      <c r="W90" s="7"/>
      <c r="X90" s="7" t="s">
        <v>401</v>
      </c>
      <c r="Y90" s="7" t="s">
        <v>331</v>
      </c>
      <c r="Z90" s="7">
        <v>12</v>
      </c>
      <c r="AA90" s="7"/>
      <c r="AC90" s="58">
        <v>44166</v>
      </c>
      <c r="AD90" s="58">
        <f t="shared" si="14"/>
        <v>44531.040000000001</v>
      </c>
      <c r="AE90" s="55">
        <f t="shared" ca="1" si="15"/>
        <v>117.95999999999913</v>
      </c>
      <c r="AI90" s="126">
        <v>0</v>
      </c>
      <c r="AJ90" s="126"/>
      <c r="AK90" s="126"/>
    </row>
    <row r="91" spans="1:38" ht="100.25" customHeight="1">
      <c r="A91" s="7" t="s">
        <v>141</v>
      </c>
      <c r="B91" s="34"/>
      <c r="C91" s="7" t="s">
        <v>139</v>
      </c>
      <c r="D91" s="7" t="s">
        <v>659</v>
      </c>
      <c r="E91" s="57" t="s">
        <v>564</v>
      </c>
      <c r="F91" s="7" t="s">
        <v>303</v>
      </c>
      <c r="G91" s="7" t="s">
        <v>304</v>
      </c>
      <c r="H91" s="7"/>
      <c r="I91" s="94" t="s">
        <v>560</v>
      </c>
      <c r="J91" s="57" t="s">
        <v>275</v>
      </c>
      <c r="K91" s="7"/>
      <c r="L91" s="7" t="b">
        <v>1</v>
      </c>
      <c r="M91" s="36">
        <v>44454</v>
      </c>
      <c r="N91" s="7">
        <v>134</v>
      </c>
      <c r="O91" s="7"/>
      <c r="P91" s="7" t="s">
        <v>4</v>
      </c>
      <c r="Q91" s="7" t="s">
        <v>644</v>
      </c>
      <c r="R91" s="7"/>
      <c r="S91" s="7"/>
      <c r="T91" s="7"/>
      <c r="U91" s="7"/>
      <c r="V91" s="7"/>
      <c r="W91" s="7"/>
      <c r="X91" s="7" t="s">
        <v>404</v>
      </c>
      <c r="Y91" s="35" t="s">
        <v>327</v>
      </c>
      <c r="Z91" s="44">
        <v>12</v>
      </c>
      <c r="AA91" s="7"/>
      <c r="AC91" s="58">
        <v>44163</v>
      </c>
      <c r="AD91" s="58">
        <f t="shared" si="14"/>
        <v>44528.04</v>
      </c>
      <c r="AE91" s="55">
        <f t="shared" ca="1" si="15"/>
        <v>120.95999999999913</v>
      </c>
      <c r="AI91" s="126">
        <v>0</v>
      </c>
      <c r="AJ91" s="126"/>
      <c r="AK91" s="126"/>
    </row>
    <row r="92" spans="1:38" ht="100.25" customHeight="1">
      <c r="A92" s="7" t="s">
        <v>142</v>
      </c>
      <c r="B92" s="13"/>
      <c r="C92" s="7" t="s">
        <v>139</v>
      </c>
      <c r="D92" s="7" t="s">
        <v>659</v>
      </c>
      <c r="E92" s="57" t="s">
        <v>519</v>
      </c>
      <c r="F92" s="29"/>
      <c r="H92" s="7"/>
      <c r="I92" s="94" t="s">
        <v>561</v>
      </c>
      <c r="J92" s="99" t="s">
        <v>356</v>
      </c>
      <c r="K92" s="7"/>
      <c r="L92" s="7" t="b">
        <v>1</v>
      </c>
      <c r="M92" s="36">
        <v>44452</v>
      </c>
      <c r="N92" s="7"/>
      <c r="O92" s="7"/>
      <c r="P92" s="7" t="s">
        <v>318</v>
      </c>
      <c r="Q92" s="7"/>
      <c r="R92" s="7"/>
      <c r="S92" s="7"/>
      <c r="T92" s="7"/>
      <c r="U92" s="7"/>
      <c r="V92" s="7"/>
      <c r="W92" s="7"/>
      <c r="X92" s="7" t="s">
        <v>359</v>
      </c>
      <c r="Y92" s="7" t="s">
        <v>337</v>
      </c>
      <c r="Z92" s="7">
        <v>12</v>
      </c>
      <c r="AA92" s="7"/>
      <c r="AC92" s="58">
        <v>44186</v>
      </c>
      <c r="AD92" s="58">
        <f t="shared" si="14"/>
        <v>44551.040000000001</v>
      </c>
      <c r="AE92" s="55">
        <f t="shared" ca="1" si="15"/>
        <v>97.959999999999127</v>
      </c>
      <c r="AI92" s="126">
        <v>0</v>
      </c>
      <c r="AJ92" s="126"/>
      <c r="AK92" s="126"/>
    </row>
    <row r="93" spans="1:38" customFormat="1" ht="56">
      <c r="A93" s="7" t="s">
        <v>143</v>
      </c>
      <c r="B93" s="13"/>
      <c r="C93" s="7" t="s">
        <v>139</v>
      </c>
      <c r="D93" s="7" t="s">
        <v>659</v>
      </c>
      <c r="E93" s="57" t="s">
        <v>519</v>
      </c>
      <c r="F93" s="29"/>
      <c r="G93" s="1"/>
      <c r="H93" s="7"/>
      <c r="I93" s="5" t="s">
        <v>561</v>
      </c>
      <c r="J93" s="94" t="s">
        <v>356</v>
      </c>
      <c r="K93" s="7"/>
      <c r="L93" s="7" t="b">
        <v>1</v>
      </c>
      <c r="M93" s="36">
        <v>44452</v>
      </c>
      <c r="N93" s="7"/>
      <c r="O93" s="7"/>
      <c r="P93" s="7" t="s">
        <v>318</v>
      </c>
      <c r="Q93" s="7"/>
      <c r="R93" s="7"/>
      <c r="S93" s="7"/>
      <c r="T93" s="7"/>
      <c r="U93" s="7"/>
      <c r="V93" s="7"/>
      <c r="W93" s="7"/>
      <c r="X93" s="7" t="s">
        <v>359</v>
      </c>
      <c r="Y93" s="7" t="s">
        <v>337</v>
      </c>
      <c r="Z93" s="7">
        <v>12</v>
      </c>
      <c r="AA93" s="7"/>
      <c r="AB93" s="1"/>
      <c r="AC93" s="58">
        <v>44186</v>
      </c>
      <c r="AD93" s="58">
        <f t="shared" si="14"/>
        <v>44551.040000000001</v>
      </c>
      <c r="AE93" s="55">
        <f t="shared" ca="1" si="15"/>
        <v>97.959999999999127</v>
      </c>
      <c r="AI93" s="126">
        <v>0</v>
      </c>
      <c r="AJ93" s="126"/>
      <c r="AK93" s="126"/>
      <c r="AL93" s="51"/>
    </row>
    <row r="94" spans="1:38" ht="100.25" customHeight="1">
      <c r="A94" s="7" t="s">
        <v>144</v>
      </c>
      <c r="B94" s="13"/>
      <c r="C94" s="7" t="s">
        <v>139</v>
      </c>
      <c r="D94" s="7" t="s">
        <v>659</v>
      </c>
      <c r="E94" s="57" t="s">
        <v>506</v>
      </c>
      <c r="F94" s="29"/>
      <c r="H94" s="7"/>
      <c r="I94" s="5" t="s">
        <v>561</v>
      </c>
      <c r="J94" s="5" t="s">
        <v>358</v>
      </c>
      <c r="K94" s="7"/>
      <c r="L94" s="7" t="b">
        <v>1</v>
      </c>
      <c r="M94" s="36">
        <v>44452</v>
      </c>
      <c r="N94" s="7"/>
      <c r="O94" s="7"/>
      <c r="P94" s="7" t="s">
        <v>318</v>
      </c>
      <c r="Q94" s="7"/>
      <c r="R94" s="7"/>
      <c r="S94" s="7"/>
      <c r="T94" s="7"/>
      <c r="U94" s="7"/>
      <c r="V94" s="7"/>
      <c r="W94" s="7"/>
      <c r="X94" s="7" t="s">
        <v>360</v>
      </c>
      <c r="Y94" s="7" t="s">
        <v>337</v>
      </c>
      <c r="Z94" s="7">
        <v>12</v>
      </c>
      <c r="AA94" s="7"/>
      <c r="AC94" s="58">
        <v>44440</v>
      </c>
      <c r="AD94" s="58">
        <f t="shared" si="14"/>
        <v>44805.04</v>
      </c>
      <c r="AE94" s="55">
        <f t="shared" ca="1" si="15"/>
        <v>-156.04000000000087</v>
      </c>
      <c r="AI94" s="126">
        <v>0</v>
      </c>
      <c r="AJ94" s="126"/>
      <c r="AK94" s="126"/>
    </row>
    <row r="95" spans="1:38" ht="100.25" customHeight="1">
      <c r="A95" s="7" t="s">
        <v>145</v>
      </c>
      <c r="B95" s="13"/>
      <c r="C95" s="7" t="s">
        <v>139</v>
      </c>
      <c r="D95" s="7" t="s">
        <v>659</v>
      </c>
      <c r="E95" s="57" t="s">
        <v>506</v>
      </c>
      <c r="H95" s="7"/>
      <c r="I95" s="5" t="s">
        <v>561</v>
      </c>
      <c r="J95" s="94" t="s">
        <v>358</v>
      </c>
      <c r="K95" s="7"/>
      <c r="L95" s="7" t="b">
        <v>1</v>
      </c>
      <c r="M95" s="36">
        <v>44452</v>
      </c>
      <c r="N95" s="7"/>
      <c r="O95" s="7"/>
      <c r="P95" s="7" t="s">
        <v>318</v>
      </c>
      <c r="Q95" s="7"/>
      <c r="R95" s="7"/>
      <c r="S95" s="7"/>
      <c r="T95" s="7"/>
      <c r="U95" s="7"/>
      <c r="V95" s="7"/>
      <c r="W95" s="7"/>
      <c r="X95" s="7" t="s">
        <v>360</v>
      </c>
      <c r="Y95" s="7" t="s">
        <v>337</v>
      </c>
      <c r="Z95" s="7">
        <v>12</v>
      </c>
      <c r="AA95" s="7"/>
      <c r="AC95" s="58">
        <v>44440</v>
      </c>
      <c r="AD95" s="58">
        <f t="shared" si="14"/>
        <v>44805.04</v>
      </c>
      <c r="AE95" s="55">
        <f t="shared" ca="1" si="15"/>
        <v>-156.04000000000087</v>
      </c>
      <c r="AI95" s="126">
        <v>0</v>
      </c>
      <c r="AJ95" s="126"/>
      <c r="AK95" s="126"/>
    </row>
    <row r="96" spans="1:38" ht="132" customHeight="1">
      <c r="A96" s="15" t="s">
        <v>146</v>
      </c>
      <c r="B96" s="118" t="s">
        <v>291</v>
      </c>
      <c r="C96" s="7" t="s">
        <v>139</v>
      </c>
      <c r="D96" s="7" t="s">
        <v>659</v>
      </c>
      <c r="E96" s="89" t="s">
        <v>593</v>
      </c>
      <c r="F96" s="7" t="s">
        <v>293</v>
      </c>
      <c r="G96" s="7" t="s">
        <v>292</v>
      </c>
      <c r="H96" s="7"/>
      <c r="I96" s="5" t="s">
        <v>543</v>
      </c>
      <c r="J96" s="99" t="s">
        <v>585</v>
      </c>
      <c r="K96" s="7"/>
      <c r="L96" s="7" t="b">
        <v>1</v>
      </c>
      <c r="M96" s="36">
        <v>44452</v>
      </c>
      <c r="N96" s="7">
        <v>24</v>
      </c>
      <c r="O96" s="7"/>
      <c r="P96" s="7" t="s">
        <v>4</v>
      </c>
      <c r="Q96" s="7" t="s">
        <v>644</v>
      </c>
      <c r="R96" s="7"/>
      <c r="S96" s="7"/>
      <c r="T96" s="7"/>
      <c r="U96" s="7"/>
      <c r="V96" s="7"/>
      <c r="W96" s="7"/>
      <c r="X96" s="7" t="s">
        <v>357</v>
      </c>
      <c r="Y96" s="7" t="s">
        <v>334</v>
      </c>
      <c r="Z96" s="7">
        <v>0</v>
      </c>
      <c r="AA96" s="7"/>
      <c r="AC96" s="58">
        <v>43160</v>
      </c>
      <c r="AD96" s="58">
        <f t="shared" si="14"/>
        <v>43160</v>
      </c>
      <c r="AE96" s="55">
        <f t="shared" ca="1" si="15"/>
        <v>1489</v>
      </c>
      <c r="AI96" s="126">
        <v>0</v>
      </c>
      <c r="AJ96" s="126"/>
      <c r="AK96" s="126"/>
    </row>
    <row r="97" spans="1:38" customFormat="1" ht="142">
      <c r="A97" s="8" t="s">
        <v>147</v>
      </c>
      <c r="B97" s="6" t="s">
        <v>296</v>
      </c>
      <c r="C97" s="10" t="s">
        <v>139</v>
      </c>
      <c r="D97" s="10" t="s">
        <v>659</v>
      </c>
      <c r="E97" s="87" t="s">
        <v>507</v>
      </c>
      <c r="F97" s="7" t="s">
        <v>297</v>
      </c>
      <c r="G97" s="7" t="s">
        <v>299</v>
      </c>
      <c r="H97" s="10"/>
      <c r="I97" s="87" t="s">
        <v>571</v>
      </c>
      <c r="J97" s="57" t="s">
        <v>298</v>
      </c>
      <c r="K97" s="10"/>
      <c r="L97" s="10" t="b">
        <v>1</v>
      </c>
      <c r="M97" s="36">
        <v>44452</v>
      </c>
      <c r="N97" s="10">
        <v>29</v>
      </c>
      <c r="O97" s="10"/>
      <c r="P97" s="10" t="s">
        <v>4</v>
      </c>
      <c r="Q97" s="7" t="s">
        <v>644</v>
      </c>
      <c r="R97" s="10"/>
      <c r="S97" s="10"/>
      <c r="T97" s="10"/>
      <c r="U97" s="10"/>
      <c r="V97" s="10"/>
      <c r="W97" s="10"/>
      <c r="X97" s="7" t="s">
        <v>361</v>
      </c>
      <c r="Y97" s="35" t="s">
        <v>327</v>
      </c>
      <c r="Z97" s="10">
        <v>12</v>
      </c>
      <c r="AA97" s="10"/>
      <c r="AC97" s="61">
        <v>43962</v>
      </c>
      <c r="AD97" s="58">
        <f t="shared" si="14"/>
        <v>44327.040000000001</v>
      </c>
      <c r="AE97" s="55">
        <f t="shared" ca="1" si="15"/>
        <v>321.95999999999913</v>
      </c>
      <c r="AI97" s="126">
        <v>0</v>
      </c>
      <c r="AJ97" s="126"/>
      <c r="AK97" s="126"/>
      <c r="AL97" s="51"/>
    </row>
    <row r="98" spans="1:38" ht="100.25" customHeight="1">
      <c r="A98" s="8" t="s">
        <v>148</v>
      </c>
      <c r="B98" s="9"/>
      <c r="C98" s="10" t="s">
        <v>139</v>
      </c>
      <c r="D98" s="10" t="s">
        <v>659</v>
      </c>
      <c r="E98" s="7"/>
      <c r="F98" s="7"/>
      <c r="G98" s="7"/>
      <c r="H98" s="10"/>
      <c r="K98" s="10"/>
      <c r="L98" s="7" t="b">
        <v>0</v>
      </c>
      <c r="M98" s="10"/>
      <c r="N98" s="10"/>
      <c r="O98" s="10"/>
      <c r="P98" s="10"/>
      <c r="Q98" s="10"/>
      <c r="R98" s="10"/>
      <c r="S98" s="10"/>
      <c r="T98" s="10"/>
      <c r="U98" s="10"/>
      <c r="V98" s="10"/>
      <c r="W98" s="10"/>
      <c r="X98" s="10"/>
      <c r="Y98" s="10"/>
      <c r="Z98" s="10"/>
      <c r="AA98" s="10"/>
      <c r="AB98"/>
      <c r="AD98" s="58"/>
      <c r="AI98" s="126">
        <v>0</v>
      </c>
      <c r="AJ98" s="126"/>
      <c r="AK98" s="126"/>
    </row>
    <row r="99" spans="1:38" ht="100.25" customHeight="1">
      <c r="A99" s="8" t="s">
        <v>149</v>
      </c>
      <c r="B99" s="9"/>
      <c r="C99" s="10" t="s">
        <v>139</v>
      </c>
      <c r="D99" s="10" t="s">
        <v>659</v>
      </c>
      <c r="E99" s="7"/>
      <c r="F99" s="7"/>
      <c r="G99" s="7"/>
      <c r="H99" s="10"/>
      <c r="K99" s="10"/>
      <c r="L99" s="7" t="b">
        <v>0</v>
      </c>
      <c r="M99" s="10"/>
      <c r="N99" s="10"/>
      <c r="O99" s="10"/>
      <c r="P99" s="10"/>
      <c r="Q99" s="10"/>
      <c r="R99" s="10"/>
      <c r="S99" s="10"/>
      <c r="T99" s="10"/>
      <c r="U99" s="10"/>
      <c r="V99" s="10"/>
      <c r="W99" s="10"/>
      <c r="X99" s="10"/>
      <c r="Y99" s="10"/>
      <c r="Z99" s="10"/>
      <c r="AA99" s="10"/>
      <c r="AB99"/>
      <c r="AD99" s="58"/>
      <c r="AI99" s="126">
        <v>0</v>
      </c>
      <c r="AJ99" s="126"/>
      <c r="AK99" s="126"/>
    </row>
    <row r="100" spans="1:38" ht="100.25" customHeight="1">
      <c r="A100" s="8" t="s">
        <v>150</v>
      </c>
      <c r="B100" s="6" t="s">
        <v>296</v>
      </c>
      <c r="C100" s="10" t="s">
        <v>139</v>
      </c>
      <c r="D100" s="10" t="s">
        <v>659</v>
      </c>
      <c r="E100" s="87" t="s">
        <v>508</v>
      </c>
      <c r="F100" s="7" t="s">
        <v>444</v>
      </c>
      <c r="G100" s="7" t="s">
        <v>317</v>
      </c>
      <c r="H100" s="10"/>
      <c r="I100" s="5" t="s">
        <v>546</v>
      </c>
      <c r="J100" s="57" t="s">
        <v>320</v>
      </c>
      <c r="K100" s="10"/>
      <c r="L100" s="10" t="b">
        <v>1</v>
      </c>
      <c r="M100" s="36">
        <v>44449</v>
      </c>
      <c r="N100" s="10">
        <v>36</v>
      </c>
      <c r="O100" s="10"/>
      <c r="P100" s="10" t="s">
        <v>4</v>
      </c>
      <c r="Q100" s="7" t="s">
        <v>644</v>
      </c>
      <c r="R100" s="10"/>
      <c r="S100" s="10"/>
      <c r="T100" s="10"/>
      <c r="U100" s="10"/>
      <c r="V100" s="10"/>
      <c r="W100" s="10"/>
      <c r="X100" s="7" t="s">
        <v>319</v>
      </c>
      <c r="Y100" s="35" t="s">
        <v>327</v>
      </c>
      <c r="Z100" s="10">
        <v>12</v>
      </c>
      <c r="AA100" s="10"/>
      <c r="AB100"/>
      <c r="AC100" s="61">
        <v>43965</v>
      </c>
      <c r="AD100" s="58">
        <f t="shared" si="14"/>
        <v>44330.04</v>
      </c>
      <c r="AE100" s="55">
        <f t="shared" ca="1" si="15"/>
        <v>318.95999999999913</v>
      </c>
      <c r="AI100" s="126">
        <v>0</v>
      </c>
      <c r="AJ100" s="126"/>
      <c r="AK100" s="126"/>
    </row>
    <row r="101" spans="1:38" ht="100.25" customHeight="1">
      <c r="A101" s="8" t="s">
        <v>151</v>
      </c>
      <c r="B101" s="6" t="s">
        <v>296</v>
      </c>
      <c r="C101" s="10" t="s">
        <v>139</v>
      </c>
      <c r="D101" s="10" t="s">
        <v>659</v>
      </c>
      <c r="E101" s="98" t="s">
        <v>609</v>
      </c>
      <c r="F101" s="7" t="s">
        <v>443</v>
      </c>
      <c r="G101" s="7" t="s">
        <v>323</v>
      </c>
      <c r="H101" s="10"/>
      <c r="I101" s="87" t="s">
        <v>607</v>
      </c>
      <c r="J101" s="57" t="s">
        <v>281</v>
      </c>
      <c r="K101" s="10"/>
      <c r="L101" s="10" t="b">
        <v>1</v>
      </c>
      <c r="M101" s="36">
        <v>44449</v>
      </c>
      <c r="N101" s="10">
        <v>20</v>
      </c>
      <c r="O101" s="10"/>
      <c r="P101" s="10" t="s">
        <v>4</v>
      </c>
      <c r="Q101" s="7" t="s">
        <v>644</v>
      </c>
      <c r="R101" s="10"/>
      <c r="S101" s="10"/>
      <c r="T101" s="10"/>
      <c r="U101" s="10"/>
      <c r="V101" s="10"/>
      <c r="W101" s="10"/>
      <c r="X101" s="7" t="s">
        <v>324</v>
      </c>
      <c r="Y101" s="35" t="s">
        <v>331</v>
      </c>
      <c r="Z101" s="10">
        <v>12</v>
      </c>
      <c r="AA101" s="10"/>
      <c r="AB101"/>
      <c r="AC101" s="58">
        <v>43200</v>
      </c>
      <c r="AD101" s="58">
        <f t="shared" si="14"/>
        <v>43565.04</v>
      </c>
      <c r="AE101" s="55">
        <f t="shared" ca="1" si="15"/>
        <v>1083.9599999999991</v>
      </c>
      <c r="AI101" s="126">
        <v>0</v>
      </c>
      <c r="AJ101" s="126"/>
      <c r="AK101" s="126"/>
    </row>
    <row r="102" spans="1:38" ht="100.25" customHeight="1">
      <c r="A102" s="8" t="s">
        <v>152</v>
      </c>
      <c r="B102" s="6"/>
      <c r="C102" s="10" t="s">
        <v>139</v>
      </c>
      <c r="D102" s="10" t="s">
        <v>659</v>
      </c>
      <c r="E102" s="57" t="s">
        <v>564</v>
      </c>
      <c r="F102" s="7" t="s">
        <v>274</v>
      </c>
      <c r="G102" s="7" t="s">
        <v>276</v>
      </c>
      <c r="H102" s="10"/>
      <c r="I102" s="5" t="s">
        <v>560</v>
      </c>
      <c r="J102" s="57" t="s">
        <v>275</v>
      </c>
      <c r="K102" s="10"/>
      <c r="L102" s="10" t="b">
        <v>1</v>
      </c>
      <c r="M102" s="36">
        <v>44448</v>
      </c>
      <c r="N102" s="10">
        <v>134</v>
      </c>
      <c r="O102" s="10"/>
      <c r="P102" s="10" t="s">
        <v>4</v>
      </c>
      <c r="Q102" s="7" t="s">
        <v>644</v>
      </c>
      <c r="R102" s="10"/>
      <c r="S102" s="10"/>
      <c r="T102" s="10"/>
      <c r="U102" s="10"/>
      <c r="V102" s="10"/>
      <c r="W102" s="10"/>
      <c r="X102" s="7" t="s">
        <v>325</v>
      </c>
      <c r="Y102" s="35" t="s">
        <v>327</v>
      </c>
      <c r="Z102" s="44">
        <v>12</v>
      </c>
      <c r="AA102" s="7"/>
      <c r="AC102" s="58">
        <v>44163</v>
      </c>
      <c r="AD102" s="58">
        <f t="shared" ref="AD102" si="17">AC102+(Z102*30.42)</f>
        <v>44528.04</v>
      </c>
      <c r="AE102" s="55">
        <f t="shared" ref="AE102" ca="1" si="18">TODAY()-AD102</f>
        <v>120.95999999999913</v>
      </c>
      <c r="AI102" s="126">
        <v>0</v>
      </c>
      <c r="AJ102" s="126"/>
      <c r="AK102" s="126"/>
    </row>
    <row r="103" spans="1:38" ht="100.25" customHeight="1">
      <c r="A103" s="7" t="s">
        <v>153</v>
      </c>
      <c r="B103" s="6"/>
      <c r="C103" s="10" t="s">
        <v>139</v>
      </c>
      <c r="D103" s="10" t="s">
        <v>659</v>
      </c>
      <c r="E103" s="57" t="s">
        <v>564</v>
      </c>
      <c r="F103" s="29" t="s">
        <v>278</v>
      </c>
      <c r="G103" s="7" t="s">
        <v>277</v>
      </c>
      <c r="H103" s="10"/>
      <c r="I103" s="5" t="s">
        <v>560</v>
      </c>
      <c r="J103" s="94" t="s">
        <v>275</v>
      </c>
      <c r="K103" s="10"/>
      <c r="L103" s="10" t="b">
        <v>1</v>
      </c>
      <c r="M103" s="36">
        <v>44448</v>
      </c>
      <c r="N103" s="10">
        <v>134</v>
      </c>
      <c r="O103" s="10"/>
      <c r="P103" s="10" t="s">
        <v>4</v>
      </c>
      <c r="Q103" s="7" t="s">
        <v>644</v>
      </c>
      <c r="R103" s="10"/>
      <c r="S103" s="10"/>
      <c r="T103" s="10"/>
      <c r="U103" s="10"/>
      <c r="V103" s="10"/>
      <c r="W103" s="10"/>
      <c r="X103" s="7" t="s">
        <v>326</v>
      </c>
      <c r="Y103" s="35" t="s">
        <v>327</v>
      </c>
      <c r="Z103" s="44">
        <v>12</v>
      </c>
      <c r="AA103" s="7"/>
      <c r="AC103" s="58">
        <v>44163</v>
      </c>
      <c r="AD103" s="58">
        <f t="shared" ref="AD103" si="19">AC103+(Z103*30.42)</f>
        <v>44528.04</v>
      </c>
      <c r="AE103" s="55">
        <f t="shared" ref="AE103" ca="1" si="20">TODAY()-AD103</f>
        <v>120.95999999999913</v>
      </c>
      <c r="AI103" s="126">
        <v>0</v>
      </c>
      <c r="AJ103" s="126"/>
      <c r="AK103" s="126"/>
    </row>
    <row r="104" spans="1:38" ht="100.25" customHeight="1">
      <c r="A104" s="7" t="s">
        <v>154</v>
      </c>
      <c r="B104" s="6"/>
      <c r="C104" s="10" t="s">
        <v>139</v>
      </c>
      <c r="D104" s="10" t="s">
        <v>659</v>
      </c>
      <c r="E104" s="57" t="s">
        <v>564</v>
      </c>
      <c r="F104" s="7" t="s">
        <v>279</v>
      </c>
      <c r="G104" s="7" t="s">
        <v>328</v>
      </c>
      <c r="H104" s="10"/>
      <c r="I104" s="5" t="s">
        <v>560</v>
      </c>
      <c r="J104" s="94" t="s">
        <v>275</v>
      </c>
      <c r="K104" s="10"/>
      <c r="L104" s="10" t="b">
        <v>1</v>
      </c>
      <c r="M104" s="36">
        <v>44448</v>
      </c>
      <c r="N104" s="10">
        <v>134</v>
      </c>
      <c r="O104" s="10"/>
      <c r="P104" s="10" t="s">
        <v>4</v>
      </c>
      <c r="Q104" s="7" t="s">
        <v>644</v>
      </c>
      <c r="R104" s="10"/>
      <c r="S104" s="10"/>
      <c r="T104" s="10"/>
      <c r="U104" s="10"/>
      <c r="V104" s="10"/>
      <c r="W104" s="10"/>
      <c r="X104" s="7" t="s">
        <v>280</v>
      </c>
      <c r="Y104" s="35" t="s">
        <v>327</v>
      </c>
      <c r="Z104" s="44">
        <v>12</v>
      </c>
      <c r="AA104" s="7"/>
      <c r="AC104" s="58">
        <v>44163</v>
      </c>
      <c r="AD104" s="58">
        <f t="shared" ref="AD104:AD105" si="21">AC104+(Z104*30.42)</f>
        <v>44528.04</v>
      </c>
      <c r="AE104" s="55">
        <f t="shared" ref="AE104:AE105" ca="1" si="22">TODAY()-AD104</f>
        <v>120.95999999999913</v>
      </c>
      <c r="AI104" s="126">
        <v>0</v>
      </c>
      <c r="AJ104" s="126"/>
      <c r="AK104" s="126"/>
    </row>
    <row r="105" spans="1:38" customFormat="1" ht="42">
      <c r="A105" s="7" t="s">
        <v>155</v>
      </c>
      <c r="B105" s="34"/>
      <c r="C105" s="7" t="s">
        <v>139</v>
      </c>
      <c r="D105" s="7" t="s">
        <v>657</v>
      </c>
      <c r="E105" s="98" t="s">
        <v>606</v>
      </c>
      <c r="F105" s="7" t="s">
        <v>603</v>
      </c>
      <c r="G105" s="7"/>
      <c r="H105" s="7"/>
      <c r="I105" s="87" t="s">
        <v>608</v>
      </c>
      <c r="J105" s="57" t="s">
        <v>610</v>
      </c>
      <c r="K105" s="7"/>
      <c r="L105" s="30" t="s">
        <v>273</v>
      </c>
      <c r="M105" s="40">
        <v>44504</v>
      </c>
      <c r="N105" s="7">
        <v>193</v>
      </c>
      <c r="O105" s="7"/>
      <c r="P105" s="10" t="s">
        <v>4</v>
      </c>
      <c r="Q105" s="113" t="s">
        <v>646</v>
      </c>
      <c r="R105" s="7"/>
      <c r="S105" s="7"/>
      <c r="T105" s="7"/>
      <c r="U105" s="7"/>
      <c r="V105" s="7"/>
      <c r="W105" s="7"/>
      <c r="X105" s="7" t="s">
        <v>603</v>
      </c>
      <c r="Y105" s="75" t="s">
        <v>331</v>
      </c>
      <c r="Z105" s="7">
        <v>12</v>
      </c>
      <c r="AA105" s="7"/>
      <c r="AB105" s="51"/>
      <c r="AC105" s="58">
        <v>43466</v>
      </c>
      <c r="AD105" s="58">
        <f t="shared" si="21"/>
        <v>43831.040000000001</v>
      </c>
      <c r="AE105" s="55">
        <f t="shared" ca="1" si="22"/>
        <v>817.95999999999913</v>
      </c>
      <c r="AI105" s="126">
        <v>0</v>
      </c>
      <c r="AJ105" s="126"/>
      <c r="AK105" s="126"/>
      <c r="AL105" s="51"/>
    </row>
    <row r="106" spans="1:38" ht="100.25" customHeight="1">
      <c r="A106" s="7" t="s">
        <v>157</v>
      </c>
      <c r="B106" s="46"/>
      <c r="C106" s="7" t="s">
        <v>139</v>
      </c>
      <c r="D106" s="7" t="s">
        <v>158</v>
      </c>
      <c r="E106" s="87" t="s">
        <v>562</v>
      </c>
      <c r="F106" s="29" t="s">
        <v>159</v>
      </c>
      <c r="G106" s="7"/>
      <c r="H106" s="7"/>
      <c r="I106" s="94" t="s">
        <v>589</v>
      </c>
      <c r="J106" s="95"/>
      <c r="K106" s="7"/>
      <c r="L106" s="7" t="b">
        <v>0</v>
      </c>
      <c r="M106" s="36">
        <v>44449</v>
      </c>
      <c r="N106" s="7">
        <v>191</v>
      </c>
      <c r="O106" s="7"/>
      <c r="P106" s="7" t="s">
        <v>4</v>
      </c>
      <c r="Q106" s="7" t="s">
        <v>644</v>
      </c>
      <c r="R106" s="7"/>
      <c r="S106" s="7"/>
      <c r="T106" s="7"/>
      <c r="U106" s="7"/>
      <c r="V106" s="7"/>
      <c r="W106" s="7"/>
      <c r="X106" s="7"/>
      <c r="Y106" s="35" t="s">
        <v>331</v>
      </c>
      <c r="Z106" s="11">
        <v>12</v>
      </c>
      <c r="AA106" s="7"/>
      <c r="AC106" s="58">
        <v>43914</v>
      </c>
      <c r="AD106" s="58">
        <f>AC106+(Z106*30.42)</f>
        <v>44279.040000000001</v>
      </c>
      <c r="AE106" s="55">
        <f ca="1">TODAY()-AD106</f>
        <v>369.95999999999913</v>
      </c>
      <c r="AI106" s="126">
        <v>0</v>
      </c>
      <c r="AJ106" s="126"/>
      <c r="AK106" s="126"/>
    </row>
    <row r="107" spans="1:38" customFormat="1" ht="42">
      <c r="A107" s="8" t="s">
        <v>156</v>
      </c>
      <c r="B107" s="9"/>
      <c r="C107" s="10" t="s">
        <v>139</v>
      </c>
      <c r="D107" s="10" t="s">
        <v>664</v>
      </c>
      <c r="E107" s="7"/>
      <c r="F107" s="7"/>
      <c r="G107" s="7"/>
      <c r="H107" s="10"/>
      <c r="I107" s="5"/>
      <c r="J107" s="5"/>
      <c r="K107" s="10"/>
      <c r="L107" s="7" t="b">
        <v>0</v>
      </c>
      <c r="M107" s="10"/>
      <c r="N107" s="10"/>
      <c r="O107" s="10"/>
      <c r="P107" s="10"/>
      <c r="Q107" s="10"/>
      <c r="R107" s="10"/>
      <c r="S107" s="10"/>
      <c r="T107" s="10"/>
      <c r="U107" s="10"/>
      <c r="V107" s="10"/>
      <c r="W107" s="10"/>
      <c r="X107" s="10"/>
      <c r="Y107" s="10"/>
      <c r="Z107" s="44"/>
      <c r="AA107" s="10"/>
      <c r="AC107" s="58"/>
      <c r="AD107" s="58"/>
      <c r="AE107" s="55"/>
      <c r="AI107" s="126">
        <v>0</v>
      </c>
      <c r="AJ107" s="126"/>
      <c r="AK107" s="126"/>
      <c r="AL107" s="51"/>
    </row>
    <row r="108" spans="1:38" customFormat="1" ht="30">
      <c r="A108" s="7" t="s">
        <v>160</v>
      </c>
      <c r="B108" s="34"/>
      <c r="C108" s="7" t="s">
        <v>139</v>
      </c>
      <c r="D108" s="7" t="s">
        <v>158</v>
      </c>
      <c r="E108" s="88" t="s">
        <v>494</v>
      </c>
      <c r="F108" s="29" t="s">
        <v>161</v>
      </c>
      <c r="G108" s="7"/>
      <c r="H108" s="7"/>
      <c r="I108" s="94" t="s">
        <v>589</v>
      </c>
      <c r="J108" s="5" t="s">
        <v>436</v>
      </c>
      <c r="K108" s="7"/>
      <c r="L108" s="7" t="b">
        <v>1</v>
      </c>
      <c r="M108" s="36">
        <v>44449</v>
      </c>
      <c r="N108" s="7">
        <v>217</v>
      </c>
      <c r="O108" s="7"/>
      <c r="P108" s="7" t="s">
        <v>4</v>
      </c>
      <c r="Q108" s="7" t="s">
        <v>647</v>
      </c>
      <c r="R108" s="7"/>
      <c r="S108" s="7"/>
      <c r="T108" s="7"/>
      <c r="U108" s="7"/>
      <c r="V108" s="7"/>
      <c r="W108" s="7"/>
      <c r="X108" s="7" t="s">
        <v>329</v>
      </c>
      <c r="Y108" s="35" t="s">
        <v>331</v>
      </c>
      <c r="Z108" s="11">
        <v>12</v>
      </c>
      <c r="AA108" s="7"/>
      <c r="AB108" s="1"/>
      <c r="AC108" s="58">
        <v>44454</v>
      </c>
      <c r="AD108" s="58">
        <f t="shared" si="14"/>
        <v>44819.040000000001</v>
      </c>
      <c r="AE108" s="55">
        <f t="shared" ca="1" si="15"/>
        <v>-170.04000000000087</v>
      </c>
      <c r="AI108" s="126">
        <v>0</v>
      </c>
      <c r="AJ108" s="126"/>
      <c r="AK108" s="126"/>
      <c r="AL108" s="51"/>
    </row>
    <row r="109" spans="1:38" customFormat="1" ht="113">
      <c r="A109" s="7" t="s">
        <v>162</v>
      </c>
      <c r="B109" s="34"/>
      <c r="C109" s="7" t="s">
        <v>139</v>
      </c>
      <c r="D109" s="7" t="s">
        <v>158</v>
      </c>
      <c r="E109" s="88" t="s">
        <v>494</v>
      </c>
      <c r="F109" s="29" t="s">
        <v>163</v>
      </c>
      <c r="G109" s="7"/>
      <c r="H109" s="7"/>
      <c r="I109" s="94" t="s">
        <v>589</v>
      </c>
      <c r="J109" s="5" t="s">
        <v>437</v>
      </c>
      <c r="K109" s="7"/>
      <c r="L109" s="7" t="b">
        <v>1</v>
      </c>
      <c r="M109" s="36">
        <v>44449</v>
      </c>
      <c r="N109" s="7">
        <v>217</v>
      </c>
      <c r="O109" s="7"/>
      <c r="P109" s="7" t="s">
        <v>318</v>
      </c>
      <c r="Q109" s="7"/>
      <c r="R109" s="7"/>
      <c r="S109" s="7"/>
      <c r="T109" s="7"/>
      <c r="U109" s="7"/>
      <c r="V109" s="7"/>
      <c r="W109" s="7"/>
      <c r="X109" s="57" t="s">
        <v>438</v>
      </c>
      <c r="Y109" s="35" t="s">
        <v>331</v>
      </c>
      <c r="Z109" s="11">
        <v>12</v>
      </c>
      <c r="AA109" s="7"/>
      <c r="AB109" s="1"/>
      <c r="AC109" s="58">
        <v>44454</v>
      </c>
      <c r="AD109" s="58">
        <f t="shared" si="14"/>
        <v>44819.040000000001</v>
      </c>
      <c r="AE109" s="55">
        <f t="shared" ca="1" si="15"/>
        <v>-170.04000000000087</v>
      </c>
      <c r="AF109" s="123" t="s">
        <v>683</v>
      </c>
      <c r="AI109" s="126">
        <v>0</v>
      </c>
      <c r="AJ109" s="126"/>
      <c r="AK109" s="126"/>
      <c r="AL109" s="51"/>
    </row>
    <row r="110" spans="1:38" ht="100.25" customHeight="1">
      <c r="A110" s="7" t="s">
        <v>164</v>
      </c>
      <c r="B110" s="81"/>
      <c r="C110" s="7" t="s">
        <v>139</v>
      </c>
      <c r="D110" s="7" t="s">
        <v>158</v>
      </c>
      <c r="E110" s="87" t="s">
        <v>563</v>
      </c>
      <c r="F110" s="29" t="s">
        <v>165</v>
      </c>
      <c r="G110" s="7"/>
      <c r="H110" s="7"/>
      <c r="I110" s="94" t="s">
        <v>589</v>
      </c>
      <c r="J110" s="5" t="s">
        <v>439</v>
      </c>
      <c r="K110" s="7"/>
      <c r="L110" s="7" t="b">
        <v>1</v>
      </c>
      <c r="M110" s="36">
        <v>44449</v>
      </c>
      <c r="N110" s="7">
        <v>217</v>
      </c>
      <c r="O110" s="7"/>
      <c r="P110" s="7"/>
      <c r="Q110" s="7"/>
      <c r="R110" s="7"/>
      <c r="S110" s="7"/>
      <c r="T110" s="7"/>
      <c r="U110" s="7"/>
      <c r="V110" s="7"/>
      <c r="W110" s="7"/>
      <c r="X110" s="7" t="s">
        <v>440</v>
      </c>
      <c r="Y110" s="35" t="s">
        <v>331</v>
      </c>
      <c r="Z110" s="11">
        <v>12</v>
      </c>
      <c r="AA110" s="7"/>
      <c r="AC110" s="58">
        <v>43586</v>
      </c>
      <c r="AD110" s="58">
        <f>AC110+(Z110*30.42)</f>
        <v>43951.040000000001</v>
      </c>
      <c r="AE110" s="55">
        <f ca="1">TODAY()-AD110</f>
        <v>697.95999999999913</v>
      </c>
      <c r="AI110" s="126">
        <v>0</v>
      </c>
      <c r="AJ110" s="126"/>
      <c r="AK110" s="126"/>
    </row>
    <row r="111" spans="1:38" customFormat="1" ht="28">
      <c r="A111" s="8" t="s">
        <v>166</v>
      </c>
      <c r="B111" s="9"/>
      <c r="C111" s="10" t="s">
        <v>139</v>
      </c>
      <c r="D111" s="10" t="s">
        <v>158</v>
      </c>
      <c r="E111" s="7"/>
      <c r="F111" s="7"/>
      <c r="G111" s="7"/>
      <c r="H111" s="10"/>
      <c r="I111" s="5"/>
      <c r="J111" s="5"/>
      <c r="K111" s="10"/>
      <c r="L111" s="7" t="b">
        <v>0</v>
      </c>
      <c r="M111" s="10"/>
      <c r="N111" s="10"/>
      <c r="O111" s="10"/>
      <c r="P111" s="10"/>
      <c r="Q111" s="10"/>
      <c r="R111" s="10"/>
      <c r="S111" s="10"/>
      <c r="T111" s="10"/>
      <c r="U111" s="10"/>
      <c r="V111" s="10"/>
      <c r="W111" s="10"/>
      <c r="X111" s="10"/>
      <c r="Y111" s="10"/>
      <c r="Z111" s="44"/>
      <c r="AA111" s="10"/>
      <c r="AC111" s="58"/>
      <c r="AD111" s="58"/>
      <c r="AE111" s="55"/>
      <c r="AI111" s="126">
        <v>0</v>
      </c>
      <c r="AJ111" s="126"/>
      <c r="AK111" s="126"/>
      <c r="AL111" s="51"/>
    </row>
    <row r="112" spans="1:38" ht="100.25" customHeight="1">
      <c r="A112" s="8" t="s">
        <v>167</v>
      </c>
      <c r="B112" s="9"/>
      <c r="C112" s="10" t="s">
        <v>139</v>
      </c>
      <c r="D112" s="10" t="s">
        <v>158</v>
      </c>
      <c r="E112" s="7"/>
      <c r="F112" s="7"/>
      <c r="G112" s="7"/>
      <c r="H112" s="10"/>
      <c r="K112" s="10"/>
      <c r="L112" s="7" t="b">
        <v>0</v>
      </c>
      <c r="M112" s="10"/>
      <c r="N112" s="10"/>
      <c r="O112" s="10"/>
      <c r="P112" s="10"/>
      <c r="Q112" s="10"/>
      <c r="R112" s="10"/>
      <c r="S112" s="10"/>
      <c r="T112" s="10"/>
      <c r="U112" s="10"/>
      <c r="V112" s="10"/>
      <c r="W112" s="10"/>
      <c r="X112" s="10"/>
      <c r="Y112" s="10"/>
      <c r="Z112" s="44"/>
      <c r="AA112" s="10"/>
      <c r="AB112"/>
      <c r="AD112" s="58"/>
      <c r="AI112" s="126">
        <v>0</v>
      </c>
      <c r="AJ112" s="126"/>
      <c r="AK112" s="126"/>
    </row>
    <row r="113" spans="1:38" customFormat="1" ht="57">
      <c r="A113" s="8" t="s">
        <v>168</v>
      </c>
      <c r="B113" s="6"/>
      <c r="C113" s="10" t="s">
        <v>139</v>
      </c>
      <c r="D113" s="10" t="s">
        <v>158</v>
      </c>
      <c r="E113" s="87" t="s">
        <v>565</v>
      </c>
      <c r="F113" s="7" t="s">
        <v>411</v>
      </c>
      <c r="G113" s="7" t="s">
        <v>264</v>
      </c>
      <c r="H113" s="10"/>
      <c r="I113" s="94" t="s">
        <v>589</v>
      </c>
      <c r="J113" s="94" t="s">
        <v>263</v>
      </c>
      <c r="K113" s="10"/>
      <c r="L113" s="10" t="b">
        <v>1</v>
      </c>
      <c r="M113" s="36">
        <v>44448</v>
      </c>
      <c r="N113" s="10">
        <v>139</v>
      </c>
      <c r="O113" s="10"/>
      <c r="P113" s="10" t="s">
        <v>4</v>
      </c>
      <c r="Q113" s="115" t="s">
        <v>665</v>
      </c>
      <c r="R113" s="10"/>
      <c r="S113" s="10"/>
      <c r="T113" s="10"/>
      <c r="U113" s="10"/>
      <c r="V113" s="10"/>
      <c r="W113" s="10"/>
      <c r="X113" s="7" t="s">
        <v>330</v>
      </c>
      <c r="Y113" s="35" t="s">
        <v>331</v>
      </c>
      <c r="Z113" s="11">
        <v>12</v>
      </c>
      <c r="AA113" s="10"/>
      <c r="AC113" s="68">
        <v>43200</v>
      </c>
      <c r="AD113" s="58">
        <f t="shared" si="14"/>
        <v>43565.04</v>
      </c>
      <c r="AE113" s="55">
        <f t="shared" ca="1" si="15"/>
        <v>1083.9599999999991</v>
      </c>
      <c r="AI113" s="126">
        <v>0</v>
      </c>
      <c r="AJ113" s="126"/>
      <c r="AK113" s="126"/>
      <c r="AL113" s="51"/>
    </row>
    <row r="114" spans="1:38" customFormat="1" ht="81">
      <c r="A114" s="7" t="s">
        <v>169</v>
      </c>
      <c r="B114" s="6" t="s">
        <v>268</v>
      </c>
      <c r="C114" s="10" t="s">
        <v>139</v>
      </c>
      <c r="D114" s="10" t="s">
        <v>158</v>
      </c>
      <c r="E114" s="87" t="s">
        <v>509</v>
      </c>
      <c r="F114" s="7" t="s">
        <v>265</v>
      </c>
      <c r="G114" s="27"/>
      <c r="H114" s="10"/>
      <c r="I114" s="5" t="s">
        <v>546</v>
      </c>
      <c r="J114" s="57" t="s">
        <v>412</v>
      </c>
      <c r="K114" s="10"/>
      <c r="L114" s="10" t="b">
        <v>1</v>
      </c>
      <c r="M114" s="36">
        <v>44448</v>
      </c>
      <c r="N114" s="10">
        <v>37</v>
      </c>
      <c r="O114" s="10"/>
      <c r="P114" s="10" t="s">
        <v>318</v>
      </c>
      <c r="Q114" s="10"/>
      <c r="R114" s="10"/>
      <c r="S114" s="10"/>
      <c r="T114" s="10"/>
      <c r="U114" s="10"/>
      <c r="V114" s="10"/>
      <c r="W114" s="10"/>
      <c r="X114" s="37" t="s">
        <v>332</v>
      </c>
      <c r="Y114" s="10" t="s">
        <v>327</v>
      </c>
      <c r="Z114" s="11">
        <v>12</v>
      </c>
      <c r="AA114" s="10"/>
      <c r="AC114" s="61">
        <v>44063</v>
      </c>
      <c r="AD114" s="58">
        <f t="shared" si="14"/>
        <v>44428.04</v>
      </c>
      <c r="AE114" s="55">
        <f t="shared" ca="1" si="15"/>
        <v>220.95999999999913</v>
      </c>
      <c r="AF114" s="123" t="s">
        <v>680</v>
      </c>
      <c r="AI114" s="126">
        <v>0</v>
      </c>
      <c r="AJ114" s="126"/>
      <c r="AK114" s="126"/>
      <c r="AL114" s="51"/>
    </row>
    <row r="115" spans="1:38" customFormat="1" ht="58">
      <c r="A115" s="7" t="s">
        <v>614</v>
      </c>
      <c r="B115" s="6"/>
      <c r="C115" s="10" t="s">
        <v>139</v>
      </c>
      <c r="D115" s="10" t="s">
        <v>158</v>
      </c>
      <c r="E115" s="98" t="s">
        <v>616</v>
      </c>
      <c r="F115" s="7" t="s">
        <v>617</v>
      </c>
      <c r="G115" s="1" t="s">
        <v>618</v>
      </c>
      <c r="H115" s="10"/>
      <c r="I115" s="5" t="s">
        <v>620</v>
      </c>
      <c r="J115" s="57" t="s">
        <v>620</v>
      </c>
      <c r="K115" s="10"/>
      <c r="L115" s="10" t="b">
        <v>1</v>
      </c>
      <c r="M115" s="36">
        <v>44505</v>
      </c>
      <c r="N115" s="10">
        <v>132</v>
      </c>
      <c r="O115" s="10"/>
      <c r="P115" s="10" t="s">
        <v>4</v>
      </c>
      <c r="Q115" s="7" t="s">
        <v>644</v>
      </c>
      <c r="R115" s="10"/>
      <c r="S115" s="10"/>
      <c r="T115" s="10"/>
      <c r="U115" s="10"/>
      <c r="V115" s="10"/>
      <c r="W115" s="10"/>
      <c r="X115" s="7" t="s">
        <v>614</v>
      </c>
      <c r="Y115" s="10" t="s">
        <v>327</v>
      </c>
      <c r="Z115" s="11">
        <v>12</v>
      </c>
      <c r="AA115" s="10"/>
      <c r="AC115" s="61">
        <v>44474</v>
      </c>
      <c r="AD115" s="58">
        <f t="shared" si="14"/>
        <v>44839.040000000001</v>
      </c>
      <c r="AE115" s="55">
        <f t="shared" ca="1" si="15"/>
        <v>-190.04000000000087</v>
      </c>
      <c r="AI115" s="126">
        <v>0</v>
      </c>
      <c r="AJ115" s="126"/>
      <c r="AK115" s="126"/>
      <c r="AL115" s="51"/>
    </row>
    <row r="116" spans="1:38" customFormat="1" ht="86">
      <c r="A116" s="109" t="s">
        <v>621</v>
      </c>
      <c r="B116" s="6"/>
      <c r="C116" s="10" t="s">
        <v>139</v>
      </c>
      <c r="D116" s="10" t="s">
        <v>158</v>
      </c>
      <c r="E116" s="98" t="s">
        <v>615</v>
      </c>
      <c r="F116" s="7" t="s">
        <v>617</v>
      </c>
      <c r="G116" s="1" t="s">
        <v>619</v>
      </c>
      <c r="H116" s="10"/>
      <c r="I116" s="5" t="s">
        <v>620</v>
      </c>
      <c r="J116" s="57" t="s">
        <v>620</v>
      </c>
      <c r="K116" s="10"/>
      <c r="L116" s="10" t="b">
        <v>1</v>
      </c>
      <c r="M116" s="36">
        <v>44505</v>
      </c>
      <c r="N116" s="10">
        <v>132</v>
      </c>
      <c r="O116" s="10"/>
      <c r="P116" s="10" t="s">
        <v>4</v>
      </c>
      <c r="Q116" s="7" t="s">
        <v>644</v>
      </c>
      <c r="R116" s="10"/>
      <c r="S116" s="10"/>
      <c r="T116" s="10"/>
      <c r="U116" s="10"/>
      <c r="V116" s="10"/>
      <c r="W116" s="10"/>
      <c r="X116" s="109" t="s">
        <v>621</v>
      </c>
      <c r="Y116" s="10" t="s">
        <v>327</v>
      </c>
      <c r="Z116" s="11">
        <v>12</v>
      </c>
      <c r="AA116" s="10"/>
      <c r="AC116" s="61">
        <v>44474</v>
      </c>
      <c r="AD116" s="58">
        <f t="shared" si="14"/>
        <v>44839.040000000001</v>
      </c>
      <c r="AE116" s="55">
        <f t="shared" ca="1" si="15"/>
        <v>-190.04000000000087</v>
      </c>
      <c r="AI116" s="126">
        <v>0</v>
      </c>
      <c r="AJ116" s="126"/>
      <c r="AK116" s="126"/>
      <c r="AL116" s="51"/>
    </row>
    <row r="117" spans="1:38" customFormat="1" ht="56">
      <c r="A117" s="77" t="s">
        <v>692</v>
      </c>
      <c r="B117" s="6"/>
      <c r="C117" s="10" t="s">
        <v>139</v>
      </c>
      <c r="D117" s="10" t="s">
        <v>158</v>
      </c>
      <c r="E117" s="89" t="s">
        <v>686</v>
      </c>
      <c r="F117" s="7" t="s">
        <v>693</v>
      </c>
      <c r="G117" s="7" t="s">
        <v>694</v>
      </c>
      <c r="H117" s="10"/>
      <c r="I117" s="57" t="s">
        <v>688</v>
      </c>
      <c r="J117" s="57" t="s">
        <v>689</v>
      </c>
      <c r="K117" s="10"/>
      <c r="L117" s="32" t="s">
        <v>273</v>
      </c>
      <c r="M117" s="36">
        <v>44586</v>
      </c>
      <c r="N117" s="10">
        <v>126</v>
      </c>
      <c r="O117" s="10"/>
      <c r="P117" s="10" t="s">
        <v>4</v>
      </c>
      <c r="Q117" s="10" t="s">
        <v>644</v>
      </c>
      <c r="R117" s="10"/>
      <c r="S117" s="10"/>
      <c r="T117" s="10"/>
      <c r="U117" s="10"/>
      <c r="V117" s="10"/>
      <c r="W117" s="10"/>
      <c r="X117" s="7" t="s">
        <v>690</v>
      </c>
      <c r="Y117" s="10"/>
      <c r="Z117" s="10">
        <v>12</v>
      </c>
      <c r="AA117" s="10"/>
      <c r="AC117" s="58">
        <v>44511</v>
      </c>
      <c r="AD117" s="58">
        <v>44876</v>
      </c>
      <c r="AE117" s="55">
        <f ca="1">TODAY()-AD117</f>
        <v>-227</v>
      </c>
      <c r="AI117" s="51"/>
      <c r="AJ117" s="51"/>
      <c r="AK117" s="51"/>
      <c r="AL117" s="51"/>
    </row>
    <row r="118" spans="1:38" customFormat="1" ht="56">
      <c r="A118" s="7" t="s">
        <v>170</v>
      </c>
      <c r="B118" s="12"/>
      <c r="C118" s="7" t="s">
        <v>171</v>
      </c>
      <c r="D118" s="7" t="s">
        <v>172</v>
      </c>
      <c r="E118" s="89" t="s">
        <v>540</v>
      </c>
      <c r="F118" s="29" t="s">
        <v>428</v>
      </c>
      <c r="G118" s="7" t="s">
        <v>173</v>
      </c>
      <c r="H118" s="7"/>
      <c r="I118" s="5" t="s">
        <v>552</v>
      </c>
      <c r="J118" s="94" t="s">
        <v>99</v>
      </c>
      <c r="K118" s="7"/>
      <c r="L118" s="10" t="b">
        <v>1</v>
      </c>
      <c r="M118" s="36">
        <v>44448</v>
      </c>
      <c r="N118" s="18">
        <v>193</v>
      </c>
      <c r="O118" s="7" t="s">
        <v>47</v>
      </c>
      <c r="P118" s="7" t="s">
        <v>4</v>
      </c>
      <c r="Q118" s="7" t="s">
        <v>47</v>
      </c>
      <c r="R118" s="7" t="s">
        <v>48</v>
      </c>
      <c r="S118" s="7"/>
      <c r="T118" s="7" t="s">
        <v>100</v>
      </c>
      <c r="U118" s="7"/>
      <c r="V118" s="7"/>
      <c r="W118" s="18">
        <v>3</v>
      </c>
      <c r="X118" s="7" t="s">
        <v>391</v>
      </c>
      <c r="Y118" s="7" t="s">
        <v>390</v>
      </c>
      <c r="Z118" s="7">
        <v>24</v>
      </c>
      <c r="AA118" s="7"/>
      <c r="AB118" s="21" t="s">
        <v>101</v>
      </c>
      <c r="AC118" s="58">
        <v>43487</v>
      </c>
      <c r="AD118" s="58">
        <f t="shared" si="14"/>
        <v>44217.08</v>
      </c>
      <c r="AE118" s="55">
        <f t="shared" ca="1" si="15"/>
        <v>431.91999999999825</v>
      </c>
      <c r="AI118" s="51"/>
      <c r="AJ118" s="51"/>
      <c r="AK118" s="51"/>
      <c r="AL118" s="51"/>
    </row>
    <row r="119" spans="1:38" ht="100.25" customHeight="1">
      <c r="A119" s="7" t="s">
        <v>174</v>
      </c>
      <c r="B119" s="49"/>
      <c r="C119" s="7" t="s">
        <v>171</v>
      </c>
      <c r="D119" s="7" t="s">
        <v>172</v>
      </c>
      <c r="E119" s="57" t="s">
        <v>495</v>
      </c>
      <c r="F119" s="7" t="s">
        <v>456</v>
      </c>
      <c r="G119" s="51"/>
      <c r="H119" s="75"/>
      <c r="I119" s="94" t="s">
        <v>535</v>
      </c>
      <c r="J119" s="95"/>
      <c r="K119" s="75"/>
      <c r="L119" s="75" t="b">
        <v>0</v>
      </c>
      <c r="M119" s="76">
        <v>44480</v>
      </c>
      <c r="N119" s="75">
        <v>193</v>
      </c>
      <c r="O119" s="75"/>
      <c r="P119" s="10" t="s">
        <v>4</v>
      </c>
      <c r="Q119" s="7" t="s">
        <v>644</v>
      </c>
      <c r="R119" s="51"/>
      <c r="S119" s="75"/>
      <c r="T119" s="75"/>
      <c r="U119" s="75"/>
      <c r="V119" s="75"/>
      <c r="W119" s="75"/>
      <c r="X119" s="7" t="s">
        <v>457</v>
      </c>
      <c r="Y119" s="75" t="s">
        <v>331</v>
      </c>
      <c r="Z119" s="75">
        <v>4</v>
      </c>
      <c r="AA119" s="75"/>
      <c r="AB119" s="25"/>
      <c r="AC119" s="58">
        <v>44453</v>
      </c>
      <c r="AD119" s="58">
        <f t="shared" si="14"/>
        <v>44574.68</v>
      </c>
      <c r="AE119" s="55">
        <f t="shared" ca="1" si="15"/>
        <v>74.319999999999709</v>
      </c>
      <c r="AI119" s="127">
        <v>1</v>
      </c>
      <c r="AJ119" s="126" t="s">
        <v>699</v>
      </c>
      <c r="AK119" s="128"/>
    </row>
    <row r="120" spans="1:38" customFormat="1" ht="28">
      <c r="A120" s="39" t="s">
        <v>175</v>
      </c>
      <c r="B120" s="120"/>
      <c r="C120" s="7" t="s">
        <v>171</v>
      </c>
      <c r="D120" s="7" t="s">
        <v>172</v>
      </c>
      <c r="E120" s="57" t="s">
        <v>495</v>
      </c>
      <c r="F120" s="7" t="s">
        <v>456</v>
      </c>
      <c r="G120" s="51"/>
      <c r="H120" s="75"/>
      <c r="I120" s="94" t="s">
        <v>535</v>
      </c>
      <c r="J120" s="95"/>
      <c r="K120" s="75"/>
      <c r="L120" s="75" t="b">
        <v>0</v>
      </c>
      <c r="M120" s="76">
        <v>44480</v>
      </c>
      <c r="N120" s="75">
        <v>193</v>
      </c>
      <c r="O120" s="75"/>
      <c r="P120" s="10" t="s">
        <v>4</v>
      </c>
      <c r="Q120" s="7" t="s">
        <v>644</v>
      </c>
      <c r="R120" s="51"/>
      <c r="S120" s="75"/>
      <c r="T120" s="75"/>
      <c r="U120" s="75"/>
      <c r="V120" s="75"/>
      <c r="W120" s="75"/>
      <c r="X120" s="7" t="s">
        <v>457</v>
      </c>
      <c r="Y120" s="75" t="s">
        <v>331</v>
      </c>
      <c r="Z120" s="75">
        <v>4</v>
      </c>
      <c r="AA120" s="75"/>
      <c r="AB120" s="25"/>
      <c r="AC120" s="58">
        <v>44453</v>
      </c>
      <c r="AD120" s="58">
        <f t="shared" si="14"/>
        <v>44574.68</v>
      </c>
      <c r="AE120" s="55">
        <f t="shared" ca="1" si="15"/>
        <v>74.319999999999709</v>
      </c>
      <c r="AI120" s="127">
        <v>1</v>
      </c>
      <c r="AJ120" s="126" t="s">
        <v>699</v>
      </c>
      <c r="AK120" s="137" t="s">
        <v>719</v>
      </c>
      <c r="AL120" s="51"/>
    </row>
    <row r="121" spans="1:38" ht="100.25" customHeight="1">
      <c r="A121" s="39" t="s">
        <v>176</v>
      </c>
      <c r="B121" s="120"/>
      <c r="C121" s="7" t="s">
        <v>171</v>
      </c>
      <c r="D121" s="7" t="s">
        <v>172</v>
      </c>
      <c r="E121" s="57" t="s">
        <v>495</v>
      </c>
      <c r="F121" s="7" t="s">
        <v>456</v>
      </c>
      <c r="G121" s="51"/>
      <c r="H121" s="75"/>
      <c r="I121" s="94" t="s">
        <v>535</v>
      </c>
      <c r="J121" s="95"/>
      <c r="K121" s="75"/>
      <c r="L121" s="75" t="b">
        <v>0</v>
      </c>
      <c r="M121" s="76">
        <v>44480</v>
      </c>
      <c r="N121" s="75">
        <v>193</v>
      </c>
      <c r="O121" s="75"/>
      <c r="P121" s="10" t="s">
        <v>4</v>
      </c>
      <c r="Q121" s="7" t="s">
        <v>644</v>
      </c>
      <c r="R121" s="51"/>
      <c r="S121" s="75"/>
      <c r="T121" s="75"/>
      <c r="U121" s="75"/>
      <c r="V121" s="75"/>
      <c r="W121" s="75"/>
      <c r="X121" s="7" t="s">
        <v>457</v>
      </c>
      <c r="Y121" s="75" t="s">
        <v>331</v>
      </c>
      <c r="Z121" s="75">
        <v>4</v>
      </c>
      <c r="AA121" s="75"/>
      <c r="AB121" s="25"/>
      <c r="AC121" s="58">
        <v>44453</v>
      </c>
      <c r="AD121" s="58">
        <f t="shared" si="14"/>
        <v>44574.68</v>
      </c>
      <c r="AE121" s="55">
        <f t="shared" ca="1" si="15"/>
        <v>74.319999999999709</v>
      </c>
      <c r="AI121" s="127">
        <v>1</v>
      </c>
      <c r="AJ121" s="126" t="s">
        <v>699</v>
      </c>
      <c r="AK121" s="138"/>
    </row>
    <row r="122" spans="1:38" customFormat="1" ht="84">
      <c r="A122" s="7" t="s">
        <v>177</v>
      </c>
      <c r="B122" s="34" t="s">
        <v>267</v>
      </c>
      <c r="C122" s="7" t="s">
        <v>171</v>
      </c>
      <c r="D122" s="7" t="s">
        <v>172</v>
      </c>
      <c r="E122" s="89" t="s">
        <v>593</v>
      </c>
      <c r="F122" s="7" t="s">
        <v>266</v>
      </c>
      <c r="G122" s="7"/>
      <c r="H122" s="7"/>
      <c r="I122" s="5" t="s">
        <v>543</v>
      </c>
      <c r="J122" s="57" t="s">
        <v>568</v>
      </c>
      <c r="K122" s="7"/>
      <c r="L122" s="7" t="b">
        <v>1</v>
      </c>
      <c r="M122" s="40">
        <v>44449</v>
      </c>
      <c r="N122" s="7">
        <v>55</v>
      </c>
      <c r="O122" s="7"/>
      <c r="P122" s="10" t="s">
        <v>4</v>
      </c>
      <c r="Q122" s="7" t="s">
        <v>644</v>
      </c>
      <c r="R122" s="7"/>
      <c r="S122" s="7"/>
      <c r="T122" s="7"/>
      <c r="U122" s="7"/>
      <c r="V122" s="7"/>
      <c r="W122" s="7"/>
      <c r="X122" s="7" t="s">
        <v>333</v>
      </c>
      <c r="Y122" s="7" t="s">
        <v>334</v>
      </c>
      <c r="Z122" s="11">
        <v>0</v>
      </c>
      <c r="AA122" s="7"/>
      <c r="AB122" s="1"/>
      <c r="AC122" s="58">
        <v>44228</v>
      </c>
      <c r="AD122" s="58">
        <f>AC122+(Z122*30.42)</f>
        <v>44228</v>
      </c>
      <c r="AE122" s="55">
        <f ca="1">TODAY()-AD122</f>
        <v>421</v>
      </c>
      <c r="AI122" s="126">
        <v>0</v>
      </c>
      <c r="AJ122" s="126"/>
      <c r="AK122" s="126"/>
      <c r="AL122" s="51"/>
    </row>
    <row r="123" spans="1:38" customFormat="1" ht="42">
      <c r="A123" s="77" t="s">
        <v>490</v>
      </c>
      <c r="B123" s="48"/>
      <c r="C123" s="7" t="s">
        <v>171</v>
      </c>
      <c r="D123" s="7" t="s">
        <v>662</v>
      </c>
      <c r="E123" s="98" t="s">
        <v>587</v>
      </c>
      <c r="F123" s="7" t="s">
        <v>653</v>
      </c>
      <c r="G123" s="7"/>
      <c r="H123" s="10"/>
      <c r="I123" s="5" t="s">
        <v>566</v>
      </c>
      <c r="J123" s="57" t="s">
        <v>458</v>
      </c>
      <c r="K123" s="10"/>
      <c r="L123" s="32" t="s">
        <v>273</v>
      </c>
      <c r="M123" s="40">
        <v>44480</v>
      </c>
      <c r="N123" s="10">
        <v>154</v>
      </c>
      <c r="O123" s="10"/>
      <c r="P123" s="10" t="s">
        <v>4</v>
      </c>
      <c r="Q123" s="7" t="s">
        <v>47</v>
      </c>
      <c r="R123" s="10"/>
      <c r="S123" s="10"/>
      <c r="T123" s="10"/>
      <c r="U123" s="10"/>
      <c r="V123" s="10"/>
      <c r="W123" s="10"/>
      <c r="X123" s="7" t="s">
        <v>459</v>
      </c>
      <c r="Y123" s="10" t="s">
        <v>373</v>
      </c>
      <c r="Z123" s="7">
        <v>12</v>
      </c>
      <c r="AA123" s="10"/>
      <c r="AB123" s="1"/>
      <c r="AC123" s="60">
        <v>44075</v>
      </c>
      <c r="AD123" s="58">
        <f>AC123+(Z123*30.42)</f>
        <v>44440.04</v>
      </c>
      <c r="AE123" s="55">
        <f ca="1">TODAY()-AD123</f>
        <v>208.95999999999913</v>
      </c>
      <c r="AI123" s="126">
        <v>0</v>
      </c>
      <c r="AJ123" s="126"/>
      <c r="AK123" s="126"/>
      <c r="AL123" s="51"/>
    </row>
    <row r="124" spans="1:38" customFormat="1" ht="126">
      <c r="A124" s="33" t="s">
        <v>178</v>
      </c>
      <c r="B124" s="85"/>
      <c r="C124" s="7" t="s">
        <v>171</v>
      </c>
      <c r="D124" s="7" t="s">
        <v>172</v>
      </c>
      <c r="E124" s="87" t="s">
        <v>510</v>
      </c>
      <c r="F124" s="29" t="s">
        <v>454</v>
      </c>
      <c r="G124" s="1"/>
      <c r="H124" s="7"/>
      <c r="I124" s="94" t="s">
        <v>567</v>
      </c>
      <c r="J124" s="57" t="s">
        <v>405</v>
      </c>
      <c r="K124" s="7"/>
      <c r="L124" s="7" t="b">
        <v>1</v>
      </c>
      <c r="M124" s="40">
        <v>44455</v>
      </c>
      <c r="N124" s="7">
        <v>193</v>
      </c>
      <c r="O124" s="7"/>
      <c r="P124" s="7" t="s">
        <v>318</v>
      </c>
      <c r="Q124" s="7"/>
      <c r="R124" s="7"/>
      <c r="S124" s="7"/>
      <c r="T124" s="7" t="s">
        <v>179</v>
      </c>
      <c r="U124" s="7"/>
      <c r="V124" s="7"/>
      <c r="W124" s="7"/>
      <c r="X124" s="7" t="s">
        <v>335</v>
      </c>
      <c r="Y124" s="7" t="s">
        <v>331</v>
      </c>
      <c r="Z124" s="11">
        <v>12</v>
      </c>
      <c r="AA124" s="7"/>
      <c r="AB124" s="1"/>
      <c r="AC124" s="67">
        <v>44100</v>
      </c>
      <c r="AD124" s="58">
        <f t="shared" si="14"/>
        <v>44465.04</v>
      </c>
      <c r="AE124" s="55">
        <f t="shared" ca="1" si="15"/>
        <v>183.95999999999913</v>
      </c>
      <c r="AI124" s="126">
        <v>0</v>
      </c>
      <c r="AJ124" s="126"/>
      <c r="AK124" s="126"/>
      <c r="AL124" s="51"/>
    </row>
    <row r="125" spans="1:38" customFormat="1" ht="84">
      <c r="A125" s="7" t="s">
        <v>181</v>
      </c>
      <c r="B125" s="46"/>
      <c r="C125" s="7" t="s">
        <v>171</v>
      </c>
      <c r="D125" s="7" t="s">
        <v>182</v>
      </c>
      <c r="E125" s="87" t="s">
        <v>511</v>
      </c>
      <c r="F125" s="29" t="s">
        <v>183</v>
      </c>
      <c r="G125" s="7" t="s">
        <v>184</v>
      </c>
      <c r="H125" s="7"/>
      <c r="I125" s="5" t="s">
        <v>512</v>
      </c>
      <c r="J125" s="95"/>
      <c r="K125" s="7"/>
      <c r="L125" s="7" t="b">
        <v>0</v>
      </c>
      <c r="M125" s="40">
        <v>44449</v>
      </c>
      <c r="N125" s="7">
        <v>189</v>
      </c>
      <c r="O125" s="7"/>
      <c r="P125" s="7" t="s">
        <v>4</v>
      </c>
      <c r="Q125" s="7" t="s">
        <v>47</v>
      </c>
      <c r="R125" s="7"/>
      <c r="S125" s="7"/>
      <c r="T125" s="7"/>
      <c r="U125" s="7"/>
      <c r="V125" s="7"/>
      <c r="W125" s="7"/>
      <c r="X125" s="7" t="s">
        <v>336</v>
      </c>
      <c r="Y125" s="7" t="s">
        <v>337</v>
      </c>
      <c r="Z125" s="11">
        <v>12</v>
      </c>
      <c r="AA125" s="7"/>
      <c r="AB125" s="1"/>
      <c r="AC125" s="58">
        <v>44170</v>
      </c>
      <c r="AD125" s="58">
        <f t="shared" si="14"/>
        <v>44535.040000000001</v>
      </c>
      <c r="AE125" s="55">
        <f t="shared" ca="1" si="15"/>
        <v>113.95999999999913</v>
      </c>
      <c r="AI125" s="126">
        <v>0</v>
      </c>
      <c r="AJ125" s="126"/>
      <c r="AK125" s="126"/>
      <c r="AL125" s="51"/>
    </row>
    <row r="126" spans="1:38" customFormat="1" ht="253">
      <c r="A126" s="7" t="s">
        <v>185</v>
      </c>
      <c r="B126" s="86"/>
      <c r="C126" s="7" t="s">
        <v>171</v>
      </c>
      <c r="D126" s="7" t="s">
        <v>182</v>
      </c>
      <c r="E126" s="87" t="s">
        <v>520</v>
      </c>
      <c r="F126" s="33" t="s">
        <v>186</v>
      </c>
      <c r="G126" s="51" t="s">
        <v>187</v>
      </c>
      <c r="H126" s="7"/>
      <c r="I126" s="94" t="s">
        <v>570</v>
      </c>
      <c r="J126" s="99" t="s">
        <v>569</v>
      </c>
      <c r="K126" s="7"/>
      <c r="L126" s="7" t="b">
        <v>1</v>
      </c>
      <c r="M126" s="40">
        <v>44449</v>
      </c>
      <c r="N126" s="7"/>
      <c r="O126" s="7"/>
      <c r="P126" s="7"/>
      <c r="Q126" s="7"/>
      <c r="R126" s="7"/>
      <c r="S126" s="7"/>
      <c r="T126" s="7"/>
      <c r="U126" s="7"/>
      <c r="V126" s="7"/>
      <c r="W126" s="7"/>
      <c r="X126" s="7"/>
      <c r="Y126" s="7" t="s">
        <v>338</v>
      </c>
      <c r="Z126" s="11" t="s">
        <v>421</v>
      </c>
      <c r="AA126" s="7"/>
      <c r="AB126" s="1" t="s">
        <v>188</v>
      </c>
      <c r="AC126" s="59">
        <v>44280</v>
      </c>
      <c r="AD126" s="58" t="e">
        <f t="shared" si="14"/>
        <v>#VALUE!</v>
      </c>
      <c r="AE126" s="55" t="e">
        <f t="shared" ca="1" si="15"/>
        <v>#VALUE!</v>
      </c>
      <c r="AI126" s="126">
        <v>0</v>
      </c>
      <c r="AJ126" s="126"/>
      <c r="AK126" s="126"/>
      <c r="AL126" s="51"/>
    </row>
    <row r="127" spans="1:38" customFormat="1" ht="154">
      <c r="A127" s="8" t="s">
        <v>189</v>
      </c>
      <c r="B127" s="6" t="s">
        <v>296</v>
      </c>
      <c r="C127" s="10" t="s">
        <v>171</v>
      </c>
      <c r="D127" s="10" t="s">
        <v>182</v>
      </c>
      <c r="E127" s="87" t="s">
        <v>507</v>
      </c>
      <c r="F127" s="7" t="s">
        <v>447</v>
      </c>
      <c r="G127" s="7" t="s">
        <v>301</v>
      </c>
      <c r="H127" s="10"/>
      <c r="I127" s="87" t="s">
        <v>571</v>
      </c>
      <c r="J127" s="87" t="s">
        <v>300</v>
      </c>
      <c r="K127" s="10"/>
      <c r="L127" s="10" t="b">
        <v>1</v>
      </c>
      <c r="M127" s="40">
        <v>44449</v>
      </c>
      <c r="N127" s="10">
        <v>37</v>
      </c>
      <c r="O127" s="10"/>
      <c r="P127" s="10" t="s">
        <v>4</v>
      </c>
      <c r="Q127" s="7" t="s">
        <v>644</v>
      </c>
      <c r="R127" s="10"/>
      <c r="S127" s="10"/>
      <c r="T127" s="10"/>
      <c r="U127" s="10"/>
      <c r="V127" s="10"/>
      <c r="W127" s="10"/>
      <c r="X127" s="7" t="s">
        <v>339</v>
      </c>
      <c r="Y127" s="35" t="s">
        <v>327</v>
      </c>
      <c r="Z127" s="44">
        <v>12</v>
      </c>
      <c r="AA127" s="10"/>
      <c r="AC127" s="58">
        <v>44409</v>
      </c>
      <c r="AD127" s="58">
        <f t="shared" si="14"/>
        <v>44774.04</v>
      </c>
      <c r="AE127" s="55">
        <f t="shared" ca="1" si="15"/>
        <v>-125.04000000000087</v>
      </c>
      <c r="AI127" s="126">
        <v>0</v>
      </c>
      <c r="AJ127" s="126">
        <v>0</v>
      </c>
      <c r="AK127" s="128" t="s">
        <v>720</v>
      </c>
      <c r="AL127" s="51" t="s">
        <v>721</v>
      </c>
    </row>
    <row r="128" spans="1:38" customFormat="1" ht="126">
      <c r="A128" s="8" t="s">
        <v>190</v>
      </c>
      <c r="B128" s="6" t="s">
        <v>289</v>
      </c>
      <c r="C128" s="10" t="s">
        <v>171</v>
      </c>
      <c r="D128" s="10" t="s">
        <v>182</v>
      </c>
      <c r="E128" s="57" t="s">
        <v>553</v>
      </c>
      <c r="F128" s="7" t="s">
        <v>290</v>
      </c>
      <c r="G128" s="7" t="s">
        <v>287</v>
      </c>
      <c r="H128" s="10"/>
      <c r="I128" s="5" t="s">
        <v>554</v>
      </c>
      <c r="J128" s="57" t="s">
        <v>288</v>
      </c>
      <c r="K128" s="10"/>
      <c r="L128" s="10" t="b">
        <v>1</v>
      </c>
      <c r="M128" s="40">
        <v>44449</v>
      </c>
      <c r="N128" s="10">
        <v>32</v>
      </c>
      <c r="O128" s="10"/>
      <c r="P128" s="10" t="s">
        <v>4</v>
      </c>
      <c r="Q128" s="7" t="s">
        <v>644</v>
      </c>
      <c r="R128" s="10"/>
      <c r="S128" s="10"/>
      <c r="T128" s="10"/>
      <c r="U128" s="10"/>
      <c r="V128" s="10"/>
      <c r="W128" s="10"/>
      <c r="X128" s="7" t="s">
        <v>413</v>
      </c>
      <c r="Y128" s="10" t="s">
        <v>327</v>
      </c>
      <c r="Z128" s="44">
        <v>0</v>
      </c>
      <c r="AA128" s="10"/>
      <c r="AC128" s="58">
        <v>44197</v>
      </c>
      <c r="AD128" s="58">
        <f t="shared" si="14"/>
        <v>44197</v>
      </c>
      <c r="AE128" s="55">
        <f t="shared" ca="1" si="15"/>
        <v>452</v>
      </c>
      <c r="AI128" s="126">
        <v>0</v>
      </c>
      <c r="AJ128" s="126"/>
      <c r="AK128" s="126"/>
      <c r="AL128" s="51"/>
    </row>
    <row r="129" spans="1:38" customFormat="1" ht="42">
      <c r="A129" s="8" t="s">
        <v>191</v>
      </c>
      <c r="B129" s="6"/>
      <c r="C129" s="10" t="s">
        <v>171</v>
      </c>
      <c r="D129" s="10" t="s">
        <v>182</v>
      </c>
      <c r="E129" s="89" t="s">
        <v>515</v>
      </c>
      <c r="F129" s="7" t="s">
        <v>272</v>
      </c>
      <c r="G129" s="7"/>
      <c r="H129" s="10"/>
      <c r="I129" s="5" t="s">
        <v>524</v>
      </c>
      <c r="J129" s="57" t="s">
        <v>271</v>
      </c>
      <c r="K129" s="10"/>
      <c r="L129" s="10" t="b">
        <v>1</v>
      </c>
      <c r="M129" s="40">
        <v>44449</v>
      </c>
      <c r="N129" s="10">
        <v>170</v>
      </c>
      <c r="O129" s="10"/>
      <c r="P129" s="10" t="s">
        <v>4</v>
      </c>
      <c r="Q129" s="7" t="s">
        <v>644</v>
      </c>
      <c r="R129" s="10"/>
      <c r="S129" s="10"/>
      <c r="T129" s="10"/>
      <c r="U129" s="10"/>
      <c r="V129" s="10"/>
      <c r="W129" s="10"/>
      <c r="X129" s="7" t="s">
        <v>340</v>
      </c>
      <c r="Y129" s="10" t="s">
        <v>331</v>
      </c>
      <c r="Z129" s="7">
        <v>12</v>
      </c>
      <c r="AA129" s="7"/>
      <c r="AB129" s="1"/>
      <c r="AC129" s="60">
        <v>44104</v>
      </c>
      <c r="AD129" s="58">
        <f t="shared" si="14"/>
        <v>44469.04</v>
      </c>
      <c r="AE129" s="55">
        <f t="shared" ca="1" si="15"/>
        <v>179.95999999999913</v>
      </c>
      <c r="AI129" s="126">
        <v>0</v>
      </c>
      <c r="AJ129" s="126"/>
      <c r="AK129" s="126"/>
      <c r="AL129" s="51"/>
    </row>
    <row r="130" spans="1:38" customFormat="1" ht="112">
      <c r="A130" s="8" t="s">
        <v>192</v>
      </c>
      <c r="B130" s="6"/>
      <c r="C130" s="7" t="s">
        <v>171</v>
      </c>
      <c r="D130" s="7" t="s">
        <v>658</v>
      </c>
      <c r="E130" s="89" t="s">
        <v>594</v>
      </c>
      <c r="F130" s="7" t="s">
        <v>269</v>
      </c>
      <c r="G130" s="124" t="s">
        <v>682</v>
      </c>
      <c r="H130" s="10"/>
      <c r="I130" s="5" t="s">
        <v>543</v>
      </c>
      <c r="J130" s="99" t="s">
        <v>584</v>
      </c>
      <c r="K130" s="10"/>
      <c r="L130" s="10" t="b">
        <v>1</v>
      </c>
      <c r="M130" s="40">
        <v>44449</v>
      </c>
      <c r="N130" s="10">
        <v>14</v>
      </c>
      <c r="O130" s="10"/>
      <c r="P130" s="10" t="s">
        <v>318</v>
      </c>
      <c r="Q130" s="10"/>
      <c r="R130" s="10"/>
      <c r="S130" s="10"/>
      <c r="T130" s="10"/>
      <c r="U130" s="10"/>
      <c r="V130" s="10"/>
      <c r="W130" s="10"/>
      <c r="X130" s="7" t="s">
        <v>341</v>
      </c>
      <c r="Y130" s="10" t="s">
        <v>334</v>
      </c>
      <c r="Z130" s="44">
        <v>0</v>
      </c>
      <c r="AA130" s="10"/>
      <c r="AC130" s="58">
        <v>44197</v>
      </c>
      <c r="AD130" s="58">
        <f t="shared" si="14"/>
        <v>44197</v>
      </c>
      <c r="AE130" s="55">
        <f t="shared" ca="1" si="15"/>
        <v>452</v>
      </c>
      <c r="AF130" s="123" t="s">
        <v>684</v>
      </c>
      <c r="AG130" s="123" t="s">
        <v>681</v>
      </c>
      <c r="AI130" s="126">
        <v>0</v>
      </c>
      <c r="AJ130" s="126"/>
      <c r="AK130" s="126"/>
      <c r="AL130" s="51"/>
    </row>
    <row r="131" spans="1:38" ht="100.25" customHeight="1">
      <c r="A131" s="7" t="s">
        <v>193</v>
      </c>
      <c r="B131" s="34"/>
      <c r="C131" s="7" t="s">
        <v>171</v>
      </c>
      <c r="D131" s="7" t="s">
        <v>658</v>
      </c>
      <c r="E131" s="57" t="s">
        <v>576</v>
      </c>
      <c r="F131" s="7" t="s">
        <v>455</v>
      </c>
      <c r="G131" s="7" t="s">
        <v>302</v>
      </c>
      <c r="H131" s="7"/>
      <c r="I131" s="5" t="s">
        <v>560</v>
      </c>
      <c r="J131" s="57" t="s">
        <v>275</v>
      </c>
      <c r="K131" s="7"/>
      <c r="L131" s="7" t="b">
        <v>1</v>
      </c>
      <c r="M131" s="40">
        <v>44449</v>
      </c>
      <c r="N131" s="7">
        <v>134</v>
      </c>
      <c r="O131" s="7"/>
      <c r="P131" s="7" t="s">
        <v>4</v>
      </c>
      <c r="Q131" s="7" t="s">
        <v>644</v>
      </c>
      <c r="R131" s="7"/>
      <c r="S131" s="7"/>
      <c r="T131" s="7"/>
      <c r="U131" s="7"/>
      <c r="V131" s="7"/>
      <c r="W131" s="7"/>
      <c r="X131" s="7" t="s">
        <v>343</v>
      </c>
      <c r="Y131" s="7" t="s">
        <v>342</v>
      </c>
      <c r="Z131" s="44">
        <v>12</v>
      </c>
      <c r="AA131" s="7"/>
      <c r="AC131" s="58">
        <v>44163</v>
      </c>
      <c r="AD131" s="58">
        <f t="shared" ref="AD131" si="23">AC131+(Z131*30.42)</f>
        <v>44528.04</v>
      </c>
      <c r="AE131" s="55">
        <f t="shared" ref="AE131" ca="1" si="24">TODAY()-AD131</f>
        <v>120.95999999999913</v>
      </c>
      <c r="AI131" s="126">
        <v>0</v>
      </c>
      <c r="AJ131" s="126"/>
      <c r="AK131" s="126"/>
    </row>
    <row r="132" spans="1:38" ht="100.25" customHeight="1">
      <c r="A132" s="8" t="s">
        <v>194</v>
      </c>
      <c r="B132" s="9"/>
      <c r="C132" s="7" t="s">
        <v>171</v>
      </c>
      <c r="D132" s="7" t="s">
        <v>658</v>
      </c>
      <c r="E132" s="7"/>
      <c r="F132" s="7"/>
      <c r="G132" s="7"/>
      <c r="H132" s="10"/>
      <c r="K132" s="10"/>
      <c r="L132" s="7" t="b">
        <v>0</v>
      </c>
      <c r="M132" s="10"/>
      <c r="N132" s="10"/>
      <c r="O132" s="10"/>
      <c r="P132" s="10"/>
      <c r="Q132" s="10"/>
      <c r="R132" s="10"/>
      <c r="S132" s="10"/>
      <c r="T132" s="10"/>
      <c r="U132" s="10"/>
      <c r="V132" s="10"/>
      <c r="W132" s="10"/>
      <c r="X132" s="10"/>
      <c r="Y132" s="10"/>
      <c r="Z132" s="10"/>
      <c r="AA132" s="10"/>
      <c r="AB132"/>
      <c r="AD132" s="58"/>
      <c r="AI132" s="126">
        <v>0</v>
      </c>
      <c r="AJ132" s="126"/>
      <c r="AK132" s="126"/>
    </row>
    <row r="133" spans="1:38" ht="100.25" customHeight="1">
      <c r="A133" s="8" t="s">
        <v>195</v>
      </c>
      <c r="B133" s="9"/>
      <c r="C133" s="7" t="s">
        <v>171</v>
      </c>
      <c r="D133" s="7" t="s">
        <v>658</v>
      </c>
      <c r="E133" s="7"/>
      <c r="F133" s="7"/>
      <c r="G133" s="7"/>
      <c r="H133" s="10"/>
      <c r="K133" s="10"/>
      <c r="L133" s="7" t="b">
        <v>0</v>
      </c>
      <c r="M133" s="10"/>
      <c r="N133" s="10"/>
      <c r="O133" s="10"/>
      <c r="P133" s="10"/>
      <c r="Q133" s="10"/>
      <c r="R133" s="10"/>
      <c r="S133" s="10"/>
      <c r="T133" s="10"/>
      <c r="U133" s="10"/>
      <c r="V133" s="10"/>
      <c r="W133" s="10"/>
      <c r="X133" s="10"/>
      <c r="Y133" s="10"/>
      <c r="Z133" s="10"/>
      <c r="AA133" s="10"/>
      <c r="AB133"/>
      <c r="AD133" s="58"/>
      <c r="AI133" s="126">
        <v>0</v>
      </c>
      <c r="AJ133" s="126"/>
      <c r="AK133" s="126"/>
    </row>
    <row r="134" spans="1:38" customFormat="1" ht="112">
      <c r="A134" s="8" t="s">
        <v>196</v>
      </c>
      <c r="B134" s="6" t="s">
        <v>296</v>
      </c>
      <c r="C134" s="7" t="s">
        <v>171</v>
      </c>
      <c r="D134" s="7" t="s">
        <v>658</v>
      </c>
      <c r="E134" s="87" t="s">
        <v>507</v>
      </c>
      <c r="F134" s="7" t="s">
        <v>305</v>
      </c>
      <c r="G134" s="7" t="s">
        <v>307</v>
      </c>
      <c r="H134" s="10"/>
      <c r="I134" s="5" t="s">
        <v>572</v>
      </c>
      <c r="J134" s="57" t="s">
        <v>306</v>
      </c>
      <c r="K134" s="10"/>
      <c r="L134" s="10" t="b">
        <v>1</v>
      </c>
      <c r="M134" s="36">
        <v>44452</v>
      </c>
      <c r="N134" s="10">
        <v>27</v>
      </c>
      <c r="O134" s="10"/>
      <c r="P134" s="10" t="s">
        <v>4</v>
      </c>
      <c r="Q134" s="7" t="s">
        <v>644</v>
      </c>
      <c r="R134" s="10"/>
      <c r="S134" s="10"/>
      <c r="T134" s="10"/>
      <c r="U134" s="10"/>
      <c r="V134" s="10"/>
      <c r="W134" s="10"/>
      <c r="X134" s="7" t="s">
        <v>196</v>
      </c>
      <c r="Y134" s="35" t="s">
        <v>327</v>
      </c>
      <c r="Z134" s="10">
        <v>12</v>
      </c>
      <c r="AA134" s="10"/>
      <c r="AC134" s="67">
        <v>44312</v>
      </c>
      <c r="AD134" s="58">
        <f t="shared" si="14"/>
        <v>44677.04</v>
      </c>
      <c r="AE134" s="55">
        <f t="shared" ca="1" si="15"/>
        <v>-28.040000000000873</v>
      </c>
      <c r="AI134" s="126">
        <v>0</v>
      </c>
      <c r="AJ134" s="126"/>
      <c r="AK134" s="126"/>
      <c r="AL134" s="51"/>
    </row>
    <row r="135" spans="1:38" customFormat="1" ht="112">
      <c r="A135" s="8" t="s">
        <v>197</v>
      </c>
      <c r="B135" s="6" t="s">
        <v>296</v>
      </c>
      <c r="C135" s="7" t="s">
        <v>171</v>
      </c>
      <c r="D135" s="7" t="s">
        <v>658</v>
      </c>
      <c r="E135" s="87" t="s">
        <v>507</v>
      </c>
      <c r="F135" s="7" t="s">
        <v>309</v>
      </c>
      <c r="G135" s="7" t="s">
        <v>308</v>
      </c>
      <c r="H135" s="10"/>
      <c r="I135" s="5" t="s">
        <v>572</v>
      </c>
      <c r="J135" s="94" t="s">
        <v>310</v>
      </c>
      <c r="K135" s="10"/>
      <c r="L135" s="10" t="b">
        <v>1</v>
      </c>
      <c r="M135" s="36">
        <v>44452</v>
      </c>
      <c r="N135" s="10">
        <v>27</v>
      </c>
      <c r="O135" s="10"/>
      <c r="P135" s="10" t="s">
        <v>4</v>
      </c>
      <c r="Q135" s="7" t="s">
        <v>644</v>
      </c>
      <c r="R135" s="10"/>
      <c r="S135" s="10"/>
      <c r="T135" s="10"/>
      <c r="U135" s="10"/>
      <c r="V135" s="10"/>
      <c r="W135" s="10"/>
      <c r="X135" s="41" t="s">
        <v>197</v>
      </c>
      <c r="Y135" s="35" t="s">
        <v>327</v>
      </c>
      <c r="Z135" s="10">
        <v>12</v>
      </c>
      <c r="AA135" s="10"/>
      <c r="AC135" s="67">
        <v>44312</v>
      </c>
      <c r="AD135" s="58">
        <f t="shared" si="14"/>
        <v>44677.04</v>
      </c>
      <c r="AE135" s="55">
        <f t="shared" ca="1" si="15"/>
        <v>-28.040000000000873</v>
      </c>
      <c r="AI135" s="126">
        <v>0</v>
      </c>
      <c r="AJ135" s="126"/>
      <c r="AK135" s="126"/>
      <c r="AL135" s="51"/>
    </row>
    <row r="136" spans="1:38" customFormat="1" ht="29">
      <c r="A136" s="7" t="s">
        <v>198</v>
      </c>
      <c r="B136" s="49"/>
      <c r="C136" s="7" t="s">
        <v>171</v>
      </c>
      <c r="D136" s="7" t="s">
        <v>658</v>
      </c>
      <c r="E136" s="87" t="s">
        <v>521</v>
      </c>
      <c r="F136" s="29" t="s">
        <v>199</v>
      </c>
      <c r="G136" s="7"/>
      <c r="H136" s="7"/>
      <c r="I136" s="94" t="s">
        <v>574</v>
      </c>
      <c r="J136" s="95"/>
      <c r="K136" s="7"/>
      <c r="L136" s="7" t="b">
        <v>0</v>
      </c>
      <c r="M136" s="36">
        <v>44452</v>
      </c>
      <c r="N136" s="7">
        <v>217</v>
      </c>
      <c r="O136" s="7"/>
      <c r="P136" s="7" t="s">
        <v>318</v>
      </c>
      <c r="Q136" s="7"/>
      <c r="R136" s="7"/>
      <c r="S136" s="7"/>
      <c r="T136" s="7"/>
      <c r="U136" s="7"/>
      <c r="V136" s="7"/>
      <c r="W136" s="7"/>
      <c r="X136" s="7"/>
      <c r="Y136" s="7" t="s">
        <v>344</v>
      </c>
      <c r="Z136" s="7">
        <v>12</v>
      </c>
      <c r="AA136" s="7"/>
      <c r="AB136" s="26" t="s">
        <v>200</v>
      </c>
      <c r="AC136" s="68">
        <v>43383</v>
      </c>
      <c r="AD136" s="58">
        <f t="shared" si="14"/>
        <v>43748.04</v>
      </c>
      <c r="AE136" s="55">
        <f t="shared" ca="1" si="15"/>
        <v>900.95999999999913</v>
      </c>
      <c r="AI136" s="126">
        <v>0</v>
      </c>
      <c r="AJ136" s="126"/>
      <c r="AK136" s="126"/>
      <c r="AL136" s="51"/>
    </row>
    <row r="137" spans="1:38" ht="100.25" customHeight="1">
      <c r="A137" s="8" t="s">
        <v>312</v>
      </c>
      <c r="B137" s="6" t="s">
        <v>316</v>
      </c>
      <c r="C137" s="7" t="s">
        <v>171</v>
      </c>
      <c r="D137" s="7" t="s">
        <v>658</v>
      </c>
      <c r="E137" s="98" t="s">
        <v>518</v>
      </c>
      <c r="F137" s="7" t="s">
        <v>313</v>
      </c>
      <c r="G137" s="33" t="s">
        <v>315</v>
      </c>
      <c r="H137" s="10"/>
      <c r="I137" s="87" t="s">
        <v>597</v>
      </c>
      <c r="J137" s="57" t="s">
        <v>314</v>
      </c>
      <c r="K137" s="10"/>
      <c r="L137" s="10" t="b">
        <v>1</v>
      </c>
      <c r="M137" s="36">
        <v>44452</v>
      </c>
      <c r="N137" s="10">
        <v>54</v>
      </c>
      <c r="O137" s="10"/>
      <c r="P137" s="10" t="s">
        <v>4</v>
      </c>
      <c r="Q137" s="7" t="s">
        <v>644</v>
      </c>
      <c r="R137" s="10"/>
      <c r="S137" s="10"/>
      <c r="T137" s="10"/>
      <c r="U137" s="10"/>
      <c r="V137" s="10"/>
      <c r="W137" s="10"/>
      <c r="X137" s="7" t="s">
        <v>346</v>
      </c>
      <c r="Y137" s="10" t="s">
        <v>327</v>
      </c>
      <c r="Z137" s="10">
        <v>12</v>
      </c>
      <c r="AA137" s="10"/>
      <c r="AB137"/>
      <c r="AC137" s="69">
        <v>43343</v>
      </c>
      <c r="AD137" s="58">
        <f t="shared" si="14"/>
        <v>43708.04</v>
      </c>
      <c r="AE137" s="55">
        <f t="shared" ca="1" si="15"/>
        <v>940.95999999999913</v>
      </c>
      <c r="AI137" s="128" t="s">
        <v>713</v>
      </c>
      <c r="AJ137" s="126"/>
      <c r="AK137" s="126"/>
    </row>
    <row r="138" spans="1:38" ht="100.25" customHeight="1">
      <c r="A138" s="8" t="s">
        <v>201</v>
      </c>
      <c r="B138" s="9"/>
      <c r="C138" s="7" t="s">
        <v>171</v>
      </c>
      <c r="D138" s="7" t="s">
        <v>658</v>
      </c>
      <c r="E138" s="7"/>
      <c r="F138" s="7"/>
      <c r="H138" s="10"/>
      <c r="K138" s="10"/>
      <c r="L138" s="7" t="b">
        <v>0</v>
      </c>
      <c r="M138" s="10"/>
      <c r="N138" s="10"/>
      <c r="O138" s="10"/>
      <c r="P138" s="10"/>
      <c r="Q138" s="10"/>
      <c r="R138" s="10"/>
      <c r="S138" s="10"/>
      <c r="T138" s="10"/>
      <c r="U138" s="10"/>
      <c r="V138" s="10"/>
      <c r="W138" s="10"/>
      <c r="X138" s="10"/>
      <c r="Y138" s="10"/>
      <c r="Z138" s="10"/>
      <c r="AA138" s="10"/>
      <c r="AB138"/>
      <c r="AD138" s="58"/>
      <c r="AI138" s="128" t="s">
        <v>713</v>
      </c>
      <c r="AJ138" s="126"/>
      <c r="AK138" s="126"/>
    </row>
    <row r="139" spans="1:38" ht="100.25" customHeight="1">
      <c r="A139" s="8" t="s">
        <v>202</v>
      </c>
      <c r="B139" s="9"/>
      <c r="C139" s="7" t="s">
        <v>171</v>
      </c>
      <c r="D139" s="7" t="s">
        <v>658</v>
      </c>
      <c r="E139" s="7"/>
      <c r="F139" s="7"/>
      <c r="H139" s="10"/>
      <c r="K139" s="10"/>
      <c r="L139" s="7" t="b">
        <v>0</v>
      </c>
      <c r="M139" s="10"/>
      <c r="N139" s="10"/>
      <c r="O139" s="10"/>
      <c r="P139" s="10"/>
      <c r="Q139" s="10"/>
      <c r="R139" s="10"/>
      <c r="S139" s="10"/>
      <c r="T139" s="10"/>
      <c r="U139" s="10"/>
      <c r="V139" s="10"/>
      <c r="W139" s="10"/>
      <c r="X139" s="10"/>
      <c r="Y139" s="10"/>
      <c r="Z139" s="10"/>
      <c r="AA139" s="10"/>
      <c r="AB139"/>
      <c r="AD139" s="58"/>
      <c r="AI139" s="126">
        <v>0</v>
      </c>
      <c r="AJ139" s="126"/>
      <c r="AK139" s="126"/>
    </row>
    <row r="140" spans="1:38" ht="100.25" customHeight="1">
      <c r="A140" s="8" t="s">
        <v>203</v>
      </c>
      <c r="B140" s="9"/>
      <c r="C140" s="7" t="s">
        <v>171</v>
      </c>
      <c r="D140" s="7" t="s">
        <v>658</v>
      </c>
      <c r="E140" s="7"/>
      <c r="F140" s="7"/>
      <c r="H140" s="10"/>
      <c r="K140" s="10"/>
      <c r="L140" s="7" t="b">
        <v>0</v>
      </c>
      <c r="M140" s="10"/>
      <c r="N140" s="10"/>
      <c r="O140" s="10"/>
      <c r="P140" s="10"/>
      <c r="Q140" s="10"/>
      <c r="R140" s="10"/>
      <c r="S140" s="10"/>
      <c r="T140" s="10"/>
      <c r="U140" s="10"/>
      <c r="V140" s="10"/>
      <c r="W140" s="10"/>
      <c r="X140" s="10"/>
      <c r="Y140" s="10"/>
      <c r="Z140" s="10"/>
      <c r="AA140" s="10"/>
      <c r="AB140"/>
      <c r="AD140" s="58"/>
      <c r="AI140" s="126">
        <v>0</v>
      </c>
      <c r="AJ140" s="126"/>
      <c r="AK140" s="126"/>
    </row>
    <row r="141" spans="1:38" ht="100.25" customHeight="1">
      <c r="A141" s="8" t="s">
        <v>204</v>
      </c>
      <c r="B141" s="6"/>
      <c r="C141" s="7" t="s">
        <v>171</v>
      </c>
      <c r="D141" s="7" t="s">
        <v>658</v>
      </c>
      <c r="E141" s="98" t="s">
        <v>598</v>
      </c>
      <c r="F141" s="7" t="s">
        <v>259</v>
      </c>
      <c r="H141" s="10"/>
      <c r="I141" s="5" t="s">
        <v>573</v>
      </c>
      <c r="J141" s="99" t="s">
        <v>260</v>
      </c>
      <c r="K141" s="10"/>
      <c r="L141" s="10" t="b">
        <v>1</v>
      </c>
      <c r="M141" s="36">
        <v>44452</v>
      </c>
      <c r="N141" s="10">
        <v>28</v>
      </c>
      <c r="O141" s="10"/>
      <c r="P141" s="10" t="s">
        <v>318</v>
      </c>
      <c r="Q141" s="10"/>
      <c r="R141" s="10"/>
      <c r="S141" s="10"/>
      <c r="T141" s="10"/>
      <c r="U141" s="10"/>
      <c r="V141" s="10"/>
      <c r="W141" s="10"/>
      <c r="X141" s="7" t="s">
        <v>345</v>
      </c>
      <c r="Y141" s="10" t="s">
        <v>331</v>
      </c>
      <c r="Z141" s="10">
        <v>0</v>
      </c>
      <c r="AA141" s="10"/>
      <c r="AB141"/>
      <c r="AC141" s="58">
        <v>43252</v>
      </c>
      <c r="AD141" s="58">
        <f t="shared" si="14"/>
        <v>43252</v>
      </c>
      <c r="AE141" s="55">
        <f t="shared" ca="1" si="15"/>
        <v>1397</v>
      </c>
      <c r="AI141" s="126">
        <v>0</v>
      </c>
      <c r="AJ141" s="126"/>
      <c r="AK141" s="126"/>
    </row>
    <row r="142" spans="1:38" ht="100.25" customHeight="1">
      <c r="A142" s="8" t="s">
        <v>205</v>
      </c>
      <c r="B142" s="9"/>
      <c r="C142" s="7" t="s">
        <v>171</v>
      </c>
      <c r="D142" s="7" t="s">
        <v>658</v>
      </c>
      <c r="E142" s="7"/>
      <c r="F142" s="7"/>
      <c r="H142" s="10"/>
      <c r="K142" s="10"/>
      <c r="L142" s="7" t="b">
        <v>0</v>
      </c>
      <c r="M142" s="10"/>
      <c r="N142" s="10"/>
      <c r="O142" s="10"/>
      <c r="P142" s="10"/>
      <c r="Q142" s="10"/>
      <c r="R142" s="10"/>
      <c r="S142" s="10"/>
      <c r="T142" s="10"/>
      <c r="U142" s="10"/>
      <c r="V142" s="10"/>
      <c r="W142" s="10"/>
      <c r="X142" s="10"/>
      <c r="Y142" s="10"/>
      <c r="Z142" s="10"/>
      <c r="AA142" s="10"/>
      <c r="AB142"/>
      <c r="AD142" s="58"/>
      <c r="AI142" s="126">
        <v>0</v>
      </c>
      <c r="AJ142" s="126"/>
      <c r="AK142" s="132"/>
    </row>
    <row r="143" spans="1:38" ht="100.25" customHeight="1">
      <c r="A143" s="8" t="s">
        <v>206</v>
      </c>
      <c r="B143" s="9"/>
      <c r="C143" s="7" t="s">
        <v>171</v>
      </c>
      <c r="D143" s="7" t="s">
        <v>658</v>
      </c>
      <c r="E143" s="7"/>
      <c r="F143" s="7"/>
      <c r="H143" s="10"/>
      <c r="K143" s="10"/>
      <c r="L143" s="7" t="b">
        <v>0</v>
      </c>
      <c r="M143" s="10"/>
      <c r="N143" s="10"/>
      <c r="O143" s="10"/>
      <c r="P143" s="10"/>
      <c r="Q143" s="10"/>
      <c r="R143" s="10"/>
      <c r="S143" s="10"/>
      <c r="T143" s="10"/>
      <c r="U143" s="10"/>
      <c r="V143" s="10"/>
      <c r="W143" s="10"/>
      <c r="X143" s="10"/>
      <c r="Y143" s="10"/>
      <c r="Z143" s="10"/>
      <c r="AA143" s="10"/>
      <c r="AB143"/>
      <c r="AD143" s="58"/>
      <c r="AI143" s="126">
        <v>0</v>
      </c>
      <c r="AJ143" s="126"/>
      <c r="AK143" s="126"/>
    </row>
    <row r="144" spans="1:38" ht="100.25" customHeight="1">
      <c r="A144" s="8" t="s">
        <v>207</v>
      </c>
      <c r="B144" s="9"/>
      <c r="C144" s="7" t="s">
        <v>171</v>
      </c>
      <c r="D144" s="7" t="s">
        <v>658</v>
      </c>
      <c r="E144" s="7"/>
      <c r="F144" s="7"/>
      <c r="G144" s="7"/>
      <c r="H144" s="10"/>
      <c r="K144" s="10"/>
      <c r="L144" s="7" t="b">
        <v>0</v>
      </c>
      <c r="M144" s="10"/>
      <c r="N144" s="10"/>
      <c r="O144" s="10"/>
      <c r="P144" s="10"/>
      <c r="Q144" s="10"/>
      <c r="R144" s="10"/>
      <c r="S144" s="10"/>
      <c r="T144" s="10"/>
      <c r="U144" s="10"/>
      <c r="V144" s="10"/>
      <c r="W144" s="10"/>
      <c r="X144" s="10"/>
      <c r="Y144" s="10"/>
      <c r="Z144" s="10"/>
      <c r="AA144" s="10"/>
      <c r="AB144"/>
      <c r="AD144" s="58"/>
      <c r="AI144" s="126">
        <v>0</v>
      </c>
      <c r="AJ144" s="126"/>
      <c r="AK144" s="126"/>
    </row>
    <row r="145" spans="1:38" ht="100.25" customHeight="1">
      <c r="A145" s="7" t="s">
        <v>208</v>
      </c>
      <c r="B145" s="46"/>
      <c r="C145" s="7" t="s">
        <v>171</v>
      </c>
      <c r="D145" s="7" t="s">
        <v>658</v>
      </c>
      <c r="E145" s="89" t="s">
        <v>599</v>
      </c>
      <c r="F145" s="29" t="s">
        <v>461</v>
      </c>
      <c r="H145" s="7"/>
      <c r="I145" s="94" t="s">
        <v>575</v>
      </c>
      <c r="J145" s="95"/>
      <c r="K145" s="7"/>
      <c r="L145" s="7" t="b">
        <v>0</v>
      </c>
      <c r="M145" s="36">
        <v>44452</v>
      </c>
      <c r="N145" s="7">
        <v>149</v>
      </c>
      <c r="O145" s="7"/>
      <c r="P145" s="7" t="s">
        <v>4</v>
      </c>
      <c r="Q145" s="7" t="s">
        <v>648</v>
      </c>
      <c r="R145" s="7"/>
      <c r="S145" s="7"/>
      <c r="T145" s="7"/>
      <c r="U145" s="7"/>
      <c r="V145" s="7"/>
      <c r="W145" s="7"/>
      <c r="X145" s="7" t="s">
        <v>347</v>
      </c>
      <c r="Y145" s="7" t="s">
        <v>334</v>
      </c>
      <c r="Z145" s="7">
        <v>12</v>
      </c>
      <c r="AA145" s="7"/>
      <c r="AC145" s="67">
        <v>44274</v>
      </c>
      <c r="AD145" s="58">
        <f t="shared" si="14"/>
        <v>44639.040000000001</v>
      </c>
      <c r="AE145" s="55">
        <f t="shared" ca="1" si="15"/>
        <v>9.9599999999991269</v>
      </c>
      <c r="AI145" s="126">
        <v>0</v>
      </c>
      <c r="AJ145" s="126"/>
      <c r="AK145" s="126"/>
    </row>
    <row r="146" spans="1:38" customFormat="1" ht="42">
      <c r="A146" s="7" t="s">
        <v>209</v>
      </c>
      <c r="B146" s="46"/>
      <c r="C146" s="7" t="s">
        <v>171</v>
      </c>
      <c r="D146" s="7" t="s">
        <v>662</v>
      </c>
      <c r="E146" s="87" t="s">
        <v>513</v>
      </c>
      <c r="F146" s="29" t="s">
        <v>462</v>
      </c>
      <c r="G146" s="7"/>
      <c r="H146" s="7"/>
      <c r="I146" s="107" t="s">
        <v>589</v>
      </c>
      <c r="J146" s="95"/>
      <c r="K146" s="7"/>
      <c r="L146" s="7" t="b">
        <v>0</v>
      </c>
      <c r="M146" s="36">
        <v>44452</v>
      </c>
      <c r="N146" s="7">
        <v>181</v>
      </c>
      <c r="O146" s="7"/>
      <c r="P146" s="7" t="s">
        <v>4</v>
      </c>
      <c r="Q146" s="7" t="s">
        <v>644</v>
      </c>
      <c r="R146" s="7"/>
      <c r="S146" s="7"/>
      <c r="T146" s="7"/>
      <c r="U146" s="7"/>
      <c r="V146" s="7"/>
      <c r="W146" s="7"/>
      <c r="X146" s="7" t="s">
        <v>348</v>
      </c>
      <c r="Y146" s="7" t="s">
        <v>331</v>
      </c>
      <c r="Z146" s="7">
        <v>36</v>
      </c>
      <c r="AA146" s="7"/>
      <c r="AB146" s="1"/>
      <c r="AC146" s="58">
        <v>43277</v>
      </c>
      <c r="AD146" s="58">
        <f t="shared" si="14"/>
        <v>44372.12</v>
      </c>
      <c r="AE146" s="55">
        <f t="shared" ca="1" si="15"/>
        <v>276.87999999999738</v>
      </c>
      <c r="AI146" s="126">
        <v>0</v>
      </c>
      <c r="AJ146" s="126"/>
      <c r="AK146" s="126"/>
      <c r="AL146" s="51"/>
    </row>
    <row r="147" spans="1:38" customFormat="1" ht="112">
      <c r="A147" s="8" t="s">
        <v>210</v>
      </c>
      <c r="B147" s="6"/>
      <c r="C147" s="7" t="s">
        <v>171</v>
      </c>
      <c r="D147" s="7" t="s">
        <v>662</v>
      </c>
      <c r="E147" s="57" t="s">
        <v>576</v>
      </c>
      <c r="F147" s="7" t="s">
        <v>453</v>
      </c>
      <c r="G147" s="7" t="s">
        <v>285</v>
      </c>
      <c r="H147" s="10"/>
      <c r="I147" s="5" t="s">
        <v>560</v>
      </c>
      <c r="J147" s="57" t="s">
        <v>275</v>
      </c>
      <c r="K147" s="10"/>
      <c r="L147" s="10" t="b">
        <v>1</v>
      </c>
      <c r="M147" s="36">
        <v>44452</v>
      </c>
      <c r="N147" s="10">
        <v>134</v>
      </c>
      <c r="O147" s="10"/>
      <c r="P147" s="10" t="s">
        <v>4</v>
      </c>
      <c r="Q147" s="7" t="s">
        <v>644</v>
      </c>
      <c r="R147" s="10"/>
      <c r="S147" s="10"/>
      <c r="T147" s="10"/>
      <c r="U147" s="10"/>
      <c r="V147" s="10"/>
      <c r="W147" s="10"/>
      <c r="X147" s="7" t="s">
        <v>349</v>
      </c>
      <c r="Y147" s="10" t="s">
        <v>342</v>
      </c>
      <c r="Z147" s="44">
        <v>12</v>
      </c>
      <c r="AA147" s="7"/>
      <c r="AB147" s="1"/>
      <c r="AC147" s="58">
        <v>44163</v>
      </c>
      <c r="AD147" s="58">
        <f t="shared" si="14"/>
        <v>44528.04</v>
      </c>
      <c r="AE147" s="55">
        <f t="shared" ca="1" si="15"/>
        <v>120.95999999999913</v>
      </c>
      <c r="AI147" s="126">
        <v>0</v>
      </c>
      <c r="AJ147" s="126"/>
      <c r="AK147" s="126"/>
      <c r="AL147" s="51"/>
    </row>
    <row r="148" spans="1:38" customFormat="1" ht="56">
      <c r="A148" s="8" t="s">
        <v>211</v>
      </c>
      <c r="B148" s="9"/>
      <c r="C148" s="7" t="s">
        <v>171</v>
      </c>
      <c r="D148" s="7" t="s">
        <v>662</v>
      </c>
      <c r="E148" s="27"/>
      <c r="F148" s="7"/>
      <c r="G148" s="7"/>
      <c r="H148" s="10"/>
      <c r="I148" s="5"/>
      <c r="J148" s="94"/>
      <c r="K148" s="10"/>
      <c r="L148" s="7" t="b">
        <v>0</v>
      </c>
      <c r="M148" s="36"/>
      <c r="N148" s="10"/>
      <c r="O148" s="10"/>
      <c r="P148" s="10"/>
      <c r="Q148" s="7"/>
      <c r="R148" s="10"/>
      <c r="S148" s="10"/>
      <c r="T148" s="10"/>
      <c r="U148" s="10"/>
      <c r="V148" s="10"/>
      <c r="W148" s="10"/>
      <c r="X148" s="7"/>
      <c r="Y148" s="10"/>
      <c r="Z148" s="10"/>
      <c r="AA148" s="10"/>
      <c r="AC148" s="58"/>
      <c r="AD148" s="58"/>
      <c r="AE148" s="55"/>
      <c r="AI148" s="126">
        <v>0</v>
      </c>
      <c r="AJ148" s="126"/>
      <c r="AK148" s="126"/>
      <c r="AL148" s="51"/>
    </row>
    <row r="149" spans="1:38" customFormat="1" ht="15">
      <c r="A149" s="7" t="s">
        <v>212</v>
      </c>
      <c r="B149" s="22"/>
      <c r="C149" s="7" t="s">
        <v>171</v>
      </c>
      <c r="D149" s="7" t="s">
        <v>662</v>
      </c>
      <c r="E149" s="27"/>
      <c r="F149" s="29"/>
      <c r="G149" s="7"/>
      <c r="H149" s="7"/>
      <c r="I149" s="5"/>
      <c r="J149" s="5"/>
      <c r="K149" s="7"/>
      <c r="L149" s="7" t="b">
        <v>0</v>
      </c>
      <c r="M149" s="36"/>
      <c r="N149" s="7"/>
      <c r="O149" s="7"/>
      <c r="P149" s="7"/>
      <c r="Q149" s="7"/>
      <c r="R149" s="7"/>
      <c r="S149" s="7"/>
      <c r="T149" s="7"/>
      <c r="U149" s="7"/>
      <c r="V149" s="7"/>
      <c r="W149" s="7"/>
      <c r="X149" s="7"/>
      <c r="Y149" s="7"/>
      <c r="Z149" s="7"/>
      <c r="AA149" s="7"/>
      <c r="AB149" s="1"/>
      <c r="AC149" s="74"/>
      <c r="AD149" s="58"/>
      <c r="AE149" s="55"/>
      <c r="AI149" s="126">
        <v>0</v>
      </c>
      <c r="AJ149" s="126"/>
      <c r="AK149" s="126"/>
      <c r="AL149" s="51"/>
    </row>
    <row r="150" spans="1:38" ht="100.25" customHeight="1">
      <c r="A150" s="7" t="s">
        <v>213</v>
      </c>
      <c r="B150" s="22"/>
      <c r="C150" s="7" t="s">
        <v>171</v>
      </c>
      <c r="D150" s="7" t="s">
        <v>662</v>
      </c>
      <c r="E150" s="27"/>
      <c r="F150" s="29"/>
      <c r="G150" s="7"/>
      <c r="H150" s="7"/>
      <c r="K150" s="7"/>
      <c r="L150" s="7" t="b">
        <v>0</v>
      </c>
      <c r="M150" s="36"/>
      <c r="N150" s="7"/>
      <c r="O150" s="7"/>
      <c r="P150" s="7"/>
      <c r="Q150" s="7"/>
      <c r="R150" s="7"/>
      <c r="S150" s="7"/>
      <c r="T150" s="7"/>
      <c r="U150" s="7"/>
      <c r="V150" s="7"/>
      <c r="W150" s="7"/>
      <c r="X150" s="7"/>
      <c r="Y150" s="7"/>
      <c r="Z150" s="7"/>
      <c r="AA150" s="7"/>
      <c r="AC150" s="74"/>
      <c r="AD150" s="58"/>
      <c r="AI150" s="126">
        <v>0</v>
      </c>
      <c r="AJ150" s="126"/>
      <c r="AK150" s="126"/>
    </row>
    <row r="151" spans="1:38" customFormat="1" ht="15">
      <c r="A151" s="7" t="s">
        <v>214</v>
      </c>
      <c r="B151" s="22"/>
      <c r="C151" s="7" t="s">
        <v>171</v>
      </c>
      <c r="D151" s="7" t="s">
        <v>662</v>
      </c>
      <c r="E151" s="27"/>
      <c r="G151" s="7"/>
      <c r="H151" s="7"/>
      <c r="I151" s="5"/>
      <c r="J151" s="5"/>
      <c r="K151" s="7"/>
      <c r="L151" s="7" t="b">
        <v>0</v>
      </c>
      <c r="M151" s="40"/>
      <c r="N151" s="7"/>
      <c r="O151" s="7"/>
      <c r="P151" s="7"/>
      <c r="Q151" s="7"/>
      <c r="R151" s="7"/>
      <c r="S151" s="7"/>
      <c r="T151" s="7"/>
      <c r="U151" s="7"/>
      <c r="V151" s="7"/>
      <c r="W151" s="7"/>
      <c r="X151" s="7"/>
      <c r="Y151" s="7"/>
      <c r="Z151" s="7"/>
      <c r="AA151" s="7"/>
      <c r="AB151" s="1"/>
      <c r="AC151" s="74"/>
      <c r="AD151" s="58"/>
      <c r="AE151" s="55"/>
      <c r="AI151" s="126">
        <v>0</v>
      </c>
      <c r="AJ151" s="126"/>
      <c r="AK151" s="126"/>
      <c r="AL151" s="51"/>
    </row>
    <row r="152" spans="1:38" customFormat="1" ht="28">
      <c r="A152" s="15" t="s">
        <v>489</v>
      </c>
      <c r="B152" s="22"/>
      <c r="C152" s="7" t="s">
        <v>171</v>
      </c>
      <c r="D152" s="7" t="s">
        <v>662</v>
      </c>
      <c r="E152" s="27"/>
      <c r="F152" s="7"/>
      <c r="G152" s="51"/>
      <c r="H152" s="75"/>
      <c r="I152" s="5"/>
      <c r="J152" s="95"/>
      <c r="K152" s="75"/>
      <c r="L152" s="75"/>
      <c r="M152" s="76"/>
      <c r="N152" s="75"/>
      <c r="O152" s="75"/>
      <c r="P152" s="75"/>
      <c r="Q152" s="1"/>
      <c r="R152" s="51"/>
      <c r="S152" s="75"/>
      <c r="T152" s="75"/>
      <c r="U152" s="75"/>
      <c r="V152" s="75"/>
      <c r="W152" s="75"/>
      <c r="X152" s="7"/>
      <c r="Y152" s="75"/>
      <c r="Z152" s="75"/>
      <c r="AA152" s="75"/>
      <c r="AB152" s="25"/>
      <c r="AC152" s="58"/>
      <c r="AD152" s="58"/>
      <c r="AE152" s="55"/>
      <c r="AI152" s="126">
        <v>0</v>
      </c>
      <c r="AJ152" s="126"/>
      <c r="AK152" s="126"/>
      <c r="AL152" s="51"/>
    </row>
    <row r="153" spans="1:38" customFormat="1" ht="28">
      <c r="A153" s="15" t="s">
        <v>215</v>
      </c>
      <c r="B153" s="49"/>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ref="AD153:AD154" si="25">AC153+(Z153*30.42)</f>
        <v>44574.68</v>
      </c>
      <c r="AE153" s="55">
        <f t="shared" ref="AE153:AE154" ca="1" si="26">TODAY()-AD153</f>
        <v>74.319999999999709</v>
      </c>
      <c r="AI153" s="126">
        <v>0</v>
      </c>
      <c r="AJ153" s="126">
        <v>0</v>
      </c>
      <c r="AK153" s="131" t="s">
        <v>722</v>
      </c>
      <c r="AL153" s="51"/>
    </row>
    <row r="154" spans="1:38" customFormat="1" ht="28">
      <c r="A154" s="14" t="s">
        <v>216</v>
      </c>
      <c r="B154" s="121"/>
      <c r="C154" s="7" t="s">
        <v>171</v>
      </c>
      <c r="D154" s="7" t="s">
        <v>662</v>
      </c>
      <c r="E154" s="57" t="s">
        <v>495</v>
      </c>
      <c r="F154" s="7" t="s">
        <v>456</v>
      </c>
      <c r="G154" s="51"/>
      <c r="H154" s="75"/>
      <c r="I154" s="94" t="s">
        <v>535</v>
      </c>
      <c r="J154" s="95"/>
      <c r="K154" s="75"/>
      <c r="L154" s="75" t="b">
        <v>0</v>
      </c>
      <c r="M154" s="76">
        <v>44480</v>
      </c>
      <c r="N154" s="75">
        <v>193</v>
      </c>
      <c r="O154" s="75"/>
      <c r="P154" s="10" t="s">
        <v>4</v>
      </c>
      <c r="Q154" s="7" t="s">
        <v>644</v>
      </c>
      <c r="R154" s="51"/>
      <c r="S154" s="75"/>
      <c r="T154" s="75"/>
      <c r="U154" s="75"/>
      <c r="V154" s="75"/>
      <c r="W154" s="75"/>
      <c r="X154" s="7" t="s">
        <v>457</v>
      </c>
      <c r="Y154" s="75" t="s">
        <v>331</v>
      </c>
      <c r="Z154" s="75">
        <v>4</v>
      </c>
      <c r="AA154" s="75"/>
      <c r="AB154" s="25"/>
      <c r="AC154" s="58">
        <v>44453</v>
      </c>
      <c r="AD154" s="58">
        <f t="shared" si="25"/>
        <v>44574.68</v>
      </c>
      <c r="AE154" s="55">
        <f t="shared" ca="1" si="26"/>
        <v>74.319999999999709</v>
      </c>
      <c r="AI154" s="126">
        <v>0</v>
      </c>
      <c r="AJ154" s="126">
        <v>0</v>
      </c>
      <c r="AK154" s="128" t="s">
        <v>723</v>
      </c>
      <c r="AL154" s="51"/>
    </row>
    <row r="155" spans="1:38" customFormat="1" ht="28">
      <c r="A155" s="15" t="s">
        <v>217</v>
      </c>
      <c r="B155" s="49"/>
      <c r="C155" s="7" t="s">
        <v>171</v>
      </c>
      <c r="D155" s="7" t="s">
        <v>662</v>
      </c>
      <c r="E155" s="57" t="s">
        <v>495</v>
      </c>
      <c r="F155" s="7" t="s">
        <v>456</v>
      </c>
      <c r="G155" s="51"/>
      <c r="H155" s="75"/>
      <c r="I155" s="94" t="s">
        <v>535</v>
      </c>
      <c r="J155" s="95"/>
      <c r="K155" s="75"/>
      <c r="L155" s="75" t="b">
        <v>0</v>
      </c>
      <c r="M155" s="76">
        <v>44480</v>
      </c>
      <c r="N155" s="75">
        <v>193</v>
      </c>
      <c r="O155" s="75"/>
      <c r="P155" s="10" t="s">
        <v>4</v>
      </c>
      <c r="Q155" s="7" t="s">
        <v>644</v>
      </c>
      <c r="R155" s="51"/>
      <c r="S155" s="75"/>
      <c r="T155" s="75"/>
      <c r="U155" s="75"/>
      <c r="V155" s="75"/>
      <c r="W155" s="75"/>
      <c r="X155" s="7" t="s">
        <v>457</v>
      </c>
      <c r="Y155" s="75" t="s">
        <v>331</v>
      </c>
      <c r="Z155" s="75">
        <v>4</v>
      </c>
      <c r="AA155" s="75"/>
      <c r="AB155" s="25"/>
      <c r="AC155" s="58">
        <v>44453</v>
      </c>
      <c r="AD155" s="58">
        <f t="shared" ref="AD155:AD188" si="27">AC155+(Z155*30.42)</f>
        <v>44574.68</v>
      </c>
      <c r="AE155" s="55">
        <f t="shared" ref="AE155:AE188" ca="1" si="28">TODAY()-AD155</f>
        <v>74.319999999999709</v>
      </c>
      <c r="AI155" s="128" t="s">
        <v>713</v>
      </c>
      <c r="AJ155" s="126"/>
      <c r="AK155" s="128" t="s">
        <v>724</v>
      </c>
      <c r="AL155" s="51"/>
    </row>
    <row r="156" spans="1:38" customFormat="1" ht="42">
      <c r="A156" s="7" t="s">
        <v>218</v>
      </c>
      <c r="B156" s="46"/>
      <c r="C156" s="7" t="s">
        <v>171</v>
      </c>
      <c r="D156" s="7" t="s">
        <v>662</v>
      </c>
      <c r="E156" s="57" t="s">
        <v>495</v>
      </c>
      <c r="F156" s="7" t="s">
        <v>456</v>
      </c>
      <c r="G156" s="51"/>
      <c r="H156" s="75"/>
      <c r="I156" s="94" t="s">
        <v>535</v>
      </c>
      <c r="J156" s="95"/>
      <c r="K156" s="75"/>
      <c r="L156" s="75" t="b">
        <v>0</v>
      </c>
      <c r="M156" s="76">
        <v>44480</v>
      </c>
      <c r="N156" s="75">
        <v>193</v>
      </c>
      <c r="O156" s="75"/>
      <c r="P156" s="10" t="s">
        <v>4</v>
      </c>
      <c r="Q156" s="7" t="s">
        <v>644</v>
      </c>
      <c r="R156" s="51"/>
      <c r="S156" s="75"/>
      <c r="T156" s="75"/>
      <c r="U156" s="75"/>
      <c r="V156" s="75"/>
      <c r="W156" s="75"/>
      <c r="X156" s="7" t="s">
        <v>457</v>
      </c>
      <c r="Y156" s="75" t="s">
        <v>331</v>
      </c>
      <c r="Z156" s="75">
        <v>4</v>
      </c>
      <c r="AA156" s="75"/>
      <c r="AB156" s="25"/>
      <c r="AC156" s="58">
        <v>44453</v>
      </c>
      <c r="AD156" s="58">
        <f t="shared" si="27"/>
        <v>44574.68</v>
      </c>
      <c r="AE156" s="55">
        <f t="shared" ca="1" si="28"/>
        <v>74.319999999999709</v>
      </c>
      <c r="AI156" s="128" t="s">
        <v>713</v>
      </c>
      <c r="AJ156" s="126"/>
      <c r="AK156" s="126"/>
      <c r="AL156" s="51"/>
    </row>
    <row r="157" spans="1:38" customFormat="1" ht="69" customHeight="1">
      <c r="A157" s="7" t="s">
        <v>483</v>
      </c>
      <c r="B157" s="34"/>
      <c r="C157" s="7" t="s">
        <v>171</v>
      </c>
      <c r="D157" s="7" t="s">
        <v>662</v>
      </c>
      <c r="E157" s="89" t="s">
        <v>593</v>
      </c>
      <c r="F157" s="7" t="s">
        <v>484</v>
      </c>
      <c r="G157" s="51"/>
      <c r="H157" s="75"/>
      <c r="I157" s="5" t="s">
        <v>543</v>
      </c>
      <c r="J157" s="57" t="s">
        <v>577</v>
      </c>
      <c r="K157" s="75"/>
      <c r="L157" s="32" t="s">
        <v>273</v>
      </c>
      <c r="M157" s="76">
        <v>44491</v>
      </c>
      <c r="N157" s="75">
        <v>46</v>
      </c>
      <c r="O157" s="75"/>
      <c r="P157" s="10" t="s">
        <v>4</v>
      </c>
      <c r="Q157" s="7" t="s">
        <v>644</v>
      </c>
      <c r="R157" s="51"/>
      <c r="S157" s="75"/>
      <c r="T157" s="75"/>
      <c r="U157" s="75"/>
      <c r="V157" s="75"/>
      <c r="W157" s="75"/>
      <c r="X157" s="7" t="s">
        <v>485</v>
      </c>
      <c r="Y157" s="7" t="s">
        <v>334</v>
      </c>
      <c r="Z157" s="75">
        <v>12</v>
      </c>
      <c r="AA157" s="75"/>
      <c r="AB157" s="25"/>
      <c r="AC157" s="58">
        <v>44197</v>
      </c>
      <c r="AD157" s="58">
        <f t="shared" si="27"/>
        <v>44562.04</v>
      </c>
      <c r="AE157" s="55">
        <f t="shared" ca="1" si="28"/>
        <v>86.959999999999127</v>
      </c>
      <c r="AI157" s="126">
        <v>0</v>
      </c>
      <c r="AJ157" s="126"/>
      <c r="AK157" s="128" t="s">
        <v>723</v>
      </c>
      <c r="AL157" s="51"/>
    </row>
    <row r="158" spans="1:38" customFormat="1" ht="28">
      <c r="A158" s="7" t="s">
        <v>219</v>
      </c>
      <c r="B158" s="28"/>
      <c r="C158" s="7" t="s">
        <v>171</v>
      </c>
      <c r="D158" s="7" t="s">
        <v>662</v>
      </c>
      <c r="E158" s="87" t="s">
        <v>582</v>
      </c>
      <c r="F158" s="7" t="s">
        <v>257</v>
      </c>
      <c r="G158" s="7"/>
      <c r="H158" s="7"/>
      <c r="I158" s="5" t="s">
        <v>578</v>
      </c>
      <c r="J158" s="57" t="s">
        <v>258</v>
      </c>
      <c r="K158" s="7"/>
      <c r="L158" s="7" t="b">
        <v>1</v>
      </c>
      <c r="M158" s="40">
        <v>44452</v>
      </c>
      <c r="N158" s="7">
        <v>228</v>
      </c>
      <c r="O158" s="7"/>
      <c r="P158" s="10" t="s">
        <v>4</v>
      </c>
      <c r="Q158" s="7" t="s">
        <v>644</v>
      </c>
      <c r="R158" s="7"/>
      <c r="S158" s="7"/>
      <c r="T158" s="7"/>
      <c r="U158" s="7"/>
      <c r="V158" s="7"/>
      <c r="W158" s="7"/>
      <c r="X158" s="7" t="s">
        <v>351</v>
      </c>
      <c r="Y158" s="7" t="s">
        <v>331</v>
      </c>
      <c r="Z158" s="7">
        <v>12</v>
      </c>
      <c r="AA158" s="7"/>
      <c r="AB158" s="1"/>
      <c r="AC158" s="58">
        <v>44397</v>
      </c>
      <c r="AD158" s="58">
        <f t="shared" si="27"/>
        <v>44762.04</v>
      </c>
      <c r="AE158" s="55">
        <f t="shared" ca="1" si="28"/>
        <v>-113.04000000000087</v>
      </c>
      <c r="AI158" s="126">
        <v>0</v>
      </c>
      <c r="AJ158" s="126"/>
      <c r="AK158" s="126"/>
      <c r="AL158" s="51"/>
    </row>
    <row r="159" spans="1:38" customFormat="1" ht="42">
      <c r="A159" s="7" t="s">
        <v>220</v>
      </c>
      <c r="B159" s="119"/>
      <c r="C159" s="7" t="s">
        <v>171</v>
      </c>
      <c r="D159" s="7" t="s">
        <v>662</v>
      </c>
      <c r="E159" s="87" t="s">
        <v>515</v>
      </c>
      <c r="F159" s="7" t="s">
        <v>262</v>
      </c>
      <c r="G159" s="7"/>
      <c r="H159" s="7"/>
      <c r="I159" s="5" t="s">
        <v>524</v>
      </c>
      <c r="J159" s="57" t="s">
        <v>261</v>
      </c>
      <c r="K159" s="7"/>
      <c r="L159" s="30" t="s">
        <v>273</v>
      </c>
      <c r="M159" s="40">
        <v>44452</v>
      </c>
      <c r="N159" s="7">
        <v>170</v>
      </c>
      <c r="O159" s="7"/>
      <c r="P159" s="10" t="s">
        <v>4</v>
      </c>
      <c r="Q159" s="7" t="s">
        <v>644</v>
      </c>
      <c r="R159" s="7"/>
      <c r="S159" s="7"/>
      <c r="T159" s="7"/>
      <c r="U159" s="7"/>
      <c r="V159" s="7"/>
      <c r="W159" s="7"/>
      <c r="X159" s="7" t="s">
        <v>352</v>
      </c>
      <c r="Y159" s="7" t="s">
        <v>331</v>
      </c>
      <c r="Z159" s="7">
        <v>12</v>
      </c>
      <c r="AA159" s="7"/>
      <c r="AB159" s="1"/>
      <c r="AC159" s="60">
        <v>44104</v>
      </c>
      <c r="AD159" s="58">
        <f t="shared" si="27"/>
        <v>44469.04</v>
      </c>
      <c r="AE159" s="55">
        <f t="shared" ca="1" si="28"/>
        <v>179.95999999999913</v>
      </c>
      <c r="AI159" s="126">
        <v>0</v>
      </c>
      <c r="AJ159" s="126"/>
      <c r="AK159" s="134" t="s">
        <v>723</v>
      </c>
      <c r="AL159" s="51"/>
    </row>
    <row r="160" spans="1:38" customFormat="1" ht="42">
      <c r="A160" s="7" t="s">
        <v>221</v>
      </c>
      <c r="B160" s="46"/>
      <c r="C160" s="7" t="s">
        <v>171</v>
      </c>
      <c r="D160" s="7" t="s">
        <v>662</v>
      </c>
      <c r="E160" s="87" t="s">
        <v>513</v>
      </c>
      <c r="F160" s="29" t="s">
        <v>445</v>
      </c>
      <c r="G160" s="7"/>
      <c r="H160" s="7"/>
      <c r="I160" s="107" t="s">
        <v>589</v>
      </c>
      <c r="J160" s="95"/>
      <c r="K160" s="7"/>
      <c r="L160" s="7" t="b">
        <v>0</v>
      </c>
      <c r="M160" s="40">
        <v>44452</v>
      </c>
      <c r="N160" s="7">
        <v>159</v>
      </c>
      <c r="O160" s="7"/>
      <c r="P160" s="10" t="s">
        <v>4</v>
      </c>
      <c r="Q160" s="7" t="s">
        <v>644</v>
      </c>
      <c r="R160" s="7"/>
      <c r="S160" s="7"/>
      <c r="T160" s="7"/>
      <c r="U160" s="7"/>
      <c r="V160" s="7"/>
      <c r="W160" s="7"/>
      <c r="X160" s="7" t="s">
        <v>348</v>
      </c>
      <c r="Y160" s="7" t="s">
        <v>331</v>
      </c>
      <c r="Z160" s="7">
        <v>36</v>
      </c>
      <c r="AA160" s="7"/>
      <c r="AB160" s="1"/>
      <c r="AC160" s="58">
        <v>43277</v>
      </c>
      <c r="AD160" s="58">
        <f t="shared" si="27"/>
        <v>44372.12</v>
      </c>
      <c r="AE160" s="55">
        <f t="shared" ca="1" si="28"/>
        <v>276.87999999999738</v>
      </c>
      <c r="AI160" s="126">
        <v>0</v>
      </c>
      <c r="AJ160" s="126"/>
      <c r="AK160" s="126"/>
      <c r="AL160" s="51"/>
    </row>
    <row r="161" spans="1:38" ht="115.25" customHeight="1">
      <c r="A161" s="7" t="s">
        <v>222</v>
      </c>
      <c r="B161" s="81"/>
      <c r="C161" s="7" t="s">
        <v>171</v>
      </c>
      <c r="D161" s="7" t="s">
        <v>662</v>
      </c>
      <c r="E161" s="57" t="s">
        <v>495</v>
      </c>
      <c r="F161" s="7" t="s">
        <v>456</v>
      </c>
      <c r="G161" s="51"/>
      <c r="H161" s="75"/>
      <c r="I161" s="94" t="s">
        <v>535</v>
      </c>
      <c r="J161" s="95"/>
      <c r="K161" s="75"/>
      <c r="L161" s="75" t="b">
        <v>0</v>
      </c>
      <c r="M161" s="76">
        <v>44480</v>
      </c>
      <c r="N161" s="75">
        <v>193</v>
      </c>
      <c r="O161" s="75"/>
      <c r="P161" s="10" t="s">
        <v>4</v>
      </c>
      <c r="Q161" s="7" t="s">
        <v>644</v>
      </c>
      <c r="R161" s="51"/>
      <c r="S161" s="75"/>
      <c r="T161" s="75"/>
      <c r="U161" s="75"/>
      <c r="V161" s="75"/>
      <c r="W161" s="75"/>
      <c r="X161" s="7" t="s">
        <v>457</v>
      </c>
      <c r="Y161" s="75" t="s">
        <v>331</v>
      </c>
      <c r="Z161" s="75">
        <v>4</v>
      </c>
      <c r="AA161" s="75"/>
      <c r="AB161" s="25"/>
      <c r="AC161" s="58">
        <v>44453</v>
      </c>
      <c r="AD161" s="58">
        <f t="shared" ref="AD161" si="29">AC161+(Z161*30.42)</f>
        <v>44574.68</v>
      </c>
      <c r="AE161" s="55">
        <f t="shared" ref="AE161" ca="1" si="30">TODAY()-AD161</f>
        <v>74.319999999999709</v>
      </c>
      <c r="AI161" s="126">
        <v>0</v>
      </c>
      <c r="AJ161" s="126"/>
      <c r="AK161" s="128"/>
    </row>
    <row r="162" spans="1:38" ht="100.25" customHeight="1">
      <c r="A162" s="7" t="s">
        <v>223</v>
      </c>
      <c r="B162" s="46"/>
      <c r="C162" s="7" t="s">
        <v>171</v>
      </c>
      <c r="D162" s="7" t="s">
        <v>662</v>
      </c>
      <c r="E162" s="98" t="s">
        <v>515</v>
      </c>
      <c r="F162" s="29" t="s">
        <v>448</v>
      </c>
      <c r="G162" s="7"/>
      <c r="H162" s="7"/>
      <c r="I162" s="94" t="s">
        <v>524</v>
      </c>
      <c r="J162" s="95"/>
      <c r="K162" s="7"/>
      <c r="L162" s="30" t="b">
        <v>0</v>
      </c>
      <c r="M162" s="40">
        <v>44452</v>
      </c>
      <c r="N162" s="7">
        <v>170</v>
      </c>
      <c r="O162" s="7"/>
      <c r="P162" s="10" t="s">
        <v>4</v>
      </c>
      <c r="Q162" s="7" t="s">
        <v>644</v>
      </c>
      <c r="R162" s="7"/>
      <c r="S162" s="7"/>
      <c r="T162" s="7"/>
      <c r="U162" s="7"/>
      <c r="V162" s="7"/>
      <c r="W162" s="7"/>
      <c r="X162" s="7" t="s">
        <v>353</v>
      </c>
      <c r="Y162" s="7" t="s">
        <v>331</v>
      </c>
      <c r="Z162" s="7">
        <v>12</v>
      </c>
      <c r="AA162" s="7"/>
      <c r="AC162" s="60">
        <v>44104</v>
      </c>
      <c r="AD162" s="58">
        <f t="shared" ref="AD162:AD163" si="31">AC162+(Z162*30.42)</f>
        <v>44469.04</v>
      </c>
      <c r="AE162" s="55">
        <f t="shared" ref="AE162:AE163" ca="1" si="32">TODAY()-AD162</f>
        <v>179.95999999999913</v>
      </c>
      <c r="AI162" s="126">
        <v>0</v>
      </c>
      <c r="AJ162" s="126"/>
      <c r="AK162" s="126"/>
    </row>
    <row r="163" spans="1:38" customFormat="1" ht="56">
      <c r="A163" s="8" t="s">
        <v>224</v>
      </c>
      <c r="B163" s="81" t="s">
        <v>27</v>
      </c>
      <c r="C163" s="7" t="s">
        <v>171</v>
      </c>
      <c r="D163" s="7" t="s">
        <v>662</v>
      </c>
      <c r="E163" s="57" t="s">
        <v>495</v>
      </c>
      <c r="F163" s="7"/>
      <c r="G163" s="51"/>
      <c r="H163" s="75"/>
      <c r="I163" s="94" t="s">
        <v>535</v>
      </c>
      <c r="J163" s="95"/>
      <c r="K163" s="75"/>
      <c r="L163" s="75" t="b">
        <v>0</v>
      </c>
      <c r="M163" s="76">
        <v>44480</v>
      </c>
      <c r="N163" s="75">
        <v>193</v>
      </c>
      <c r="O163" s="75"/>
      <c r="P163" s="10" t="s">
        <v>4</v>
      </c>
      <c r="Q163" s="7" t="s">
        <v>644</v>
      </c>
      <c r="R163" s="51"/>
      <c r="S163" s="75"/>
      <c r="T163" s="75"/>
      <c r="U163" s="75"/>
      <c r="V163" s="75"/>
      <c r="W163" s="75"/>
      <c r="X163" s="7" t="s">
        <v>457</v>
      </c>
      <c r="Y163" s="75" t="s">
        <v>331</v>
      </c>
      <c r="Z163" s="75">
        <v>4</v>
      </c>
      <c r="AA163" s="75"/>
      <c r="AB163" s="25"/>
      <c r="AC163" s="58">
        <v>44453</v>
      </c>
      <c r="AD163" s="58">
        <f t="shared" si="31"/>
        <v>44574.68</v>
      </c>
      <c r="AE163" s="55">
        <f t="shared" ca="1" si="32"/>
        <v>74.319999999999709</v>
      </c>
      <c r="AI163" s="127">
        <v>1</v>
      </c>
      <c r="AJ163" s="126" t="s">
        <v>699</v>
      </c>
      <c r="AK163" s="131" t="s">
        <v>725</v>
      </c>
      <c r="AL163" s="51"/>
    </row>
    <row r="164" spans="1:38" customFormat="1" ht="70">
      <c r="A164" s="7" t="s">
        <v>225</v>
      </c>
      <c r="B164" s="34"/>
      <c r="C164" s="7" t="s">
        <v>171</v>
      </c>
      <c r="D164" s="7" t="s">
        <v>662</v>
      </c>
      <c r="E164" s="89" t="s">
        <v>593</v>
      </c>
      <c r="F164" s="29" t="s">
        <v>442</v>
      </c>
      <c r="G164" s="1"/>
      <c r="H164" s="7"/>
      <c r="I164" s="5" t="s">
        <v>543</v>
      </c>
      <c r="J164" s="57" t="s">
        <v>583</v>
      </c>
      <c r="K164" s="7"/>
      <c r="L164" s="30" t="s">
        <v>273</v>
      </c>
      <c r="M164" s="40">
        <v>44458</v>
      </c>
      <c r="N164" s="7">
        <v>20</v>
      </c>
      <c r="O164" s="7"/>
      <c r="P164" s="10" t="s">
        <v>4</v>
      </c>
      <c r="Q164" s="7" t="s">
        <v>47</v>
      </c>
      <c r="R164" s="7"/>
      <c r="S164" s="7"/>
      <c r="T164" s="7"/>
      <c r="U164" s="7"/>
      <c r="V164" s="7"/>
      <c r="W164" s="7"/>
      <c r="X164" s="7" t="s">
        <v>416</v>
      </c>
      <c r="Y164" s="7" t="s">
        <v>334</v>
      </c>
      <c r="Z164" s="7">
        <v>0</v>
      </c>
      <c r="AA164" s="7"/>
      <c r="AB164" s="1"/>
      <c r="AC164" s="58">
        <v>44317</v>
      </c>
      <c r="AD164" s="58">
        <f t="shared" si="27"/>
        <v>44317</v>
      </c>
      <c r="AE164" s="55">
        <f t="shared" ca="1" si="28"/>
        <v>332</v>
      </c>
      <c r="AI164" s="127">
        <v>1</v>
      </c>
      <c r="AJ164" s="126" t="s">
        <v>699</v>
      </c>
      <c r="AK164" s="128" t="s">
        <v>726</v>
      </c>
      <c r="AL164" s="51"/>
    </row>
    <row r="165" spans="1:38" customFormat="1" ht="28">
      <c r="A165" s="8" t="s">
        <v>226</v>
      </c>
      <c r="B165" s="119"/>
      <c r="C165" s="7" t="s">
        <v>171</v>
      </c>
      <c r="D165" s="7" t="s">
        <v>662</v>
      </c>
      <c r="E165" s="57" t="s">
        <v>495</v>
      </c>
      <c r="F165" s="7" t="s">
        <v>456</v>
      </c>
      <c r="G165" s="51"/>
      <c r="H165" s="75"/>
      <c r="I165" s="94" t="s">
        <v>535</v>
      </c>
      <c r="J165" s="95"/>
      <c r="K165" s="75"/>
      <c r="L165" s="75" t="b">
        <v>0</v>
      </c>
      <c r="M165" s="76">
        <v>44480</v>
      </c>
      <c r="N165" s="75">
        <v>193</v>
      </c>
      <c r="O165" s="75"/>
      <c r="P165" s="10" t="s">
        <v>4</v>
      </c>
      <c r="Q165" s="7" t="s">
        <v>644</v>
      </c>
      <c r="R165" s="51"/>
      <c r="S165" s="75"/>
      <c r="T165" s="75"/>
      <c r="U165" s="75"/>
      <c r="V165" s="75"/>
      <c r="W165" s="75"/>
      <c r="X165" s="7" t="s">
        <v>457</v>
      </c>
      <c r="Y165" s="75" t="s">
        <v>331</v>
      </c>
      <c r="Z165" s="75">
        <v>4</v>
      </c>
      <c r="AA165" s="75"/>
      <c r="AB165" s="25"/>
      <c r="AC165" s="58">
        <v>44453</v>
      </c>
      <c r="AD165" s="58">
        <f t="shared" si="27"/>
        <v>44574.68</v>
      </c>
      <c r="AE165" s="55">
        <f t="shared" ca="1" si="28"/>
        <v>74.319999999999709</v>
      </c>
      <c r="AI165" s="135">
        <v>0</v>
      </c>
      <c r="AJ165" s="126"/>
      <c r="AK165" s="126"/>
      <c r="AL165" s="51"/>
    </row>
    <row r="166" spans="1:38" customFormat="1" ht="28">
      <c r="A166" s="7" t="s">
        <v>227</v>
      </c>
      <c r="B166" s="119"/>
      <c r="C166" s="7" t="s">
        <v>171</v>
      </c>
      <c r="D166" s="7" t="s">
        <v>662</v>
      </c>
      <c r="E166" s="87" t="s">
        <v>515</v>
      </c>
      <c r="F166" s="7" t="s">
        <v>262</v>
      </c>
      <c r="G166" s="7"/>
      <c r="H166" s="75"/>
      <c r="I166" s="94" t="s">
        <v>524</v>
      </c>
      <c r="J166" s="95"/>
      <c r="K166" s="75"/>
      <c r="L166" s="75" t="b">
        <v>0</v>
      </c>
      <c r="M166" s="40">
        <v>44452</v>
      </c>
      <c r="N166" s="75">
        <v>170</v>
      </c>
      <c r="O166" s="75"/>
      <c r="P166" s="10" t="s">
        <v>4</v>
      </c>
      <c r="Q166" s="7" t="s">
        <v>644</v>
      </c>
      <c r="R166" s="75"/>
      <c r="S166" s="75"/>
      <c r="T166" s="75"/>
      <c r="U166" s="75"/>
      <c r="V166" s="75"/>
      <c r="W166" s="75"/>
      <c r="X166" s="7" t="s">
        <v>350</v>
      </c>
      <c r="Y166" s="75" t="s">
        <v>331</v>
      </c>
      <c r="Z166" s="7">
        <v>12</v>
      </c>
      <c r="AA166" s="75"/>
      <c r="AB166" s="51"/>
      <c r="AC166" s="60">
        <v>44104</v>
      </c>
      <c r="AD166" s="58">
        <f t="shared" si="27"/>
        <v>44469.04</v>
      </c>
      <c r="AE166" s="55">
        <f t="shared" ca="1" si="28"/>
        <v>179.95999999999913</v>
      </c>
      <c r="AI166" s="126">
        <v>0</v>
      </c>
      <c r="AJ166" s="126"/>
      <c r="AK166" s="126"/>
      <c r="AL166" s="51"/>
    </row>
    <row r="167" spans="1:38" customFormat="1" ht="42">
      <c r="A167" s="7" t="s">
        <v>228</v>
      </c>
      <c r="B167" s="46"/>
      <c r="C167" s="7" t="s">
        <v>229</v>
      </c>
      <c r="D167" s="7" t="s">
        <v>230</v>
      </c>
      <c r="E167" s="1" t="s">
        <v>528</v>
      </c>
      <c r="F167" s="29" t="s">
        <v>231</v>
      </c>
      <c r="G167" s="7"/>
      <c r="H167" s="7"/>
      <c r="I167" s="94" t="s">
        <v>527</v>
      </c>
      <c r="J167" s="95"/>
      <c r="K167" s="7"/>
      <c r="L167" s="7" t="b">
        <v>0</v>
      </c>
      <c r="M167" s="40">
        <v>44452</v>
      </c>
      <c r="N167" s="7">
        <v>193</v>
      </c>
      <c r="O167" s="7"/>
      <c r="P167" s="10" t="s">
        <v>4</v>
      </c>
      <c r="Q167" s="7" t="s">
        <v>644</v>
      </c>
      <c r="R167" s="7"/>
      <c r="S167" s="7"/>
      <c r="T167" s="7"/>
      <c r="U167" s="7"/>
      <c r="V167" s="7"/>
      <c r="W167" s="7"/>
      <c r="X167" s="7" t="s">
        <v>368</v>
      </c>
      <c r="Y167" s="7" t="s">
        <v>327</v>
      </c>
      <c r="Z167" s="7">
        <v>12</v>
      </c>
      <c r="AA167" s="10"/>
      <c r="AB167" s="1"/>
      <c r="AC167" s="70">
        <v>44361</v>
      </c>
      <c r="AD167" s="58">
        <f t="shared" ref="AD167:AD169" si="33">AC167+(Z167*30.42)</f>
        <v>44726.04</v>
      </c>
      <c r="AE167" s="55">
        <f t="shared" ref="AE167:AE169" ca="1" si="34">TODAY()-AD167</f>
        <v>-77.040000000000873</v>
      </c>
      <c r="AI167" s="126">
        <v>0</v>
      </c>
      <c r="AJ167" s="126"/>
      <c r="AK167" s="126"/>
      <c r="AL167" s="51"/>
    </row>
    <row r="168" spans="1:38" ht="100.25" customHeight="1">
      <c r="A168" s="7" t="s">
        <v>232</v>
      </c>
      <c r="B168" s="12"/>
      <c r="C168" s="7" t="s">
        <v>233</v>
      </c>
      <c r="D168" s="7" t="s">
        <v>234</v>
      </c>
      <c r="E168" s="57" t="s">
        <v>576</v>
      </c>
      <c r="F168" s="29" t="s">
        <v>235</v>
      </c>
      <c r="G168" s="7" t="s">
        <v>294</v>
      </c>
      <c r="H168" s="7"/>
      <c r="I168" s="5" t="s">
        <v>560</v>
      </c>
      <c r="J168" s="57" t="s">
        <v>275</v>
      </c>
      <c r="K168" s="7"/>
      <c r="L168" s="30" t="s">
        <v>273</v>
      </c>
      <c r="M168" s="40">
        <v>44452</v>
      </c>
      <c r="N168" s="7">
        <v>134</v>
      </c>
      <c r="O168" s="7"/>
      <c r="P168" s="10" t="s">
        <v>4</v>
      </c>
      <c r="Q168" s="7" t="s">
        <v>644</v>
      </c>
      <c r="R168" s="7"/>
      <c r="S168" s="7"/>
      <c r="T168" s="7"/>
      <c r="U168" s="7"/>
      <c r="V168" s="7"/>
      <c r="W168" s="7"/>
      <c r="X168" s="7" t="s">
        <v>294</v>
      </c>
      <c r="Y168" s="7" t="s">
        <v>327</v>
      </c>
      <c r="Z168" s="44">
        <v>12</v>
      </c>
      <c r="AA168" s="7"/>
      <c r="AC168" s="58">
        <v>44163</v>
      </c>
      <c r="AD168" s="58">
        <f t="shared" si="33"/>
        <v>44528.04</v>
      </c>
      <c r="AE168" s="55">
        <f t="shared" ca="1" si="34"/>
        <v>120.95999999999913</v>
      </c>
      <c r="AI168" s="126">
        <v>0</v>
      </c>
      <c r="AJ168" s="126"/>
      <c r="AK168" s="126"/>
    </row>
    <row r="169" spans="1:38" ht="100.25" customHeight="1">
      <c r="A169" s="7" t="s">
        <v>481</v>
      </c>
      <c r="B169" s="46"/>
      <c r="C169" s="7" t="s">
        <v>233</v>
      </c>
      <c r="D169" s="7" t="s">
        <v>234</v>
      </c>
      <c r="E169" s="87" t="s">
        <v>513</v>
      </c>
      <c r="F169" s="78" t="s">
        <v>445</v>
      </c>
      <c r="G169" s="7"/>
      <c r="H169" s="7"/>
      <c r="I169" s="107" t="s">
        <v>589</v>
      </c>
      <c r="J169" s="95"/>
      <c r="K169" s="7"/>
      <c r="L169" s="7" t="b">
        <v>0</v>
      </c>
      <c r="M169" s="40">
        <v>44452</v>
      </c>
      <c r="N169" s="7">
        <v>159</v>
      </c>
      <c r="O169" s="7"/>
      <c r="P169" s="10" t="s">
        <v>4</v>
      </c>
      <c r="Q169" s="7" t="s">
        <v>644</v>
      </c>
      <c r="R169" s="7"/>
      <c r="S169" s="7"/>
      <c r="T169" s="7"/>
      <c r="U169" s="7"/>
      <c r="V169" s="7"/>
      <c r="W169" s="7"/>
      <c r="X169" s="7" t="s">
        <v>348</v>
      </c>
      <c r="Y169" s="7" t="s">
        <v>331</v>
      </c>
      <c r="Z169" s="7">
        <v>36</v>
      </c>
      <c r="AA169" s="7"/>
      <c r="AC169" s="58">
        <v>43277</v>
      </c>
      <c r="AD169" s="58">
        <f t="shared" si="33"/>
        <v>44372.12</v>
      </c>
      <c r="AE169" s="55">
        <f t="shared" ca="1" si="34"/>
        <v>276.87999999999738</v>
      </c>
      <c r="AI169" s="126">
        <v>0</v>
      </c>
      <c r="AJ169" s="126"/>
      <c r="AK169" s="126"/>
    </row>
    <row r="170" spans="1:38" ht="100.25" customHeight="1">
      <c r="A170" s="7" t="s">
        <v>469</v>
      </c>
      <c r="B170" s="46"/>
      <c r="C170" s="7" t="s">
        <v>233</v>
      </c>
      <c r="D170" s="7" t="s">
        <v>234</v>
      </c>
      <c r="E170" s="87" t="s">
        <v>513</v>
      </c>
      <c r="F170" s="78" t="s">
        <v>445</v>
      </c>
      <c r="G170" s="84" t="s">
        <v>477</v>
      </c>
      <c r="H170" s="7"/>
      <c r="I170" s="107" t="s">
        <v>589</v>
      </c>
      <c r="J170" s="95"/>
      <c r="K170" s="7"/>
      <c r="L170" s="7" t="b">
        <v>0</v>
      </c>
      <c r="M170" s="40">
        <v>44452</v>
      </c>
      <c r="N170" s="7">
        <v>159</v>
      </c>
      <c r="O170" s="7"/>
      <c r="P170" s="10" t="s">
        <v>4</v>
      </c>
      <c r="Q170" s="7" t="s">
        <v>644</v>
      </c>
      <c r="R170" s="7"/>
      <c r="S170" s="7"/>
      <c r="T170" s="7"/>
      <c r="U170" s="7"/>
      <c r="V170" s="7"/>
      <c r="W170" s="7"/>
      <c r="X170" s="7" t="s">
        <v>348</v>
      </c>
      <c r="Y170" s="7" t="s">
        <v>331</v>
      </c>
      <c r="Z170" s="7">
        <v>36</v>
      </c>
      <c r="AA170" s="7"/>
      <c r="AC170" s="58">
        <v>43277</v>
      </c>
      <c r="AD170" s="58">
        <f t="shared" ref="AD170" si="35">AC170+(Z170*30.42)</f>
        <v>44372.12</v>
      </c>
      <c r="AE170" s="55">
        <f t="shared" ref="AE170" ca="1" si="36">TODAY()-AD170</f>
        <v>276.87999999999738</v>
      </c>
      <c r="AI170" s="126">
        <v>0</v>
      </c>
      <c r="AJ170" s="126"/>
      <c r="AK170" s="126"/>
    </row>
    <row r="171" spans="1:38" ht="100.25" customHeight="1">
      <c r="A171" s="7" t="s">
        <v>470</v>
      </c>
      <c r="B171" s="119"/>
      <c r="C171" s="7" t="s">
        <v>233</v>
      </c>
      <c r="D171" s="7" t="s">
        <v>234</v>
      </c>
      <c r="E171" s="87" t="s">
        <v>513</v>
      </c>
      <c r="F171" s="78" t="s">
        <v>445</v>
      </c>
      <c r="G171" s="84" t="s">
        <v>478</v>
      </c>
      <c r="H171" s="7"/>
      <c r="I171" s="107" t="s">
        <v>589</v>
      </c>
      <c r="J171" s="95"/>
      <c r="K171" s="7"/>
      <c r="L171" s="7" t="b">
        <v>0</v>
      </c>
      <c r="M171" s="40">
        <v>44452</v>
      </c>
      <c r="N171" s="7">
        <v>159</v>
      </c>
      <c r="O171" s="7"/>
      <c r="P171" s="10" t="s">
        <v>4</v>
      </c>
      <c r="Q171" s="7" t="s">
        <v>644</v>
      </c>
      <c r="R171" s="7"/>
      <c r="S171" s="7"/>
      <c r="T171" s="7"/>
      <c r="U171" s="7"/>
      <c r="V171" s="7"/>
      <c r="W171" s="7"/>
      <c r="X171" s="7" t="s">
        <v>348</v>
      </c>
      <c r="Y171" s="7" t="s">
        <v>331</v>
      </c>
      <c r="Z171" s="7">
        <v>36</v>
      </c>
      <c r="AA171" s="7"/>
      <c r="AC171" s="58">
        <v>43277</v>
      </c>
      <c r="AD171" s="58">
        <f t="shared" ref="AD171" si="37">AC171+(Z171*30.42)</f>
        <v>44372.12</v>
      </c>
      <c r="AE171" s="55">
        <f t="shared" ref="AE171" ca="1" si="38">TODAY()-AD171</f>
        <v>276.87999999999738</v>
      </c>
      <c r="AI171" s="126">
        <v>0</v>
      </c>
      <c r="AJ171" s="126"/>
      <c r="AK171" s="126"/>
    </row>
    <row r="172" spans="1:38" ht="100.25" customHeight="1">
      <c r="A172" s="7" t="s">
        <v>471</v>
      </c>
      <c r="B172" s="13"/>
      <c r="C172" s="7" t="s">
        <v>233</v>
      </c>
      <c r="D172" s="7" t="s">
        <v>234</v>
      </c>
      <c r="E172" s="27"/>
      <c r="F172" s="78"/>
      <c r="G172" s="7"/>
      <c r="H172" s="7"/>
      <c r="J172" s="95"/>
      <c r="K172" s="7"/>
      <c r="L172" s="7"/>
      <c r="M172" s="40"/>
      <c r="N172" s="7"/>
      <c r="O172" s="7"/>
      <c r="P172" s="7"/>
      <c r="Q172" s="7"/>
      <c r="R172" s="7"/>
      <c r="S172" s="7"/>
      <c r="T172" s="7"/>
      <c r="U172" s="7"/>
      <c r="V172" s="7"/>
      <c r="W172" s="7"/>
      <c r="X172" s="7"/>
      <c r="Y172" s="7"/>
      <c r="Z172" s="7"/>
      <c r="AA172" s="7"/>
      <c r="AD172" s="58"/>
      <c r="AI172" s="126">
        <v>0</v>
      </c>
      <c r="AJ172" s="126"/>
      <c r="AK172" s="126"/>
    </row>
    <row r="173" spans="1:38" ht="100.25" customHeight="1">
      <c r="A173" s="7" t="s">
        <v>472</v>
      </c>
      <c r="B173" s="13"/>
      <c r="C173" s="7" t="s">
        <v>233</v>
      </c>
      <c r="D173" s="7" t="s">
        <v>234</v>
      </c>
      <c r="E173" s="27"/>
      <c r="F173" s="78"/>
      <c r="G173" s="7"/>
      <c r="H173" s="7"/>
      <c r="J173" s="95"/>
      <c r="K173" s="7"/>
      <c r="L173" s="7"/>
      <c r="M173" s="40"/>
      <c r="N173" s="7"/>
      <c r="O173" s="7"/>
      <c r="P173" s="7"/>
      <c r="Q173" s="7"/>
      <c r="R173" s="7"/>
      <c r="S173" s="7"/>
      <c r="T173" s="7"/>
      <c r="U173" s="7"/>
      <c r="V173" s="7"/>
      <c r="W173" s="7"/>
      <c r="X173" s="7"/>
      <c r="Y173" s="7"/>
      <c r="Z173" s="7"/>
      <c r="AA173" s="7"/>
      <c r="AD173" s="58"/>
      <c r="AI173" s="126">
        <v>0</v>
      </c>
      <c r="AJ173" s="126"/>
      <c r="AK173" s="126"/>
    </row>
    <row r="174" spans="1:38" ht="100.25" customHeight="1">
      <c r="A174" s="7" t="s">
        <v>473</v>
      </c>
      <c r="B174" s="46"/>
      <c r="C174" s="7" t="s">
        <v>233</v>
      </c>
      <c r="D174" s="7" t="s">
        <v>234</v>
      </c>
      <c r="E174" s="87" t="s">
        <v>513</v>
      </c>
      <c r="F174" s="78" t="s">
        <v>445</v>
      </c>
      <c r="G174" s="82" t="s">
        <v>476</v>
      </c>
      <c r="H174" s="7"/>
      <c r="I174" s="107" t="s">
        <v>589</v>
      </c>
      <c r="J174" s="95"/>
      <c r="K174" s="7"/>
      <c r="L174" s="7" t="b">
        <v>0</v>
      </c>
      <c r="M174" s="40">
        <v>44452</v>
      </c>
      <c r="N174" s="7">
        <v>159</v>
      </c>
      <c r="O174" s="7"/>
      <c r="P174" s="10" t="s">
        <v>4</v>
      </c>
      <c r="Q174" s="7" t="s">
        <v>644</v>
      </c>
      <c r="R174" s="7"/>
      <c r="S174" s="7"/>
      <c r="T174" s="7"/>
      <c r="U174" s="7"/>
      <c r="V174" s="7"/>
      <c r="W174" s="7"/>
      <c r="X174" s="7" t="s">
        <v>348</v>
      </c>
      <c r="Y174" s="7" t="s">
        <v>331</v>
      </c>
      <c r="Z174" s="7">
        <v>36</v>
      </c>
      <c r="AA174" s="7"/>
      <c r="AC174" s="58">
        <v>43277</v>
      </c>
      <c r="AD174" s="58">
        <f t="shared" ref="AD174" si="39">AC174+(Z174*30.42)</f>
        <v>44372.12</v>
      </c>
      <c r="AE174" s="55">
        <f t="shared" ref="AE174" ca="1" si="40">TODAY()-AD174</f>
        <v>276.87999999999738</v>
      </c>
      <c r="AI174" s="126">
        <v>0</v>
      </c>
      <c r="AJ174" s="126"/>
      <c r="AK174" s="126"/>
    </row>
    <row r="175" spans="1:38" ht="100.25" customHeight="1">
      <c r="A175" s="7" t="s">
        <v>474</v>
      </c>
      <c r="B175" s="13"/>
      <c r="C175" s="7" t="s">
        <v>233</v>
      </c>
      <c r="D175" s="7" t="s">
        <v>234</v>
      </c>
      <c r="E175" s="87"/>
      <c r="F175" s="78"/>
      <c r="G175" s="83"/>
      <c r="H175" s="7"/>
      <c r="I175" s="107"/>
      <c r="J175" s="95"/>
      <c r="K175" s="7"/>
      <c r="L175" s="7"/>
      <c r="M175" s="40"/>
      <c r="N175" s="7"/>
      <c r="O175" s="7"/>
      <c r="P175" s="7"/>
      <c r="Q175" s="7"/>
      <c r="R175" s="7"/>
      <c r="S175" s="7"/>
      <c r="T175" s="7"/>
      <c r="U175" s="7"/>
      <c r="V175" s="7"/>
      <c r="W175" s="7"/>
      <c r="X175" s="7"/>
      <c r="Y175" s="7"/>
      <c r="Z175" s="7"/>
      <c r="AA175" s="7"/>
      <c r="AD175" s="58"/>
      <c r="AI175" s="126">
        <v>0</v>
      </c>
      <c r="AJ175" s="126"/>
      <c r="AK175" s="126"/>
    </row>
    <row r="176" spans="1:38" ht="100.25" customHeight="1">
      <c r="A176" s="7" t="s">
        <v>640</v>
      </c>
      <c r="B176" s="119"/>
      <c r="C176" s="7" t="s">
        <v>233</v>
      </c>
      <c r="D176" s="7" t="s">
        <v>234</v>
      </c>
      <c r="E176" s="87" t="s">
        <v>513</v>
      </c>
      <c r="F176" s="78" t="s">
        <v>445</v>
      </c>
      <c r="G176" s="84" t="s">
        <v>482</v>
      </c>
      <c r="H176" s="7"/>
      <c r="I176" s="107" t="s">
        <v>589</v>
      </c>
      <c r="J176" s="95"/>
      <c r="K176" s="7"/>
      <c r="L176" s="7" t="b">
        <v>0</v>
      </c>
      <c r="M176" s="40">
        <v>44452</v>
      </c>
      <c r="N176" s="7">
        <v>159</v>
      </c>
      <c r="O176" s="7"/>
      <c r="P176" s="10" t="s">
        <v>4</v>
      </c>
      <c r="Q176" s="7" t="s">
        <v>644</v>
      </c>
      <c r="R176" s="7"/>
      <c r="S176" s="7"/>
      <c r="T176" s="7"/>
      <c r="U176" s="7"/>
      <c r="V176" s="7"/>
      <c r="W176" s="7"/>
      <c r="X176" s="7" t="s">
        <v>348</v>
      </c>
      <c r="Y176" s="7" t="s">
        <v>331</v>
      </c>
      <c r="Z176" s="7">
        <v>36</v>
      </c>
      <c r="AA176" s="7"/>
      <c r="AC176" s="58">
        <v>43277</v>
      </c>
      <c r="AD176" s="58">
        <f t="shared" ref="AD176:AD177" si="41">AC176+(Z176*30.42)</f>
        <v>44372.12</v>
      </c>
      <c r="AE176" s="55">
        <f t="shared" ref="AE176:AE177" ca="1" si="42">TODAY()-AD176</f>
        <v>276.87999999999738</v>
      </c>
      <c r="AI176" s="126">
        <v>0</v>
      </c>
      <c r="AJ176" s="126"/>
      <c r="AK176" s="126"/>
    </row>
    <row r="177" spans="1:38" ht="100.25" customHeight="1">
      <c r="A177" s="7" t="s">
        <v>475</v>
      </c>
      <c r="B177" s="119"/>
      <c r="C177" s="7" t="s">
        <v>233</v>
      </c>
      <c r="D177" s="7" t="s">
        <v>234</v>
      </c>
      <c r="E177" s="87" t="s">
        <v>513</v>
      </c>
      <c r="F177" s="78" t="s">
        <v>445</v>
      </c>
      <c r="G177" s="84" t="s">
        <v>479</v>
      </c>
      <c r="H177" s="7"/>
      <c r="I177" s="107" t="s">
        <v>589</v>
      </c>
      <c r="J177" s="95"/>
      <c r="K177" s="7"/>
      <c r="L177" s="7" t="b">
        <v>0</v>
      </c>
      <c r="M177" s="40">
        <v>44452</v>
      </c>
      <c r="N177" s="7">
        <v>159</v>
      </c>
      <c r="O177" s="7"/>
      <c r="P177" s="10" t="s">
        <v>4</v>
      </c>
      <c r="Q177" s="7" t="s">
        <v>644</v>
      </c>
      <c r="R177" s="7"/>
      <c r="S177" s="7"/>
      <c r="T177" s="7"/>
      <c r="U177" s="7"/>
      <c r="V177" s="7"/>
      <c r="W177" s="7"/>
      <c r="X177" s="7" t="s">
        <v>348</v>
      </c>
      <c r="Y177" s="7" t="s">
        <v>331</v>
      </c>
      <c r="Z177" s="7">
        <v>36</v>
      </c>
      <c r="AA177" s="7"/>
      <c r="AC177" s="58">
        <v>43277</v>
      </c>
      <c r="AD177" s="58">
        <f t="shared" si="41"/>
        <v>44372.12</v>
      </c>
      <c r="AE177" s="55">
        <f t="shared" ca="1" si="42"/>
        <v>276.87999999999738</v>
      </c>
      <c r="AI177" s="126">
        <v>0</v>
      </c>
      <c r="AJ177" s="126"/>
      <c r="AK177" s="126"/>
    </row>
    <row r="178" spans="1:38" ht="100.25" customHeight="1">
      <c r="A178" s="7" t="s">
        <v>641</v>
      </c>
      <c r="B178" s="46"/>
      <c r="C178" s="7" t="s">
        <v>233</v>
      </c>
      <c r="D178" s="7" t="s">
        <v>234</v>
      </c>
      <c r="E178" s="87" t="s">
        <v>513</v>
      </c>
      <c r="F178" s="78" t="s">
        <v>445</v>
      </c>
      <c r="G178" s="84" t="s">
        <v>480</v>
      </c>
      <c r="H178" s="7"/>
      <c r="I178" s="107" t="s">
        <v>589</v>
      </c>
      <c r="J178" s="95"/>
      <c r="K178" s="7"/>
      <c r="L178" s="7" t="b">
        <v>0</v>
      </c>
      <c r="M178" s="40">
        <v>44452</v>
      </c>
      <c r="N178" s="7">
        <v>159</v>
      </c>
      <c r="O178" s="7"/>
      <c r="P178" s="10" t="s">
        <v>4</v>
      </c>
      <c r="Q178" s="7" t="s">
        <v>644</v>
      </c>
      <c r="R178" s="7"/>
      <c r="S178" s="7"/>
      <c r="T178" s="7"/>
      <c r="U178" s="7"/>
      <c r="V178" s="7"/>
      <c r="W178" s="7"/>
      <c r="X178" s="7" t="s">
        <v>348</v>
      </c>
      <c r="Y178" s="7" t="s">
        <v>331</v>
      </c>
      <c r="Z178" s="7">
        <v>36</v>
      </c>
      <c r="AA178" s="7"/>
      <c r="AC178" s="58">
        <v>43277</v>
      </c>
      <c r="AD178" s="58">
        <f t="shared" ref="AD178" si="43">AC178+(Z178*30.42)</f>
        <v>44372.12</v>
      </c>
      <c r="AE178" s="55">
        <f t="shared" ref="AE178" ca="1" si="44">TODAY()-AD178</f>
        <v>276.87999999999738</v>
      </c>
      <c r="AI178" s="126">
        <v>0</v>
      </c>
      <c r="AJ178" s="126"/>
      <c r="AK178" s="126"/>
    </row>
    <row r="179" spans="1:38" ht="100.25" customHeight="1">
      <c r="A179" s="7" t="s">
        <v>236</v>
      </c>
      <c r="B179" s="13"/>
      <c r="C179" s="7" t="s">
        <v>233</v>
      </c>
      <c r="D179" s="7" t="s">
        <v>234</v>
      </c>
      <c r="E179" s="27"/>
      <c r="F179" s="79"/>
      <c r="G179" s="7"/>
      <c r="H179" s="7"/>
      <c r="J179" s="95"/>
      <c r="K179" s="7"/>
      <c r="L179" s="7"/>
      <c r="M179" s="40"/>
      <c r="N179" s="7"/>
      <c r="O179" s="7"/>
      <c r="P179" s="7"/>
      <c r="Q179" s="7"/>
      <c r="R179" s="7"/>
      <c r="S179" s="7"/>
      <c r="T179" s="7"/>
      <c r="U179" s="7"/>
      <c r="V179" s="7"/>
      <c r="W179" s="7"/>
      <c r="X179" s="7"/>
      <c r="Y179" s="7"/>
      <c r="Z179" s="7"/>
      <c r="AA179" s="7"/>
      <c r="AD179" s="58"/>
      <c r="AI179" s="126">
        <v>0</v>
      </c>
      <c r="AJ179" s="126"/>
      <c r="AK179" s="126"/>
    </row>
    <row r="180" spans="1:38" ht="100.25" customHeight="1">
      <c r="A180" s="7" t="s">
        <v>237</v>
      </c>
      <c r="B180" s="13"/>
      <c r="C180" s="7" t="s">
        <v>233</v>
      </c>
      <c r="D180" s="7" t="s">
        <v>234</v>
      </c>
      <c r="E180" s="7"/>
      <c r="F180" s="7"/>
      <c r="G180" s="7"/>
      <c r="H180" s="7"/>
      <c r="K180" s="7"/>
      <c r="L180" s="7" t="b">
        <v>0</v>
      </c>
      <c r="M180" s="7"/>
      <c r="N180" s="7"/>
      <c r="O180" s="7"/>
      <c r="P180" s="7"/>
      <c r="Q180" s="7"/>
      <c r="R180" s="7"/>
      <c r="S180" s="7"/>
      <c r="T180" s="7"/>
      <c r="U180" s="7"/>
      <c r="V180" s="7"/>
      <c r="W180" s="7"/>
      <c r="X180" s="7"/>
      <c r="Y180" s="7"/>
      <c r="Z180" s="7"/>
      <c r="AA180" s="7"/>
      <c r="AD180" s="58"/>
      <c r="AI180" s="126">
        <v>0</v>
      </c>
      <c r="AJ180" s="126"/>
      <c r="AK180" s="126"/>
    </row>
    <row r="181" spans="1:38" ht="100.25" customHeight="1">
      <c r="A181" s="7" t="s">
        <v>238</v>
      </c>
      <c r="B181" s="13"/>
      <c r="C181" s="7" t="s">
        <v>233</v>
      </c>
      <c r="D181" s="7" t="s">
        <v>234</v>
      </c>
      <c r="E181" s="7"/>
      <c r="F181" s="7"/>
      <c r="G181" s="7"/>
      <c r="H181" s="7"/>
      <c r="K181" s="7"/>
      <c r="L181" s="7" t="b">
        <v>0</v>
      </c>
      <c r="M181" s="7"/>
      <c r="N181" s="7"/>
      <c r="O181" s="7"/>
      <c r="P181" s="7"/>
      <c r="Q181" s="7"/>
      <c r="R181" s="7"/>
      <c r="S181" s="7"/>
      <c r="T181" s="7"/>
      <c r="U181" s="7"/>
      <c r="V181" s="7"/>
      <c r="W181" s="7"/>
      <c r="X181" s="7"/>
      <c r="Y181" s="7"/>
      <c r="Z181" s="7"/>
      <c r="AA181" s="7"/>
      <c r="AD181" s="58"/>
      <c r="AI181" s="135">
        <v>0</v>
      </c>
      <c r="AJ181" s="126"/>
      <c r="AK181" s="126"/>
    </row>
    <row r="182" spans="1:38" customFormat="1" ht="42">
      <c r="A182" s="7" t="s">
        <v>239</v>
      </c>
      <c r="B182" s="8"/>
      <c r="C182" s="7" t="s">
        <v>233</v>
      </c>
      <c r="D182" s="7" t="s">
        <v>240</v>
      </c>
      <c r="E182" s="57"/>
      <c r="F182" s="5"/>
      <c r="G182" s="1"/>
      <c r="H182" s="7"/>
      <c r="I182" s="5"/>
      <c r="J182" s="95"/>
      <c r="K182" s="7"/>
      <c r="L182" s="7" t="b">
        <v>0</v>
      </c>
      <c r="M182" s="40"/>
      <c r="N182" s="7"/>
      <c r="O182" s="7"/>
      <c r="P182" s="7"/>
      <c r="Q182" s="7"/>
      <c r="R182" s="7"/>
      <c r="S182" s="7"/>
      <c r="T182" s="7"/>
      <c r="U182" s="7"/>
      <c r="V182" s="7"/>
      <c r="W182" s="7"/>
      <c r="X182" s="7"/>
      <c r="Y182" s="7"/>
      <c r="Z182" s="7"/>
      <c r="AA182" s="7"/>
      <c r="AB182" s="1"/>
      <c r="AC182" s="58"/>
      <c r="AD182" s="58"/>
      <c r="AE182" s="55"/>
      <c r="AI182" s="135">
        <v>0</v>
      </c>
      <c r="AJ182" s="126"/>
      <c r="AK182" s="126"/>
      <c r="AL182" s="51"/>
    </row>
    <row r="183" spans="1:38" ht="100.25" customHeight="1">
      <c r="A183" s="7" t="s">
        <v>463</v>
      </c>
      <c r="B183" s="46"/>
      <c r="C183" s="7" t="s">
        <v>233</v>
      </c>
      <c r="D183" s="7" t="s">
        <v>240</v>
      </c>
      <c r="E183" s="89" t="s">
        <v>600</v>
      </c>
      <c r="F183" s="5" t="s">
        <v>241</v>
      </c>
      <c r="H183" s="7"/>
      <c r="I183" s="107" t="s">
        <v>589</v>
      </c>
      <c r="J183" s="95"/>
      <c r="K183" s="7"/>
      <c r="L183" s="7" t="b">
        <v>0</v>
      </c>
      <c r="M183" s="40">
        <v>44452</v>
      </c>
      <c r="N183" s="7">
        <v>198</v>
      </c>
      <c r="O183" s="7"/>
      <c r="P183" s="10" t="s">
        <v>4</v>
      </c>
      <c r="Q183" s="7" t="s">
        <v>644</v>
      </c>
      <c r="R183" s="7"/>
      <c r="S183" s="7"/>
      <c r="T183" s="7"/>
      <c r="U183" s="7"/>
      <c r="V183" s="7"/>
      <c r="W183" s="7"/>
      <c r="X183" s="7" t="s">
        <v>239</v>
      </c>
      <c r="Y183" s="7" t="s">
        <v>331</v>
      </c>
      <c r="Z183" s="7">
        <v>12</v>
      </c>
      <c r="AA183" s="7"/>
      <c r="AC183" s="58">
        <v>44274</v>
      </c>
      <c r="AD183" s="58">
        <f t="shared" si="27"/>
        <v>44639.040000000001</v>
      </c>
      <c r="AE183" s="55">
        <f t="shared" ca="1" si="28"/>
        <v>9.9599999999991269</v>
      </c>
      <c r="AI183" s="136"/>
      <c r="AJ183" s="126"/>
      <c r="AK183" s="126"/>
    </row>
    <row r="184" spans="1:38" ht="99.5" customHeight="1">
      <c r="A184" s="7" t="s">
        <v>464</v>
      </c>
      <c r="B184" s="119"/>
      <c r="C184" s="7" t="s">
        <v>233</v>
      </c>
      <c r="D184" s="7" t="s">
        <v>240</v>
      </c>
      <c r="E184" s="89" t="s">
        <v>600</v>
      </c>
      <c r="F184" s="5" t="s">
        <v>241</v>
      </c>
      <c r="H184" s="7"/>
      <c r="I184" s="107" t="s">
        <v>589</v>
      </c>
      <c r="J184" s="95"/>
      <c r="K184" s="7"/>
      <c r="L184" s="7" t="b">
        <v>0</v>
      </c>
      <c r="M184" s="40">
        <v>44452</v>
      </c>
      <c r="N184" s="7">
        <v>198</v>
      </c>
      <c r="O184" s="7"/>
      <c r="P184" s="10" t="s">
        <v>4</v>
      </c>
      <c r="Q184" s="7" t="s">
        <v>644</v>
      </c>
      <c r="R184" s="7"/>
      <c r="S184" s="7"/>
      <c r="T184" s="7"/>
      <c r="U184" s="7"/>
      <c r="V184" s="7"/>
      <c r="W184" s="7"/>
      <c r="X184" s="7" t="s">
        <v>239</v>
      </c>
      <c r="Y184" s="7" t="s">
        <v>331</v>
      </c>
      <c r="Z184" s="7">
        <v>12</v>
      </c>
      <c r="AA184" s="7"/>
      <c r="AC184" s="58">
        <v>44274</v>
      </c>
      <c r="AD184" s="58">
        <f t="shared" ref="AD184" si="45">AC184+(Z184*30.42)</f>
        <v>44639.040000000001</v>
      </c>
      <c r="AE184" s="55">
        <f t="shared" ref="AE184" ca="1" si="46">TODAY()-AD184</f>
        <v>9.9599999999991269</v>
      </c>
      <c r="AI184" s="126">
        <v>0</v>
      </c>
      <c r="AJ184" s="126"/>
      <c r="AK184" s="126"/>
    </row>
    <row r="185" spans="1:38" customFormat="1" ht="28">
      <c r="A185" s="8" t="s">
        <v>242</v>
      </c>
      <c r="B185" s="13"/>
      <c r="C185" s="10" t="s">
        <v>233</v>
      </c>
      <c r="D185" s="10" t="s">
        <v>240</v>
      </c>
      <c r="E185" s="27"/>
      <c r="F185" s="7"/>
      <c r="G185" s="1"/>
      <c r="H185" s="10"/>
      <c r="I185" s="5"/>
      <c r="J185" s="95"/>
      <c r="K185" s="10"/>
      <c r="L185" s="7" t="b">
        <v>0</v>
      </c>
      <c r="M185" s="40"/>
      <c r="N185" s="7"/>
      <c r="O185" s="10"/>
      <c r="P185" s="7"/>
      <c r="Q185" s="7"/>
      <c r="R185" s="10"/>
      <c r="S185" s="10"/>
      <c r="T185" s="10"/>
      <c r="U185" s="10"/>
      <c r="V185" s="10"/>
      <c r="W185" s="10"/>
      <c r="X185" s="7"/>
      <c r="Y185" s="7"/>
      <c r="Z185" s="7"/>
      <c r="AA185" s="7"/>
      <c r="AB185" s="1"/>
      <c r="AC185" s="58"/>
      <c r="AD185" s="58"/>
      <c r="AE185" s="55"/>
      <c r="AI185" s="126">
        <v>0</v>
      </c>
      <c r="AJ185" s="126"/>
      <c r="AK185" s="126"/>
      <c r="AL185" s="51"/>
    </row>
    <row r="186" spans="1:38" ht="100.25" customHeight="1">
      <c r="A186" s="7" t="s">
        <v>243</v>
      </c>
      <c r="B186" s="46"/>
      <c r="C186" s="7" t="s">
        <v>233</v>
      </c>
      <c r="D186" s="7" t="s">
        <v>240</v>
      </c>
      <c r="E186" s="89" t="s">
        <v>600</v>
      </c>
      <c r="F186" s="7" t="s">
        <v>427</v>
      </c>
      <c r="H186" s="7"/>
      <c r="I186" s="107" t="s">
        <v>589</v>
      </c>
      <c r="J186" s="95"/>
      <c r="K186" s="7"/>
      <c r="L186" s="7" t="b">
        <v>0</v>
      </c>
      <c r="M186" s="40">
        <v>44452</v>
      </c>
      <c r="N186" s="7">
        <v>198</v>
      </c>
      <c r="O186" s="7"/>
      <c r="P186" s="10" t="s">
        <v>4</v>
      </c>
      <c r="Q186" s="7" t="s">
        <v>47</v>
      </c>
      <c r="R186" s="7"/>
      <c r="S186" s="7"/>
      <c r="T186" s="7"/>
      <c r="U186" s="7"/>
      <c r="V186" s="7"/>
      <c r="W186" s="7"/>
      <c r="X186" s="7" t="s">
        <v>239</v>
      </c>
      <c r="Y186" s="7" t="s">
        <v>331</v>
      </c>
      <c r="Z186" s="7">
        <v>12</v>
      </c>
      <c r="AA186" s="7"/>
      <c r="AC186" s="58">
        <v>44274</v>
      </c>
      <c r="AD186" s="58">
        <f t="shared" ref="AD186:AD187" si="47">AC186+(Z186*30.42)</f>
        <v>44639.040000000001</v>
      </c>
      <c r="AE186" s="55">
        <f t="shared" ref="AE186:AE187" ca="1" si="48">TODAY()-AD186</f>
        <v>9.9599999999991269</v>
      </c>
      <c r="AI186" s="126">
        <v>0</v>
      </c>
      <c r="AJ186" s="126"/>
      <c r="AK186" s="126"/>
    </row>
    <row r="187" spans="1:38" ht="100.25" customHeight="1">
      <c r="A187" s="8" t="s">
        <v>244</v>
      </c>
      <c r="B187" s="81"/>
      <c r="C187" s="10" t="s">
        <v>233</v>
      </c>
      <c r="D187" s="10" t="s">
        <v>240</v>
      </c>
      <c r="E187" s="57" t="s">
        <v>501</v>
      </c>
      <c r="F187" s="7" t="s">
        <v>398</v>
      </c>
      <c r="G187" s="33" t="s">
        <v>397</v>
      </c>
      <c r="H187" s="10"/>
      <c r="I187" s="107" t="s">
        <v>589</v>
      </c>
      <c r="J187" s="95"/>
      <c r="K187" s="10"/>
      <c r="L187" s="7" t="b">
        <v>0</v>
      </c>
      <c r="M187" s="40">
        <v>44452</v>
      </c>
      <c r="N187" s="10">
        <v>198</v>
      </c>
      <c r="O187" s="10"/>
      <c r="P187" s="7"/>
      <c r="Q187" s="113" t="s">
        <v>649</v>
      </c>
      <c r="R187" s="10"/>
      <c r="S187" s="10"/>
      <c r="T187" s="10"/>
      <c r="U187" s="10"/>
      <c r="V187" s="10"/>
      <c r="W187" s="10"/>
      <c r="X187" s="10" t="s">
        <v>354</v>
      </c>
      <c r="Y187" s="7" t="s">
        <v>331</v>
      </c>
      <c r="Z187" s="10">
        <v>12</v>
      </c>
      <c r="AA187" s="10"/>
      <c r="AB187"/>
      <c r="AC187" s="65">
        <v>44461</v>
      </c>
      <c r="AD187" s="58">
        <f t="shared" si="47"/>
        <v>44826.04</v>
      </c>
      <c r="AE187" s="55">
        <f t="shared" ca="1" si="48"/>
        <v>-177.04000000000087</v>
      </c>
      <c r="AI187" s="25"/>
      <c r="AJ187" s="25"/>
      <c r="AK187" s="25"/>
    </row>
    <row r="188" spans="1:38" ht="100.25" customHeight="1">
      <c r="A188" s="7" t="s">
        <v>245</v>
      </c>
      <c r="B188" s="46"/>
      <c r="C188" s="7" t="s">
        <v>233</v>
      </c>
      <c r="D188" s="7" t="s">
        <v>246</v>
      </c>
      <c r="E188" s="87" t="s">
        <v>514</v>
      </c>
      <c r="F188" s="29" t="s">
        <v>247</v>
      </c>
      <c r="H188" s="7"/>
      <c r="I188" s="94" t="s">
        <v>579</v>
      </c>
      <c r="J188" s="95"/>
      <c r="K188" s="7"/>
      <c r="L188" s="7" t="b">
        <v>0</v>
      </c>
      <c r="M188" s="40">
        <v>44452</v>
      </c>
      <c r="N188" s="7">
        <v>94</v>
      </c>
      <c r="O188" s="7"/>
      <c r="P188" s="7" t="s">
        <v>4</v>
      </c>
      <c r="Q188" s="7" t="s">
        <v>644</v>
      </c>
      <c r="R188" s="7"/>
      <c r="S188" s="7"/>
      <c r="T188" s="7"/>
      <c r="U188" s="7"/>
      <c r="V188" s="7"/>
      <c r="W188" s="7"/>
      <c r="X188" s="7" t="s">
        <v>355</v>
      </c>
      <c r="Y188" s="7" t="s">
        <v>331</v>
      </c>
      <c r="Z188" s="7">
        <v>12</v>
      </c>
      <c r="AA188" s="7"/>
      <c r="AC188" s="58">
        <v>43243</v>
      </c>
      <c r="AD188" s="58">
        <f t="shared" si="27"/>
        <v>43608.04</v>
      </c>
      <c r="AE188" s="55">
        <f t="shared" ca="1" si="28"/>
        <v>1040.9599999999991</v>
      </c>
      <c r="AI188" s="126">
        <v>0</v>
      </c>
      <c r="AJ188" s="126"/>
      <c r="AK188" s="33"/>
    </row>
    <row r="189" spans="1:38" customFormat="1" ht="28">
      <c r="A189" s="8" t="s">
        <v>311</v>
      </c>
      <c r="B189" s="13"/>
      <c r="C189" s="10" t="s">
        <v>233</v>
      </c>
      <c r="D189" s="10" t="s">
        <v>246</v>
      </c>
      <c r="E189" s="7"/>
      <c r="F189" s="7"/>
      <c r="G189" s="7"/>
      <c r="H189" s="10"/>
      <c r="I189" s="5"/>
      <c r="J189" s="96"/>
      <c r="K189" s="10"/>
      <c r="L189" s="10"/>
      <c r="M189" s="10"/>
      <c r="N189" s="10"/>
      <c r="O189" s="10"/>
      <c r="P189" s="10"/>
      <c r="Q189" s="10"/>
      <c r="R189" s="10"/>
      <c r="S189" s="10"/>
      <c r="T189" s="10"/>
      <c r="U189" s="10"/>
      <c r="V189" s="10"/>
      <c r="W189" s="10"/>
      <c r="X189" s="10"/>
      <c r="Y189" s="10"/>
      <c r="Z189" s="10"/>
      <c r="AA189" s="10"/>
      <c r="AC189" s="58"/>
      <c r="AD189" s="58"/>
      <c r="AE189" s="55"/>
      <c r="AI189" s="126">
        <v>0</v>
      </c>
      <c r="AJ189" s="126"/>
      <c r="AK189" s="51"/>
      <c r="AL189" s="51"/>
    </row>
    <row r="190" spans="1:38" ht="28">
      <c r="A190" s="7" t="s">
        <v>730</v>
      </c>
      <c r="B190" s="7"/>
      <c r="C190" s="7"/>
      <c r="D190" s="7"/>
      <c r="E190" s="7" t="s">
        <v>731</v>
      </c>
      <c r="F190" s="7" t="s">
        <v>732</v>
      </c>
      <c r="H190" s="7"/>
      <c r="I190" s="27" t="s">
        <v>733</v>
      </c>
      <c r="J190" s="1"/>
      <c r="K190" s="5"/>
      <c r="L190" s="7" t="b">
        <v>0</v>
      </c>
      <c r="M190" s="40">
        <v>44546</v>
      </c>
      <c r="N190" s="7">
        <v>70</v>
      </c>
      <c r="O190" s="7"/>
      <c r="P190" s="7" t="s">
        <v>318</v>
      </c>
      <c r="Q190" s="7"/>
      <c r="S190" s="7"/>
      <c r="T190" s="7"/>
      <c r="U190" s="7"/>
      <c r="V190" s="7"/>
      <c r="W190" s="7"/>
      <c r="X190" s="7" t="s">
        <v>734</v>
      </c>
      <c r="Y190" s="7" t="s">
        <v>331</v>
      </c>
      <c r="Z190" s="7"/>
      <c r="AB190" s="7"/>
      <c r="AC190" s="51"/>
      <c r="AD190" s="58"/>
      <c r="AE190" s="58"/>
      <c r="AF190" s="55"/>
      <c r="AI190" s="127">
        <v>1</v>
      </c>
      <c r="AJ190" s="51" t="s">
        <v>727</v>
      </c>
    </row>
    <row r="191" spans="1:38" ht="42">
      <c r="A191" s="7" t="s">
        <v>735</v>
      </c>
      <c r="B191" s="7"/>
      <c r="C191" s="7"/>
      <c r="D191" s="7"/>
      <c r="E191" s="7" t="s">
        <v>736</v>
      </c>
      <c r="F191" s="7" t="s">
        <v>737</v>
      </c>
      <c r="H191" s="7"/>
      <c r="I191" s="5" t="s">
        <v>738</v>
      </c>
      <c r="J191" s="1"/>
      <c r="K191" s="5"/>
      <c r="L191" s="7" t="b">
        <v>1</v>
      </c>
      <c r="M191" s="40">
        <v>44578</v>
      </c>
      <c r="N191" s="7">
        <v>175</v>
      </c>
      <c r="O191" s="7"/>
      <c r="P191" s="7" t="s">
        <v>4</v>
      </c>
      <c r="Q191" s="140">
        <v>44573</v>
      </c>
      <c r="S191" s="7"/>
      <c r="T191" s="7"/>
      <c r="U191" s="7"/>
      <c r="V191" s="7"/>
      <c r="W191" s="7"/>
      <c r="X191" s="7" t="s">
        <v>739</v>
      </c>
      <c r="Y191" s="7"/>
      <c r="Z191" s="7">
        <v>12</v>
      </c>
      <c r="AB191" s="7"/>
      <c r="AC191" s="141">
        <v>44411</v>
      </c>
      <c r="AD191" s="141">
        <v>44776</v>
      </c>
      <c r="AE191" s="55">
        <f t="shared" ref="AE191" ca="1" si="49">TODAY()-AD191</f>
        <v>-127</v>
      </c>
      <c r="AI191" s="127">
        <v>1</v>
      </c>
      <c r="AJ191" s="33" t="s">
        <v>727</v>
      </c>
    </row>
    <row r="192" spans="1:38" ht="13">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row r="1158" spans="1:27" ht="13">
      <c r="A1158" s="7"/>
      <c r="B1158" s="7"/>
      <c r="C1158" s="7"/>
      <c r="D1158" s="7"/>
      <c r="E1158" s="7"/>
      <c r="F1158" s="7"/>
      <c r="G1158" s="7"/>
      <c r="H1158" s="7"/>
      <c r="K1158" s="7"/>
      <c r="L1158" s="7"/>
      <c r="M1158" s="7"/>
      <c r="N1158" s="7"/>
      <c r="O1158" s="7"/>
      <c r="P1158" s="7"/>
      <c r="Q1158" s="7"/>
      <c r="R1158" s="7"/>
      <c r="S1158" s="7"/>
      <c r="T1158" s="7"/>
      <c r="U1158" s="7"/>
      <c r="V1158" s="7"/>
      <c r="W1158" s="7"/>
      <c r="X1158" s="7"/>
      <c r="Y1158" s="7"/>
      <c r="Z1158" s="7"/>
      <c r="AA1158" s="7"/>
    </row>
    <row r="1159" spans="1:27" ht="13">
      <c r="A1159" s="7"/>
      <c r="B1159" s="7"/>
      <c r="C1159" s="7"/>
      <c r="D1159" s="7"/>
      <c r="E1159" s="7"/>
      <c r="F1159" s="7"/>
      <c r="G1159" s="7"/>
      <c r="H1159" s="7"/>
      <c r="K1159" s="7"/>
      <c r="L1159" s="7"/>
      <c r="M1159" s="7"/>
      <c r="N1159" s="7"/>
      <c r="O1159" s="7"/>
      <c r="P1159" s="7"/>
      <c r="Q1159" s="7"/>
      <c r="R1159" s="7"/>
      <c r="S1159" s="7"/>
      <c r="T1159" s="7"/>
      <c r="U1159" s="7"/>
      <c r="V1159" s="7"/>
      <c r="W1159" s="7"/>
      <c r="X1159" s="7"/>
      <c r="Y1159" s="7"/>
      <c r="Z1159" s="7"/>
      <c r="AA1159" s="7"/>
    </row>
    <row r="1160" spans="1:27" ht="13">
      <c r="A1160" s="7"/>
      <c r="B1160" s="7"/>
      <c r="C1160" s="7"/>
      <c r="D1160" s="7"/>
      <c r="E1160" s="7"/>
      <c r="F1160" s="7"/>
      <c r="G1160" s="7"/>
      <c r="H1160" s="7"/>
      <c r="K1160" s="7"/>
      <c r="L1160" s="7"/>
      <c r="M1160" s="7"/>
      <c r="N1160" s="7"/>
      <c r="O1160" s="7"/>
      <c r="P1160" s="7"/>
      <c r="Q1160" s="7"/>
      <c r="R1160" s="7"/>
      <c r="S1160" s="7"/>
      <c r="T1160" s="7"/>
      <c r="U1160" s="7"/>
      <c r="V1160" s="7"/>
      <c r="W1160" s="7"/>
      <c r="X1160" s="7"/>
      <c r="Y1160" s="7"/>
      <c r="Z1160" s="7"/>
      <c r="AA1160" s="7"/>
    </row>
  </sheetData>
  <autoFilter ref="A1:AB189" xr:uid="{00000000-0009-0000-0000-000000000000}"/>
  <sortState xmlns:xlrd2="http://schemas.microsoft.com/office/spreadsheetml/2017/richdata2" ref="A2:AB186">
    <sortCondition ref="C34:C186" customList="(blank),Infrastructure,Business,People,Government,Regulation,Foundations"/>
    <sortCondition ref="D34:D186"/>
  </sortState>
  <conditionalFormatting sqref="AE2 AE5:AE7 AE130 AE164 AE180:AE183 AE188:AE189 AE9:AE12 AE15 AE158 AE185:AE186 AE30:AE36 AE132:AE146 AE167 AE122:AE127 AE148:AE154 AE106:AE116 AE40:AE58 AE17:AE26 AE65:AE87 AE118 AE89:AE101">
    <cfRule type="cellIs" dxfId="50" priority="60" operator="greaterThan">
      <formula>0</formula>
    </cfRule>
  </conditionalFormatting>
  <conditionalFormatting sqref="AE192:AE1048576">
    <cfRule type="cellIs" dxfId="49" priority="59" operator="greaterThan">
      <formula>0</formula>
    </cfRule>
  </conditionalFormatting>
  <conditionalFormatting sqref="AE3:AE4">
    <cfRule type="cellIs" dxfId="48" priority="57" operator="greaterThan">
      <formula>0</formula>
    </cfRule>
  </conditionalFormatting>
  <conditionalFormatting sqref="AE102">
    <cfRule type="cellIs" dxfId="47" priority="56" operator="greaterThan">
      <formula>0</formula>
    </cfRule>
  </conditionalFormatting>
  <conditionalFormatting sqref="AE103">
    <cfRule type="cellIs" dxfId="46" priority="55" operator="greaterThan">
      <formula>0</formula>
    </cfRule>
  </conditionalFormatting>
  <conditionalFormatting sqref="AE104">
    <cfRule type="cellIs" dxfId="45" priority="54" operator="greaterThan">
      <formula>0</formula>
    </cfRule>
  </conditionalFormatting>
  <conditionalFormatting sqref="AE128">
    <cfRule type="cellIs" dxfId="44" priority="53" operator="greaterThan">
      <formula>0</formula>
    </cfRule>
  </conditionalFormatting>
  <conditionalFormatting sqref="AE129">
    <cfRule type="cellIs" dxfId="43" priority="52" operator="greaterThan">
      <formula>0</formula>
    </cfRule>
  </conditionalFormatting>
  <conditionalFormatting sqref="AE131">
    <cfRule type="cellIs" dxfId="42" priority="51" operator="greaterThan">
      <formula>0</formula>
    </cfRule>
  </conditionalFormatting>
  <conditionalFormatting sqref="AE147">
    <cfRule type="cellIs" dxfId="41" priority="50" operator="greaterThan">
      <formula>0</formula>
    </cfRule>
  </conditionalFormatting>
  <conditionalFormatting sqref="AE159">
    <cfRule type="cellIs" dxfId="40" priority="49" operator="greaterThan">
      <formula>0</formula>
    </cfRule>
  </conditionalFormatting>
  <conditionalFormatting sqref="AE160">
    <cfRule type="cellIs" dxfId="39" priority="48" operator="greaterThan">
      <formula>0</formula>
    </cfRule>
  </conditionalFormatting>
  <conditionalFormatting sqref="AE162">
    <cfRule type="cellIs" dxfId="38" priority="47" operator="greaterThan">
      <formula>0</formula>
    </cfRule>
  </conditionalFormatting>
  <conditionalFormatting sqref="AE168">
    <cfRule type="cellIs" dxfId="37" priority="44" operator="greaterThan">
      <formula>0</formula>
    </cfRule>
  </conditionalFormatting>
  <conditionalFormatting sqref="AE169 AE172:AE173">
    <cfRule type="cellIs" dxfId="36" priority="43" operator="greaterThan">
      <formula>0</formula>
    </cfRule>
  </conditionalFormatting>
  <conditionalFormatting sqref="AE179">
    <cfRule type="cellIs" dxfId="35" priority="42" operator="greaterThan">
      <formula>0</formula>
    </cfRule>
  </conditionalFormatting>
  <conditionalFormatting sqref="AE187">
    <cfRule type="cellIs" dxfId="34" priority="39" operator="greaterThan">
      <formula>0</formula>
    </cfRule>
  </conditionalFormatting>
  <conditionalFormatting sqref="AE8">
    <cfRule type="cellIs" dxfId="33" priority="36" operator="greaterThan">
      <formula>0</formula>
    </cfRule>
  </conditionalFormatting>
  <conditionalFormatting sqref="AE13">
    <cfRule type="cellIs" dxfId="32" priority="35" operator="greaterThan">
      <formula>0</formula>
    </cfRule>
  </conditionalFormatting>
  <conditionalFormatting sqref="AE28">
    <cfRule type="cellIs" dxfId="31" priority="34" operator="greaterThan">
      <formula>0</formula>
    </cfRule>
  </conditionalFormatting>
  <conditionalFormatting sqref="AE29:AE33">
    <cfRule type="cellIs" dxfId="30" priority="33" operator="greaterThan">
      <formula>0</formula>
    </cfRule>
  </conditionalFormatting>
  <conditionalFormatting sqref="AE119">
    <cfRule type="cellIs" dxfId="29" priority="32" operator="greaterThan">
      <formula>0</formula>
    </cfRule>
  </conditionalFormatting>
  <conditionalFormatting sqref="AE120">
    <cfRule type="cellIs" dxfId="28" priority="31" operator="greaterThan">
      <formula>0</formula>
    </cfRule>
  </conditionalFormatting>
  <conditionalFormatting sqref="AE121:AE123">
    <cfRule type="cellIs" dxfId="27" priority="30" operator="greaterThan">
      <formula>0</formula>
    </cfRule>
  </conditionalFormatting>
  <conditionalFormatting sqref="AE155">
    <cfRule type="cellIs" dxfId="26" priority="29" operator="greaterThan">
      <formula>0</formula>
    </cfRule>
  </conditionalFormatting>
  <conditionalFormatting sqref="AE156:AE157">
    <cfRule type="cellIs" dxfId="25" priority="28" operator="greaterThan">
      <formula>0</formula>
    </cfRule>
  </conditionalFormatting>
  <conditionalFormatting sqref="AE163">
    <cfRule type="cellIs" dxfId="24" priority="27" operator="greaterThan">
      <formula>0</formula>
    </cfRule>
  </conditionalFormatting>
  <conditionalFormatting sqref="AE165">
    <cfRule type="cellIs" dxfId="23" priority="26" operator="greaterThan">
      <formula>0</formula>
    </cfRule>
  </conditionalFormatting>
  <conditionalFormatting sqref="AE161">
    <cfRule type="cellIs" dxfId="22" priority="25" operator="greaterThan">
      <formula>0</formula>
    </cfRule>
  </conditionalFormatting>
  <conditionalFormatting sqref="AE153">
    <cfRule type="cellIs" dxfId="21" priority="24" operator="greaterThan">
      <formula>0</formula>
    </cfRule>
  </conditionalFormatting>
  <conditionalFormatting sqref="AE154">
    <cfRule type="cellIs" dxfId="20" priority="22" operator="greaterThan">
      <formula>0</formula>
    </cfRule>
  </conditionalFormatting>
  <conditionalFormatting sqref="AE166">
    <cfRule type="cellIs" dxfId="19" priority="21" operator="greaterThan">
      <formula>0</formula>
    </cfRule>
  </conditionalFormatting>
  <conditionalFormatting sqref="AE27:AE33">
    <cfRule type="cellIs" dxfId="18" priority="20" operator="greaterThan">
      <formula>0</formula>
    </cfRule>
  </conditionalFormatting>
  <conditionalFormatting sqref="AE184:AE185">
    <cfRule type="cellIs" dxfId="17" priority="19" operator="greaterThan">
      <formula>0</formula>
    </cfRule>
  </conditionalFormatting>
  <conditionalFormatting sqref="AE14">
    <cfRule type="cellIs" dxfId="16" priority="18" operator="greaterThan">
      <formula>0</formula>
    </cfRule>
  </conditionalFormatting>
  <conditionalFormatting sqref="AE174">
    <cfRule type="cellIs" dxfId="15" priority="17" operator="greaterThan">
      <formula>0</formula>
    </cfRule>
  </conditionalFormatting>
  <conditionalFormatting sqref="AE175">
    <cfRule type="cellIs" dxfId="14" priority="16" operator="greaterThan">
      <formula>0</formula>
    </cfRule>
  </conditionalFormatting>
  <conditionalFormatting sqref="AE170">
    <cfRule type="cellIs" dxfId="13" priority="15" operator="greaterThan">
      <formula>0</formula>
    </cfRule>
  </conditionalFormatting>
  <conditionalFormatting sqref="AE171">
    <cfRule type="cellIs" dxfId="12" priority="14" operator="greaterThan">
      <formula>0</formula>
    </cfRule>
  </conditionalFormatting>
  <conditionalFormatting sqref="AE176">
    <cfRule type="cellIs" dxfId="11" priority="13" operator="greaterThan">
      <formula>0</formula>
    </cfRule>
  </conditionalFormatting>
  <conditionalFormatting sqref="AE177">
    <cfRule type="cellIs" dxfId="10" priority="12" operator="greaterThan">
      <formula>0</formula>
    </cfRule>
  </conditionalFormatting>
  <conditionalFormatting sqref="AE178">
    <cfRule type="cellIs" dxfId="9" priority="11" operator="greaterThan">
      <formula>0</formula>
    </cfRule>
  </conditionalFormatting>
  <conditionalFormatting sqref="A37:B39">
    <cfRule type="cellIs" priority="10" operator="equal">
      <formula>"Equal"</formula>
    </cfRule>
  </conditionalFormatting>
  <conditionalFormatting sqref="AE152">
    <cfRule type="cellIs" dxfId="8" priority="9" operator="greaterThan">
      <formula>0</formula>
    </cfRule>
  </conditionalFormatting>
  <conditionalFormatting sqref="AE105">
    <cfRule type="cellIs" dxfId="7" priority="8" operator="greaterThan">
      <formula>0</formula>
    </cfRule>
  </conditionalFormatting>
  <conditionalFormatting sqref="AE59:AE62">
    <cfRule type="cellIs" dxfId="6" priority="7" operator="greaterThan">
      <formula>0</formula>
    </cfRule>
  </conditionalFormatting>
  <conditionalFormatting sqref="AE63:AE64">
    <cfRule type="cellIs" dxfId="5" priority="6" operator="greaterThan">
      <formula>0</formula>
    </cfRule>
  </conditionalFormatting>
  <conditionalFormatting sqref="AE16">
    <cfRule type="cellIs" dxfId="4" priority="5" operator="greaterThan">
      <formula>0</formula>
    </cfRule>
  </conditionalFormatting>
  <conditionalFormatting sqref="AE117">
    <cfRule type="cellIs" dxfId="3" priority="4" operator="greaterThan">
      <formula>0</formula>
    </cfRule>
  </conditionalFormatting>
  <conditionalFormatting sqref="AE88">
    <cfRule type="cellIs" dxfId="2" priority="3" operator="greaterThan">
      <formula>0</formula>
    </cfRule>
  </conditionalFormatting>
  <conditionalFormatting sqref="AF190">
    <cfRule type="cellIs" dxfId="1" priority="2" operator="greaterThan">
      <formula>0</formula>
    </cfRule>
  </conditionalFormatting>
  <conditionalFormatting sqref="AE191">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7" r:id="rId3" tooltip="mailto:info@freedomhouse.org" xr:uid="{00000000-0004-0000-0000-00003F000000}"/>
    <hyperlink ref="AB81" r:id="rId4" xr:uid="{00000000-0004-0000-0000-000040000000}"/>
    <hyperlink ref="O47" r:id="rId5" xr:uid="{00000000-0004-0000-0000-000042000000}"/>
    <hyperlink ref="O48" r:id="rId6" xr:uid="{00000000-0004-0000-0000-000044000000}"/>
    <hyperlink ref="Y102" r:id="rId7" display="https://creativecommons.org/licenses/by-nc-nd/4.0/" xr:uid="{52F95A85-5E97-4D6E-8868-40D4F6792518}"/>
    <hyperlink ref="Y103" r:id="rId8" display="https://creativecommons.org/licenses/by-nc-nd/4.0/" xr:uid="{AEE820D0-77DA-4E21-A48F-55BD8222B4D5}"/>
    <hyperlink ref="Y104" r:id="rId9" display="https://creativecommons.org/licenses/by-nc-nd/4.0/" xr:uid="{A2A9E89C-54E5-4F27-B504-CD3830919D94}"/>
    <hyperlink ref="Y113" r:id="rId10" display="https://creativecommons.org/licenses/by/4.0/" xr:uid="{95FC8872-FF59-4280-9C78-771977AEB3AD}"/>
    <hyperlink ref="Y110" r:id="rId11" display="https://creativecommons.org/licenses/by/4.0/" xr:uid="{7517FFE0-9AE3-4A07-8F03-1C81A613F5BD}"/>
    <hyperlink ref="Y106" r:id="rId12" display="https://creativecommons.org/licenses/by-nc-nd/4.0/" xr:uid="{7075EFA6-70C2-44BB-AEAF-D36F6E5DD3FD}"/>
    <hyperlink ref="Y108" r:id="rId13" display="https://creativecommons.org/licenses/by-nc-nd/4.0/" xr:uid="{207781E7-E78E-457F-B2A8-54FE99DAB252}"/>
    <hyperlink ref="Y101" r:id="rId14" display="https://creativecommons.org/licenses/by/4.0/" xr:uid="{AB255323-5D34-494E-8E70-F15C53742E5E}"/>
    <hyperlink ref="Y100" r:id="rId15" display="https://creativecommons.org/licenses/by-nc-nd/4.0/" xr:uid="{E56634EF-6E1C-4487-9707-BA8AF90E40B2}"/>
    <hyperlink ref="Y127" r:id="rId16" display="https://creativecommons.org/licenses/by-nc-nd/4.0/" xr:uid="{BA582E7E-4C0F-4C6E-9116-577F58D7B675}"/>
    <hyperlink ref="Y135" r:id="rId17" display="https://creativecommons.org/licenses/by-nc-nd/4.0/" xr:uid="{361BDAE5-4202-46B3-A08F-CC22AFDE6D74}"/>
    <hyperlink ref="Y134" r:id="rId18" display="https://creativecommons.org/licenses/by-nc-nd/4.0/" xr:uid="{343D4194-5988-4881-A012-BDE6535171D1}"/>
    <hyperlink ref="Y97" r:id="rId19" display="https://creativecommons.org/licenses/by-nc-nd/4.0/" xr:uid="{BEC23794-ED36-45E5-840C-3E80D14A845E}"/>
    <hyperlink ref="Y72" r:id="rId20" display="https://creativecommons.org/licenses/by-nc-nd/4.0/" xr:uid="{4FA31D55-E78F-4AA7-9CE8-5102FD079A2D}"/>
    <hyperlink ref="Y91" r:id="rId21" display="https://creativecommons.org/licenses/by-nc-nd/4.0/" xr:uid="{0FDBBA80-60B1-404E-987A-2CD90A1A18BA}"/>
    <hyperlink ref="Y109" r:id="rId22" display="https://creativecommons.org/licenses/by-nc-nd/4.0/" xr:uid="{612061C8-3F0B-464C-BC3F-31F463A1DCE3}"/>
    <hyperlink ref="J59" r:id="rId23" xr:uid="{74EB1734-9573-4EA3-B736-3A61F8D60771}"/>
    <hyperlink ref="J96"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2" r:id="rId30" xr:uid="{D32325E2-DED2-4F11-B025-29CF69226E84}"/>
    <hyperlink ref="J126" r:id="rId31" xr:uid="{077A8196-6048-45FB-9EED-4165B93F57CD}"/>
    <hyperlink ref="J130" r:id="rId32" xr:uid="{50D973C0-7613-40EF-962C-C7997E4B5823}"/>
    <hyperlink ref="J141" r:id="rId33" xr:uid="{E39E4374-213A-448D-9B38-3AAAC28C7C86}"/>
    <hyperlink ref="J25" r:id="rId34" xr:uid="{E8331B0E-C5FC-4DC1-8969-601792312929}"/>
    <hyperlink ref="J27" r:id="rId35" xr:uid="{44A3F2CB-DA7C-4C61-9A5B-9E2FA0544266}"/>
    <hyperlink ref="J54" r:id="rId36" xr:uid="{9497408F-74FA-4237-9DD6-14799AFFA699}"/>
    <hyperlink ref="J57" r:id="rId37" xr:uid="{09DE8D82-D216-4039-A935-45C25D14A44C}"/>
    <hyperlink ref="AK153" r:id="rId38" display="https://www.itu.int/en/ITU-D/Statistics/Documents/facts/ITU_regional_global_Key_ICT_indicator_aggregates_Oct_2021.xlsx" xr:uid="{972E72EA-A792-4646-86D3-9B89AD0D1F41}"/>
    <hyperlink ref="AK163" r:id="rId39" xr:uid="{90CB5583-2971-C046-85DA-F44827767C65}"/>
    <hyperlink ref="AK28" r:id="rId40" xr:uid="{155520FE-6DB5-8C43-A214-038103DAE33E}"/>
    <hyperlink ref="AB88" r:id="rId41" tooltip="mailto:info@freedomhouse.org" xr:uid="{3F8AA481-1EBD-0C42-97C6-504C057AFD76}"/>
    <hyperlink ref="I190" r:id="rId42" xr:uid="{621A7363-4E97-0B4F-934B-8371063C9FE1}"/>
  </hyperlinks>
  <pageMargins left="0.69930555555555596" right="0.69930555555555596" top="0.75" bottom="0.75" header="0.3" footer="0.3"/>
  <pageSetup paperSize="9" scale="120" orientation="portrait" r:id="rId43"/>
  <drawing r:id="rId44"/>
  <legacyDrawing r:id="rId4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Belinsky</cp:lastModifiedBy>
  <dcterms:created xsi:type="dcterms:W3CDTF">2021-06-20T16:03:00Z</dcterms:created>
  <dcterms:modified xsi:type="dcterms:W3CDTF">2022-03-29T19:10:44Z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