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01DC625-773B-422A-B1E6-0C30144F529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<sst xmlns="http://schemas.openxmlformats.org/spreadsheetml/2006/main" count="1691" uniqueCount="665">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</sst>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49" zoomScale="62" zoomScaleNormal="62" workbookViewId="0">
      <pane xSplit="1" topLeftCell="R1" activePane="topRight" state="frozen"/>
      <selection activeCell="A58" sqref="A58"/>
      <selection pane="topRight" activeCell="AI51" sqref="AI5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75</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-304.04000000000087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-59.680000000000291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-59.680000000000291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45.959999999999127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45.959999999999127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45.959999999999127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45.959999999999127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-59.680000000000291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-136.04000000000087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-259.04000000000087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683.95999999999913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101.95999999999913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45.959999999999127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297.91999999999825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45.959999999999127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45.959999999999127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867.95999999999913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30.580000000001746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-59.680000000000291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-59.680000000000291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30.580000000001746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30.580000000001746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45.959999999999127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30.580000000001746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471</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534.91999999999825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100"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-47.040000000000873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1299</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683.95999999999913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88.959999999999127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88.959999999999127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88.959999999999127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-284.04000000000087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420</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1287.9599999999991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349</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142.95999999999913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142.95999999999913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184.95999999999913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683.95999999999913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-324.04000000000087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-324.04000000000087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-324.04000000000087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318.95999999999913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318.95999999999913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318.95999999999913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297.91999999999825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297.91999999999825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297</v>
      </c>
      <c r="L67" s="10"/>
      <c r="M67" s="32" t="s">
        <v>282</v>
      </c>
      <c r="N67" s="36">
        <v>44453</v>
      </c>
      <c r="O67" s="10">
        <v>36</v>
      </c>
      <c r="P67" s="10"/>
      <c r="Q67" s="10" t="s">
        <v>327</v>
      </c>
      <c r="R67" s="10" t="s">
        <v>656</v>
      </c>
      <c r="S67" s="10"/>
      <c r="T67" s="10"/>
      <c r="U67" s="10"/>
      <c r="V67" s="10"/>
      <c r="W67" s="10"/>
      <c r="X67" s="10"/>
      <c r="Y67" s="7" t="s">
        <v>401</v>
      </c>
      <c r="Z67" s="10" t="s">
        <v>336</v>
      </c>
      <c r="AA67" s="44">
        <v>0</v>
      </c>
      <c r="AB67" s="10"/>
      <c r="AC67"/>
      <c r="AD67" s="58">
        <v>44197</v>
      </c>
      <c r="AE67" s="58">
        <f t="shared" si="2"/>
        <v>44197</v>
      </c>
      <c r="AF67" s="55">
        <f t="shared" ca="1" si="3"/>
        <v>318</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490</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-311.04000000000087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t="s">
        <v>656</v>
      </c>
      <c r="S70" s="10"/>
      <c r="T70" s="10"/>
      <c r="U70" s="10"/>
      <c r="V70" s="10"/>
      <c r="W70" s="10"/>
      <c r="X70" s="10"/>
      <c r="Y70" s="10" t="s">
        <v>402</v>
      </c>
      <c r="Z70" s="10" t="s">
        <v>340</v>
      </c>
      <c r="AA70" s="10">
        <v>12</v>
      </c>
      <c r="AB70" s="10"/>
      <c r="AC70"/>
      <c r="AD70" s="58">
        <v>44454</v>
      </c>
      <c r="AE70" s="58">
        <f>AD70+(AA70*30.42)</f>
        <v>44819.040000000001</v>
      </c>
      <c r="AF70" s="55">
        <f ca="1">TODAY()-AE70</f>
        <v>-304.04000000000087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t="s">
        <v>656</v>
      </c>
      <c r="S71" s="10"/>
      <c r="T71" s="10"/>
      <c r="U71" s="10"/>
      <c r="V71" s="10"/>
      <c r="W71" s="10"/>
      <c r="X71" s="10"/>
      <c r="Y71" s="7" t="s">
        <v>403</v>
      </c>
      <c r="Z71" s="35" t="s">
        <v>336</v>
      </c>
      <c r="AA71" s="18">
        <v>12</v>
      </c>
      <c r="AB71" s="10"/>
      <c r="AC71"/>
      <c r="AD71" s="66">
        <v>41925</v>
      </c>
      <c r="AE71" s="58">
        <f t="shared" si="2"/>
        <v>42290.04</v>
      </c>
      <c r="AF71" s="55">
        <f t="shared" ca="1" si="3"/>
        <v>2224.9599999999991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512</v>
      </c>
      <c r="F73" s="10" t="b">
        <v>0</v>
      </c>
      <c r="G73" s="7" t="s">
        <v>407</v>
      </c>
      <c r="H73" s="1" t="s">
        <v>405</v>
      </c>
      <c r="I73" s="10"/>
      <c r="J73" s="5" t="s">
        <v>601</v>
      </c>
      <c r="K73" s="96"/>
      <c r="L73" s="10"/>
      <c r="M73" s="10" t="b">
        <v>0</v>
      </c>
      <c r="N73" s="36">
        <v>44453</v>
      </c>
      <c r="O73" s="10">
        <v>198</v>
      </c>
      <c r="P73" s="10"/>
      <c r="Q73" s="10" t="s">
        <v>327</v>
      </c>
      <c r="R73" s="116" t="s">
        <v>663</v>
      </c>
      <c r="S73" s="10"/>
      <c r="T73" s="10"/>
      <c r="U73" s="10"/>
      <c r="V73" s="10"/>
      <c r="W73" s="10"/>
      <c r="X73" s="10"/>
      <c r="Y73" s="10" t="s">
        <v>363</v>
      </c>
      <c r="Z73" s="10" t="s">
        <v>340</v>
      </c>
      <c r="AA73" s="10">
        <v>12</v>
      </c>
      <c r="AB73" s="10"/>
      <c r="AC73"/>
      <c r="AD73" s="65">
        <v>44461</v>
      </c>
      <c r="AE73" s="58">
        <f t="shared" si="2"/>
        <v>44826.04</v>
      </c>
      <c r="AF73" s="55">
        <f t="shared" ca="1" si="3"/>
        <v>-311.04000000000087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16" t="s">
        <v>664</v>
      </c>
      <c r="S74" s="7"/>
      <c r="T74" s="7"/>
      <c r="U74" s="7"/>
      <c r="V74" s="7"/>
      <c r="W74" s="7"/>
      <c r="X74" s="7"/>
      <c r="Y74" s="10" t="s">
        <v>363</v>
      </c>
      <c r="Z74" s="10" t="s">
        <v>340</v>
      </c>
      <c r="AA74" s="10">
        <v>12</v>
      </c>
      <c r="AB74" s="7"/>
      <c r="AD74" s="65">
        <v>44461</v>
      </c>
      <c r="AE74" s="58">
        <f t="shared" si="2"/>
        <v>44826.04</v>
      </c>
      <c r="AF74" s="55">
        <f t="shared" ca="1" si="3"/>
        <v>-311.04000000000087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t="s">
        <v>659</v>
      </c>
      <c r="S77" s="10"/>
      <c r="T77" s="10"/>
      <c r="U77" s="10"/>
      <c r="V77" s="10"/>
      <c r="W77" s="10"/>
      <c r="X77" s="10"/>
      <c r="Y77" s="7" t="s">
        <v>409</v>
      </c>
      <c r="Z77" s="10" t="s">
        <v>382</v>
      </c>
      <c r="AA77" s="10">
        <v>12</v>
      </c>
      <c r="AB77" s="10"/>
      <c r="AC77"/>
      <c r="AD77" s="58">
        <v>44197</v>
      </c>
      <c r="AE77" s="58">
        <f t="shared" si="2"/>
        <v>44562.04</v>
      </c>
      <c r="AF77" s="55">
        <f t="shared" ca="1" si="3"/>
        <v>-47.040000000000873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25.959999999999127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25.959999999999127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25.959999999999127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106</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t="s">
        <v>656</v>
      </c>
      <c r="S86" s="7"/>
      <c r="T86" s="7"/>
      <c r="U86" s="7"/>
      <c r="V86" s="7"/>
      <c r="W86" s="7"/>
      <c r="X86" s="7"/>
      <c r="Y86" s="7" t="s">
        <v>654</v>
      </c>
      <c r="Z86" s="7" t="s">
        <v>340</v>
      </c>
      <c r="AA86" s="7">
        <v>12</v>
      </c>
      <c r="AB86" s="7"/>
      <c r="AC86" s="24" t="s">
        <v>136</v>
      </c>
      <c r="AD86" s="58">
        <v>44454</v>
      </c>
      <c r="AE86" s="58">
        <f t="shared" si="14"/>
        <v>44819.040000000001</v>
      </c>
      <c r="AF86" s="55">
        <f t="shared" ca="1" si="15"/>
        <v>-304.04000000000087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-116.04000000000087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t="s">
        <v>656</v>
      </c>
      <c r="S88" s="7"/>
      <c r="T88" s="7"/>
      <c r="U88" s="7"/>
      <c r="V88" s="7"/>
      <c r="W88" s="7"/>
      <c r="X88" s="7"/>
      <c r="Y88" s="7" t="s">
        <v>410</v>
      </c>
      <c r="Z88" s="7" t="s">
        <v>340</v>
      </c>
      <c r="AA88" s="7">
        <v>12</v>
      </c>
      <c r="AB88" s="7"/>
      <c r="AD88" s="58">
        <v>44166</v>
      </c>
      <c r="AE88" s="58">
        <f t="shared" si="14"/>
        <v>44531.040000000001</v>
      </c>
      <c r="AF88" s="55">
        <f t="shared" ca="1" si="15"/>
        <v>-16.040000000000873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t="s">
        <v>656</v>
      </c>
      <c r="S89" s="7"/>
      <c r="T89" s="7"/>
      <c r="U89" s="7"/>
      <c r="V89" s="7"/>
      <c r="W89" s="7"/>
      <c r="X89" s="7"/>
      <c r="Y89" s="7" t="s">
        <v>413</v>
      </c>
      <c r="Z89" s="35" t="s">
        <v>336</v>
      </c>
      <c r="AA89" s="44">
        <v>12</v>
      </c>
      <c r="AB89" s="7"/>
      <c r="AD89" s="58">
        <v>44163</v>
      </c>
      <c r="AE89" s="58">
        <f t="shared" si="14"/>
        <v>44528.04</v>
      </c>
      <c r="AF89" s="55">
        <f t="shared" ca="1" si="15"/>
        <v>-13.040000000000873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-36.040000000000873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-36.040000000000873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-290.04000000000087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-290.04000000000087</v>
      </c>
    </row>
    <row r="94" spans="1:32" ht="132" customHeight="1">
      <c r="A94" s="15" t="s">
        <v>151</v>
      </c>
      <c r="B94" s="12" t="s">
        <v>300</v>
      </c>
      <c r="C94" s="7" t="s">
        <v>143</v>
      </c>
      <c r="D94" s="7" t="s">
        <v>144</v>
      </c>
      <c r="E94" s="90" t="s">
        <v>605</v>
      </c>
      <c r="F94" s="30" t="s">
        <v>282</v>
      </c>
      <c r="G94" s="7" t="s">
        <v>302</v>
      </c>
      <c r="H94" s="7" t="s">
        <v>301</v>
      </c>
      <c r="I94" s="7"/>
      <c r="J94" s="5" t="s">
        <v>555</v>
      </c>
      <c r="K94" s="100" t="s">
        <v>597</v>
      </c>
      <c r="L94" s="7"/>
      <c r="M94" s="7" t="b">
        <v>1</v>
      </c>
      <c r="N94" s="36">
        <v>44452</v>
      </c>
      <c r="O94" s="7">
        <v>24</v>
      </c>
      <c r="P94" s="7"/>
      <c r="Q94" s="7" t="s">
        <v>4</v>
      </c>
      <c r="R94" s="7" t="s">
        <v>656</v>
      </c>
      <c r="S94" s="7"/>
      <c r="T94" s="7"/>
      <c r="U94" s="7"/>
      <c r="V94" s="7"/>
      <c r="W94" s="7"/>
      <c r="X94" s="7"/>
      <c r="Y94" s="7" t="s">
        <v>366</v>
      </c>
      <c r="Z94" s="7" t="s">
        <v>343</v>
      </c>
      <c r="AA94" s="7">
        <v>0</v>
      </c>
      <c r="AB94" s="7"/>
      <c r="AD94" s="58">
        <v>43160</v>
      </c>
      <c r="AE94" s="58">
        <f t="shared" si="14"/>
        <v>43160</v>
      </c>
      <c r="AF94" s="55">
        <f t="shared" ca="1" si="15"/>
        <v>1355</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7" t="s">
        <v>656</v>
      </c>
      <c r="S95" s="10"/>
      <c r="T95" s="10"/>
      <c r="U95" s="10"/>
      <c r="V95" s="10"/>
      <c r="W95" s="10"/>
      <c r="X95" s="10"/>
      <c r="Y95" s="7" t="s">
        <v>370</v>
      </c>
      <c r="Z95" s="35" t="s">
        <v>336</v>
      </c>
      <c r="AA95" s="10">
        <v>12</v>
      </c>
      <c r="AB95" s="10"/>
      <c r="AD95" s="61">
        <v>43962</v>
      </c>
      <c r="AE95" s="58">
        <f t="shared" si="14"/>
        <v>44327.040000000001</v>
      </c>
      <c r="AF95" s="55">
        <f t="shared" ca="1" si="15"/>
        <v>187.95999999999913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7" t="s">
        <v>656</v>
      </c>
      <c r="S98" s="10"/>
      <c r="T98" s="10"/>
      <c r="U98" s="10"/>
      <c r="V98" s="10"/>
      <c r="W98" s="10"/>
      <c r="X98" s="10"/>
      <c r="Y98" s="7" t="s">
        <v>328</v>
      </c>
      <c r="Z98" s="35" t="s">
        <v>336</v>
      </c>
      <c r="AA98" s="10">
        <v>12</v>
      </c>
      <c r="AB98" s="10"/>
      <c r="AC98"/>
      <c r="AD98" s="61">
        <v>43965</v>
      </c>
      <c r="AE98" s="58">
        <f t="shared" si="14"/>
        <v>44330.04</v>
      </c>
      <c r="AF98" s="55">
        <f t="shared" ca="1" si="15"/>
        <v>184.95999999999913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7" t="s">
        <v>656</v>
      </c>
      <c r="S99" s="10"/>
      <c r="T99" s="10"/>
      <c r="U99" s="10"/>
      <c r="V99" s="10"/>
      <c r="W99" s="10"/>
      <c r="X99" s="10"/>
      <c r="Y99" s="7" t="s">
        <v>333</v>
      </c>
      <c r="Z99" s="35" t="s">
        <v>340</v>
      </c>
      <c r="AA99" s="10">
        <v>12</v>
      </c>
      <c r="AB99" s="10"/>
      <c r="AC99"/>
      <c r="AD99" s="58">
        <v>43200</v>
      </c>
      <c r="AE99" s="58">
        <f t="shared" si="14"/>
        <v>43565.04</v>
      </c>
      <c r="AF99" s="55">
        <f t="shared" ca="1" si="15"/>
        <v>949.95999999999913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7" t="s">
        <v>656</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-13.040000000000873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7" t="s">
        <v>656</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-13.040000000000873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7" t="s">
        <v>656</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-13.040000000000873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114" t="s">
        <v>658</v>
      </c>
      <c r="S103" s="7"/>
      <c r="T103" s="7"/>
      <c r="U103" s="7"/>
      <c r="V103" s="7"/>
      <c r="W103" s="7"/>
      <c r="X103" s="7"/>
      <c r="Y103" s="7" t="s">
        <v>615</v>
      </c>
      <c r="Z103" s="76" t="s">
        <v>340</v>
      </c>
      <c r="AA103" s="7">
        <v>12</v>
      </c>
      <c r="AB103" s="7"/>
      <c r="AC103" s="51"/>
      <c r="AD103" s="58">
        <v>43466</v>
      </c>
      <c r="AE103" s="58">
        <f t="shared" si="20"/>
        <v>43831.040000000001</v>
      </c>
      <c r="AF103" s="55">
        <f t="shared" ca="1" si="21"/>
        <v>683.95999999999913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t="s">
        <v>659</v>
      </c>
      <c r="S104" s="7"/>
      <c r="T104" s="7"/>
      <c r="U104" s="7"/>
      <c r="V104" s="7"/>
      <c r="W104" s="7"/>
      <c r="X104" s="7"/>
      <c r="Y104" s="7"/>
      <c r="Z104" s="35" t="s">
        <v>340</v>
      </c>
      <c r="AA104" s="11">
        <v>12</v>
      </c>
      <c r="AB104" s="7"/>
      <c r="AD104" s="58">
        <v>43914</v>
      </c>
      <c r="AE104" s="58">
        <f>AD104+(AA104*30.42)</f>
        <v>44279.040000000001</v>
      </c>
      <c r="AF104" s="55">
        <f ca="1">TODAY()-AE104</f>
        <v>235.95999999999913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t="s">
        <v>660</v>
      </c>
      <c r="S106" s="7"/>
      <c r="T106" s="7"/>
      <c r="U106" s="7"/>
      <c r="V106" s="7"/>
      <c r="W106" s="7"/>
      <c r="X106" s="7"/>
      <c r="Y106" s="7" t="s">
        <v>338</v>
      </c>
      <c r="Z106" s="35" t="s">
        <v>340</v>
      </c>
      <c r="AA106" s="11">
        <v>12</v>
      </c>
      <c r="AB106" s="7"/>
      <c r="AC106" s="1"/>
      <c r="AD106" s="58">
        <v>44454</v>
      </c>
      <c r="AE106" s="58">
        <f t="shared" si="14"/>
        <v>44819.040000000001</v>
      </c>
      <c r="AF106" s="55">
        <f t="shared" ca="1" si="15"/>
        <v>-304.04000000000087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-304.04000000000087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t="s">
        <v>659</v>
      </c>
      <c r="S108" s="7"/>
      <c r="T108" s="7"/>
      <c r="U108" s="7"/>
      <c r="V108" s="7"/>
      <c r="W108" s="7"/>
      <c r="X108" s="7"/>
      <c r="Y108" s="7" t="s">
        <v>450</v>
      </c>
      <c r="Z108" s="35" t="s">
        <v>340</v>
      </c>
      <c r="AA108" s="11">
        <v>12</v>
      </c>
      <c r="AB108" s="7"/>
      <c r="AD108" s="58">
        <v>43586</v>
      </c>
      <c r="AE108" s="58">
        <f>AD108+(AA108*30.42)</f>
        <v>43951.040000000001</v>
      </c>
      <c r="AF108" s="55">
        <f ca="1">TODAY()-AE108</f>
        <v>563.95999999999913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949.95999999999913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86.959999999999127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7" t="s">
        <v>656</v>
      </c>
      <c r="S113" s="10"/>
      <c r="T113" s="10"/>
      <c r="U113" s="10"/>
      <c r="V113" s="10"/>
      <c r="W113" s="10"/>
      <c r="X113" s="10"/>
      <c r="Y113" s="7" t="s">
        <v>626</v>
      </c>
      <c r="Z113" s="10" t="s">
        <v>336</v>
      </c>
      <c r="AA113" s="11">
        <v>12</v>
      </c>
      <c r="AB113" s="10"/>
      <c r="AD113" s="61">
        <v>44474</v>
      </c>
      <c r="AE113" s="58">
        <f t="shared" si="14"/>
        <v>44839.040000000001</v>
      </c>
      <c r="AF113" s="55">
        <f t="shared" ca="1" si="15"/>
        <v>-324.04000000000087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7" t="s">
        <v>656</v>
      </c>
      <c r="S114" s="10"/>
      <c r="T114" s="10"/>
      <c r="U114" s="10"/>
      <c r="V114" s="10"/>
      <c r="W114" s="10"/>
      <c r="X114" s="10"/>
      <c r="Y114" s="110" t="s">
        <v>633</v>
      </c>
      <c r="Z114" s="10" t="s">
        <v>336</v>
      </c>
      <c r="AA114" s="11">
        <v>12</v>
      </c>
      <c r="AB114" s="10"/>
      <c r="AD114" s="61">
        <v>44474</v>
      </c>
      <c r="AE114" s="58">
        <f t="shared" si="14"/>
        <v>44839.040000000001</v>
      </c>
      <c r="AF114" s="55">
        <f t="shared" ca="1" si="15"/>
        <v>-324.04000000000087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297.91999999999825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 t="s">
        <v>656</v>
      </c>
      <c r="S116" s="51"/>
      <c r="T116" s="76"/>
      <c r="U116" s="76"/>
      <c r="V116" s="76"/>
      <c r="W116" s="76"/>
      <c r="X116" s="76"/>
      <c r="Y116" s="7" t="s">
        <v>467</v>
      </c>
      <c r="Z116" s="76" t="s">
        <v>340</v>
      </c>
      <c r="AA116" s="76">
        <v>4</v>
      </c>
      <c r="AB116" s="76"/>
      <c r="AC116" s="25"/>
      <c r="AD116" s="58">
        <v>44453</v>
      </c>
      <c r="AE116" s="58">
        <f t="shared" si="14"/>
        <v>44574.68</v>
      </c>
      <c r="AF116" s="55">
        <f t="shared" ca="1" si="15"/>
        <v>-59.680000000000291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 t="s">
        <v>656</v>
      </c>
      <c r="S117" s="51"/>
      <c r="T117" s="76"/>
      <c r="U117" s="76"/>
      <c r="V117" s="76"/>
      <c r="W117" s="76"/>
      <c r="X117" s="76"/>
      <c r="Y117" s="7" t="s">
        <v>467</v>
      </c>
      <c r="Z117" s="76" t="s">
        <v>340</v>
      </c>
      <c r="AA117" s="76">
        <v>4</v>
      </c>
      <c r="AB117" s="76"/>
      <c r="AC117" s="25"/>
      <c r="AD117" s="58">
        <v>44453</v>
      </c>
      <c r="AE117" s="58">
        <f t="shared" si="14"/>
        <v>44574.68</v>
      </c>
      <c r="AF117" s="55">
        <f t="shared" ca="1" si="15"/>
        <v>-59.680000000000291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 t="s">
        <v>656</v>
      </c>
      <c r="S118" s="51"/>
      <c r="T118" s="76"/>
      <c r="U118" s="76"/>
      <c r="V118" s="76"/>
      <c r="W118" s="76"/>
      <c r="X118" s="76"/>
      <c r="Y118" s="7" t="s">
        <v>467</v>
      </c>
      <c r="Z118" s="76" t="s">
        <v>340</v>
      </c>
      <c r="AA118" s="76">
        <v>4</v>
      </c>
      <c r="AB118" s="76"/>
      <c r="AC118" s="25"/>
      <c r="AD118" s="58">
        <v>44453</v>
      </c>
      <c r="AE118" s="58">
        <f t="shared" si="14"/>
        <v>44574.68</v>
      </c>
      <c r="AF118" s="55">
        <f t="shared" ca="1" si="15"/>
        <v>-59.680000000000291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t="s">
        <v>656</v>
      </c>
      <c r="S119" s="7"/>
      <c r="T119" s="7"/>
      <c r="U119" s="7"/>
      <c r="V119" s="7"/>
      <c r="W119" s="7"/>
      <c r="X119" s="7"/>
      <c r="Y119" s="7" t="s">
        <v>342</v>
      </c>
      <c r="Z119" s="7" t="s">
        <v>343</v>
      </c>
      <c r="AA119" s="11">
        <v>0</v>
      </c>
      <c r="AB119" s="7"/>
      <c r="AC119" s="1"/>
      <c r="AD119" s="58">
        <v>44228</v>
      </c>
      <c r="AE119" s="58">
        <f>AD119+(AA119*30.42)</f>
        <v>44228</v>
      </c>
      <c r="AF119" s="55">
        <f ca="1">TODAY()-AE119</f>
        <v>287</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74.959999999999127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49.959999999999127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-20.040000000000873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7" t="s">
        <v>656</v>
      </c>
      <c r="S124" s="10"/>
      <c r="T124" s="10"/>
      <c r="U124" s="10"/>
      <c r="V124" s="10"/>
      <c r="W124" s="10"/>
      <c r="X124" s="10"/>
      <c r="Y124" s="7" t="s">
        <v>348</v>
      </c>
      <c r="Z124" s="35" t="s">
        <v>336</v>
      </c>
      <c r="AA124" s="44">
        <v>12</v>
      </c>
      <c r="AB124" s="10"/>
      <c r="AD124" s="58">
        <v>44409</v>
      </c>
      <c r="AE124" s="58">
        <f t="shared" si="14"/>
        <v>44774.04</v>
      </c>
      <c r="AF124" s="55">
        <f t="shared" ca="1" si="15"/>
        <v>-259.04000000000087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7" t="s">
        <v>656</v>
      </c>
      <c r="S125" s="10"/>
      <c r="T125" s="10"/>
      <c r="U125" s="10"/>
      <c r="V125" s="10"/>
      <c r="W125" s="10"/>
      <c r="X125" s="10"/>
      <c r="Y125" s="7" t="s">
        <v>422</v>
      </c>
      <c r="Z125" s="10" t="s">
        <v>336</v>
      </c>
      <c r="AA125" s="44">
        <v>0</v>
      </c>
      <c r="AB125" s="10"/>
      <c r="AD125" s="58">
        <v>44197</v>
      </c>
      <c r="AE125" s="58">
        <f t="shared" si="14"/>
        <v>44197</v>
      </c>
      <c r="AF125" s="55">
        <f t="shared" ca="1" si="15"/>
        <v>318</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7" t="s">
        <v>656</v>
      </c>
      <c r="S126" s="10"/>
      <c r="T126" s="10"/>
      <c r="U126" s="10"/>
      <c r="V126" s="10"/>
      <c r="W126" s="10"/>
      <c r="X126" s="10"/>
      <c r="Y126" s="7" t="s">
        <v>349</v>
      </c>
      <c r="Z126" s="10" t="s">
        <v>340</v>
      </c>
      <c r="AA126" s="7">
        <v>12</v>
      </c>
      <c r="AB126" s="7"/>
      <c r="AC126" s="1"/>
      <c r="AD126" s="60">
        <v>44104</v>
      </c>
      <c r="AE126" s="58">
        <f t="shared" si="14"/>
        <v>44469.04</v>
      </c>
      <c r="AF126" s="55">
        <f t="shared" ca="1" si="15"/>
        <v>45.959999999999127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318</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t="s">
        <v>656</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-13.040000000000873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7" t="s">
        <v>656</v>
      </c>
      <c r="S131" s="10"/>
      <c r="T131" s="10"/>
      <c r="U131" s="10"/>
      <c r="V131" s="10"/>
      <c r="W131" s="10"/>
      <c r="X131" s="10"/>
      <c r="Y131" s="7" t="s">
        <v>204</v>
      </c>
      <c r="Z131" s="35" t="s">
        <v>336</v>
      </c>
      <c r="AA131" s="10">
        <v>12</v>
      </c>
      <c r="AB131" s="10"/>
      <c r="AD131" s="67">
        <v>44312</v>
      </c>
      <c r="AE131" s="58">
        <f t="shared" si="14"/>
        <v>44677.04</v>
      </c>
      <c r="AF131" s="55">
        <f t="shared" ca="1" si="15"/>
        <v>-162.04000000000087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7" t="s">
        <v>656</v>
      </c>
      <c r="S132" s="10"/>
      <c r="T132" s="10"/>
      <c r="U132" s="10"/>
      <c r="V132" s="10"/>
      <c r="W132" s="10"/>
      <c r="X132" s="10"/>
      <c r="Y132" s="41" t="s">
        <v>205</v>
      </c>
      <c r="Z132" s="35" t="s">
        <v>336</v>
      </c>
      <c r="AA132" s="10">
        <v>12</v>
      </c>
      <c r="AB132" s="10"/>
      <c r="AD132" s="67">
        <v>44312</v>
      </c>
      <c r="AE132" s="58">
        <f t="shared" si="14"/>
        <v>44677.04</v>
      </c>
      <c r="AF132" s="55">
        <f t="shared" ca="1" si="15"/>
        <v>-162.04000000000087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766.95999999999913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7" t="s">
        <v>656</v>
      </c>
      <c r="S134" s="10"/>
      <c r="T134" s="10"/>
      <c r="U134" s="10"/>
      <c r="V134" s="10"/>
      <c r="W134" s="10"/>
      <c r="X134" s="10"/>
      <c r="Y134" s="7" t="s">
        <v>355</v>
      </c>
      <c r="Z134" s="10" t="s">
        <v>336</v>
      </c>
      <c r="AA134" s="10">
        <v>12</v>
      </c>
      <c r="AB134" s="10"/>
      <c r="AC134"/>
      <c r="AD134" s="69">
        <v>43343</v>
      </c>
      <c r="AE134" s="58">
        <f t="shared" si="14"/>
        <v>43708.04</v>
      </c>
      <c r="AF134" s="55">
        <f t="shared" ca="1" si="15"/>
        <v>806.95999999999913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1263</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t="s">
        <v>661</v>
      </c>
      <c r="S142" s="7"/>
      <c r="T142" s="7"/>
      <c r="U142" s="7"/>
      <c r="V142" s="7"/>
      <c r="W142" s="7"/>
      <c r="X142" s="7"/>
      <c r="Y142" s="7" t="s">
        <v>356</v>
      </c>
      <c r="Z142" s="7" t="s">
        <v>343</v>
      </c>
      <c r="AA142" s="7">
        <v>12</v>
      </c>
      <c r="AB142" s="7"/>
      <c r="AD142" s="67">
        <v>44274</v>
      </c>
      <c r="AE142" s="58">
        <f t="shared" si="14"/>
        <v>44639.040000000001</v>
      </c>
      <c r="AF142" s="55">
        <f t="shared" ca="1" si="15"/>
        <v>-124.04000000000087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t="s">
        <v>656</v>
      </c>
      <c r="S143" s="7"/>
      <c r="T143" s="7"/>
      <c r="U143" s="7"/>
      <c r="V143" s="7"/>
      <c r="W143" s="7"/>
      <c r="X143" s="7"/>
      <c r="Y143" s="7" t="s">
        <v>357</v>
      </c>
      <c r="Z143" s="7" t="s">
        <v>340</v>
      </c>
      <c r="AA143" s="7">
        <v>36</v>
      </c>
      <c r="AB143" s="7"/>
      <c r="AC143" s="1"/>
      <c r="AD143" s="58">
        <v>43277</v>
      </c>
      <c r="AE143" s="58">
        <f t="shared" si="14"/>
        <v>44372.12</v>
      </c>
      <c r="AF143" s="55">
        <f t="shared" ca="1" si="15"/>
        <v>142.87999999999738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7" t="s">
        <v>656</v>
      </c>
      <c r="S144" s="10"/>
      <c r="T144" s="10"/>
      <c r="U144" s="10"/>
      <c r="V144" s="10"/>
      <c r="W144" s="10"/>
      <c r="X144" s="10"/>
      <c r="Y144" s="7" t="s">
        <v>358</v>
      </c>
      <c r="Z144" s="10" t="s">
        <v>351</v>
      </c>
      <c r="AA144" s="44">
        <v>12</v>
      </c>
      <c r="AB144" s="7"/>
      <c r="AC144" s="1"/>
      <c r="AD144" s="58">
        <v>44163</v>
      </c>
      <c r="AE144" s="58">
        <f t="shared" si="14"/>
        <v>44528.04</v>
      </c>
      <c r="AF144" s="55">
        <f t="shared" ca="1" si="15"/>
        <v>-13.040000000000873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 t="s">
        <v>656</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-59.680000000000291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 t="s">
        <v>656</v>
      </c>
      <c r="S151" s="51"/>
      <c r="T151" s="76"/>
      <c r="U151" s="76"/>
      <c r="V151" s="76"/>
      <c r="W151" s="76"/>
      <c r="X151" s="76"/>
      <c r="Y151" s="7" t="s">
        <v>467</v>
      </c>
      <c r="Z151" s="76" t="s">
        <v>340</v>
      </c>
      <c r="AA151" s="76">
        <v>4</v>
      </c>
      <c r="AB151" s="76"/>
      <c r="AC151" s="25"/>
      <c r="AD151" s="58">
        <v>44453</v>
      </c>
      <c r="AE151" s="58">
        <f t="shared" si="24"/>
        <v>44574.68</v>
      </c>
      <c r="AF151" s="55">
        <f t="shared" ca="1" si="25"/>
        <v>-59.680000000000291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 t="s">
        <v>656</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-59.680000000000291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 t="s">
        <v>656</v>
      </c>
      <c r="S153" s="51"/>
      <c r="T153" s="76"/>
      <c r="U153" s="76"/>
      <c r="V153" s="76"/>
      <c r="W153" s="76"/>
      <c r="X153" s="76"/>
      <c r="Y153" s="7" t="s">
        <v>467</v>
      </c>
      <c r="Z153" s="76" t="s">
        <v>340</v>
      </c>
      <c r="AA153" s="76">
        <v>4</v>
      </c>
      <c r="AB153" s="76"/>
      <c r="AC153" s="25"/>
      <c r="AD153" s="58">
        <v>44453</v>
      </c>
      <c r="AE153" s="58">
        <f t="shared" si="26"/>
        <v>44574.68</v>
      </c>
      <c r="AF153" s="55">
        <f t="shared" ca="1" si="27"/>
        <v>-59.680000000000291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 t="s">
        <v>656</v>
      </c>
      <c r="S154" s="51"/>
      <c r="T154" s="76"/>
      <c r="U154" s="76"/>
      <c r="V154" s="76"/>
      <c r="W154" s="76"/>
      <c r="X154" s="76"/>
      <c r="Y154" s="7" t="s">
        <v>496</v>
      </c>
      <c r="Z154" s="7" t="s">
        <v>343</v>
      </c>
      <c r="AA154" s="76">
        <v>12</v>
      </c>
      <c r="AB154" s="76"/>
      <c r="AC154" s="25"/>
      <c r="AD154" s="58">
        <v>44197</v>
      </c>
      <c r="AE154" s="58">
        <f t="shared" si="26"/>
        <v>44562.04</v>
      </c>
      <c r="AF154" s="55">
        <f t="shared" ca="1" si="27"/>
        <v>-47.040000000000873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t="s">
        <v>656</v>
      </c>
      <c r="S155" s="7"/>
      <c r="T155" s="7"/>
      <c r="U155" s="7"/>
      <c r="V155" s="7"/>
      <c r="W155" s="7"/>
      <c r="X155" s="7"/>
      <c r="Y155" s="7" t="s">
        <v>360</v>
      </c>
      <c r="Z155" s="7" t="s">
        <v>340</v>
      </c>
      <c r="AA155" s="7">
        <v>12</v>
      </c>
      <c r="AB155" s="7"/>
      <c r="AC155" s="1"/>
      <c r="AD155" s="58">
        <v>44397</v>
      </c>
      <c r="AE155" s="58">
        <f t="shared" si="26"/>
        <v>44762.04</v>
      </c>
      <c r="AF155" s="55">
        <f t="shared" ca="1" si="27"/>
        <v>-247.04000000000087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t="s">
        <v>656</v>
      </c>
      <c r="S156" s="7"/>
      <c r="T156" s="7"/>
      <c r="U156" s="7"/>
      <c r="V156" s="7"/>
      <c r="W156" s="7"/>
      <c r="X156" s="7"/>
      <c r="Y156" s="7" t="s">
        <v>361</v>
      </c>
      <c r="Z156" s="7" t="s">
        <v>340</v>
      </c>
      <c r="AA156" s="7">
        <v>12</v>
      </c>
      <c r="AB156" s="7"/>
      <c r="AC156" s="1"/>
      <c r="AD156" s="60">
        <v>44104</v>
      </c>
      <c r="AE156" s="58">
        <f t="shared" si="26"/>
        <v>44469.04</v>
      </c>
      <c r="AF156" s="55">
        <f t="shared" ca="1" si="27"/>
        <v>45.959999999999127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t="s">
        <v>656</v>
      </c>
      <c r="S157" s="7"/>
      <c r="T157" s="7"/>
      <c r="U157" s="7"/>
      <c r="V157" s="7"/>
      <c r="W157" s="7"/>
      <c r="X157" s="7"/>
      <c r="Y157" s="7" t="s">
        <v>357</v>
      </c>
      <c r="Z157" s="7" t="s">
        <v>340</v>
      </c>
      <c r="AA157" s="7">
        <v>36</v>
      </c>
      <c r="AB157" s="7"/>
      <c r="AC157" s="1"/>
      <c r="AD157" s="58">
        <v>43277</v>
      </c>
      <c r="AE157" s="58">
        <f t="shared" si="26"/>
        <v>44372.12</v>
      </c>
      <c r="AF157" s="55">
        <f t="shared" ca="1" si="27"/>
        <v>142.87999999999738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 t="s">
        <v>656</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-59.680000000000291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t="s">
        <v>656</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45.959999999999127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 t="s">
        <v>656</v>
      </c>
      <c r="S160" s="51"/>
      <c r="T160" s="76"/>
      <c r="U160" s="76"/>
      <c r="V160" s="76"/>
      <c r="W160" s="76"/>
      <c r="X160" s="76"/>
      <c r="Y160" s="7" t="s">
        <v>467</v>
      </c>
      <c r="Z160" s="76" t="s">
        <v>340</v>
      </c>
      <c r="AA160" s="76">
        <v>4</v>
      </c>
      <c r="AB160" s="76"/>
      <c r="AC160" s="25"/>
      <c r="AD160" s="58">
        <v>44453</v>
      </c>
      <c r="AE160" s="58">
        <f t="shared" si="30"/>
        <v>44574.68</v>
      </c>
      <c r="AF160" s="55">
        <f t="shared" ca="1" si="31"/>
        <v>-59.680000000000291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198</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 t="s">
        <v>656</v>
      </c>
      <c r="S162" s="51"/>
      <c r="T162" s="76"/>
      <c r="U162" s="76"/>
      <c r="V162" s="76"/>
      <c r="W162" s="76"/>
      <c r="X162" s="76"/>
      <c r="Y162" s="7" t="s">
        <v>467</v>
      </c>
      <c r="Z162" s="76" t="s">
        <v>340</v>
      </c>
      <c r="AA162" s="76">
        <v>4</v>
      </c>
      <c r="AB162" s="76"/>
      <c r="AC162" s="25"/>
      <c r="AD162" s="58">
        <v>44453</v>
      </c>
      <c r="AE162" s="58">
        <f t="shared" si="26"/>
        <v>44574.68</v>
      </c>
      <c r="AF162" s="55">
        <f t="shared" ca="1" si="27"/>
        <v>-59.680000000000291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t="s">
        <v>656</v>
      </c>
      <c r="S163" s="76"/>
      <c r="T163" s="76"/>
      <c r="U163" s="76"/>
      <c r="V163" s="76"/>
      <c r="W163" s="76"/>
      <c r="X163" s="76"/>
      <c r="Y163" s="7" t="s">
        <v>359</v>
      </c>
      <c r="Z163" s="76" t="s">
        <v>340</v>
      </c>
      <c r="AA163" s="7">
        <v>12</v>
      </c>
      <c r="AB163" s="76"/>
      <c r="AC163" s="51"/>
      <c r="AD163" s="60">
        <v>44104</v>
      </c>
      <c r="AE163" s="58">
        <f t="shared" si="26"/>
        <v>44469.04</v>
      </c>
      <c r="AF163" s="55">
        <f t="shared" ca="1" si="27"/>
        <v>45.959999999999127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t="s">
        <v>656</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-211.04000000000087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t="s">
        <v>656</v>
      </c>
      <c r="S165" s="7"/>
      <c r="T165" s="7"/>
      <c r="U165" s="7"/>
      <c r="V165" s="7"/>
      <c r="W165" s="7"/>
      <c r="X165" s="7"/>
      <c r="Y165" s="7" t="s">
        <v>303</v>
      </c>
      <c r="Z165" s="7" t="s">
        <v>336</v>
      </c>
      <c r="AA165" s="44">
        <v>12</v>
      </c>
      <c r="AB165" s="7"/>
      <c r="AD165" s="58">
        <v>44163</v>
      </c>
      <c r="AE165" s="58">
        <f t="shared" si="32"/>
        <v>44528.04</v>
      </c>
      <c r="AF165" s="55">
        <f t="shared" ca="1" si="33"/>
        <v>-13.040000000000873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t="s">
        <v>656</v>
      </c>
      <c r="S166" s="7"/>
      <c r="T166" s="7"/>
      <c r="U166" s="7"/>
      <c r="V166" s="7"/>
      <c r="W166" s="7"/>
      <c r="X166" s="7"/>
      <c r="Y166" s="7" t="s">
        <v>357</v>
      </c>
      <c r="Z166" s="7" t="s">
        <v>340</v>
      </c>
      <c r="AA166" s="7">
        <v>36</v>
      </c>
      <c r="AB166" s="7"/>
      <c r="AD166" s="58">
        <v>43277</v>
      </c>
      <c r="AE166" s="58">
        <f t="shared" si="32"/>
        <v>44372.12</v>
      </c>
      <c r="AF166" s="55">
        <f t="shared" ca="1" si="33"/>
        <v>142.87999999999738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t="s">
        <v>656</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142.87999999999738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t="s">
        <v>656</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142.87999999999738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t="s">
        <v>656</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142.87999999999738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t="s">
        <v>656</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142.87999999999738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t="s">
        <v>656</v>
      </c>
      <c r="S174" s="7"/>
      <c r="T174" s="7"/>
      <c r="U174" s="7"/>
      <c r="V174" s="7"/>
      <c r="W174" s="7"/>
      <c r="X174" s="7"/>
      <c r="Y174" s="7" t="s">
        <v>357</v>
      </c>
      <c r="Z174" s="7" t="s">
        <v>340</v>
      </c>
      <c r="AA174" s="7">
        <v>36</v>
      </c>
      <c r="AB174" s="7"/>
      <c r="AD174" s="58">
        <v>43277</v>
      </c>
      <c r="AE174" s="58">
        <f t="shared" si="40"/>
        <v>44372.12</v>
      </c>
      <c r="AF174" s="55">
        <f t="shared" ca="1" si="41"/>
        <v>142.87999999999738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t="s">
        <v>656</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142.87999999999738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t="s">
        <v>656</v>
      </c>
      <c r="S180" s="7"/>
      <c r="T180" s="7"/>
      <c r="U180" s="7"/>
      <c r="V180" s="7"/>
      <c r="W180" s="7"/>
      <c r="X180" s="7"/>
      <c r="Y180" s="7" t="s">
        <v>248</v>
      </c>
      <c r="Z180" s="7" t="s">
        <v>340</v>
      </c>
      <c r="AA180" s="7">
        <v>12</v>
      </c>
      <c r="AB180" s="7"/>
      <c r="AD180" s="58">
        <v>44274</v>
      </c>
      <c r="AE180" s="58">
        <f t="shared" si="26"/>
        <v>44639.040000000001</v>
      </c>
      <c r="AF180" s="55">
        <f t="shared" ca="1" si="27"/>
        <v>-124.04000000000087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t="s">
        <v>656</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-124.04000000000087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-124.04000000000087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114" t="s">
        <v>662</v>
      </c>
      <c r="S184" s="10"/>
      <c r="T184" s="10"/>
      <c r="U184" s="10"/>
      <c r="V184" s="10"/>
      <c r="W184" s="10"/>
      <c r="X184" s="10"/>
      <c r="Y184" s="10" t="s">
        <v>363</v>
      </c>
      <c r="Z184" s="7" t="s">
        <v>340</v>
      </c>
      <c r="AA184" s="10">
        <v>12</v>
      </c>
      <c r="AB184" s="10"/>
      <c r="AC184"/>
      <c r="AD184" s="65">
        <v>44461</v>
      </c>
      <c r="AE184" s="58">
        <f t="shared" si="46"/>
        <v>44826.04</v>
      </c>
      <c r="AF184" s="55">
        <f t="shared" ca="1" si="47"/>
        <v>-311.04000000000087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t="s">
        <v>656</v>
      </c>
      <c r="S185" s="7"/>
      <c r="T185" s="7"/>
      <c r="U185" s="7"/>
      <c r="V185" s="7"/>
      <c r="W185" s="7"/>
      <c r="X185" s="7"/>
      <c r="Y185" s="7" t="s">
        <v>364</v>
      </c>
      <c r="Z185" s="7" t="s">
        <v>340</v>
      </c>
      <c r="AA185" s="7">
        <v>12</v>
      </c>
      <c r="AB185" s="7"/>
      <c r="AD185" s="58">
        <v>43243</v>
      </c>
      <c r="AE185" s="58">
        <f t="shared" si="26"/>
        <v>43608.04</v>
      </c>
      <c r="AF185" s="55">
        <f t="shared" ca="1" si="27"/>
        <v>906.95999999999913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2021-11-15T20:36:01Z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