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FD26ED69-4541-44BE-92FD-383521A14BE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8" i="1" l="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<sst xmlns="http://schemas.openxmlformats.org/spreadsheetml/2006/main" count="1446" uniqueCount="617">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</sst>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7"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8"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29" fillId="0" borderId="0" xfId="0" applyNumberFormat="1" applyFont="1" applyAlignment="1">
      <alignment wrapText="1"/>
    </xf>
    <xf numFmtId="164" fontId="30" fillId="0" borderId="0" xfId="0" applyNumberFormat="1" applyFont="1" applyAlignment="1"/>
    <xf numFmtId="164" fontId="25"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25" fillId="2" borderId="0" xfId="0" applyNumberFormat="1" applyFont="1" applyFill="1" applyAlignment="1">
      <alignment horizontal="right"/>
    </xf>
    <xf numFmtId="164" fontId="29" fillId="0" borderId="0" xfId="0" applyNumberFormat="1" applyFont="1" applyAlignment="1">
      <alignment horizontal="right"/>
    </xf>
    <xf numFmtId="164" fontId="29" fillId="0" borderId="0" xfId="0" applyNumberFormat="1" applyFont="1"/>
    <xf numFmtId="164" fontId="33" fillId="0" borderId="0" xfId="0" applyNumberFormat="1" applyFont="1"/>
    <xf numFmtId="164" fontId="33" fillId="0" borderId="0" xfId="0" applyNumberFormat="1" applyFont="1" applyAlignment="1"/>
    <xf numFmtId="164" fontId="32" fillId="0" borderId="0" xfId="0" applyNumberFormat="1" applyFont="1" applyAlignment="1">
      <alignment horizontal="right" vertical="center"/>
    </xf>
    <xf numFmtId="164" fontId="29" fillId="0" borderId="0" xfId="0" applyNumberFormat="1" applyFont="1" applyAlignment="1"/>
    <xf numFmtId="164" fontId="31" fillId="0" borderId="0" xfId="0" applyNumberFormat="1" applyFont="1" applyAlignment="1"/>
    <xf numFmtId="164" fontId="34" fillId="0" borderId="0" xfId="0" applyNumberFormat="1" applyFont="1" applyAlignment="1"/>
    <xf numFmtId="164" fontId="35" fillId="0" borderId="0" xfId="0" applyNumberFormat="1" applyFont="1" applyAlignment="1">
      <alignment vertical="center" wrapText="1"/>
    </xf>
    <xf numFmtId="0" fontId="29" fillId="0" borderId="0" xfId="0" applyFont="1" applyAlignment="1">
      <alignment wrapText="1"/>
    </xf>
    <xf numFmtId="14" fontId="29" fillId="0" borderId="0" xfId="0" applyNumberFormat="1" applyFont="1" applyAlignment="1">
      <alignment wrapText="1"/>
    </xf>
    <xf numFmtId="164" fontId="36" fillId="0" borderId="0" xfId="0" applyNumberFormat="1" applyFont="1" applyAlignment="1"/>
    <xf numFmtId="164" fontId="37" fillId="0" borderId="0" xfId="0" applyNumberFormat="1" applyFont="1" applyAlignment="1"/>
    <xf numFmtId="0" fontId="38"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10" fillId="0" borderId="0" xfId="0" applyFont="1"/>
    <xf numFmtId="14" fontId="10" fillId="0" borderId="0" xfId="0" applyNumberFormat="1" applyFont="1"/>
    <xf numFmtId="0" fontId="11" fillId="0" borderId="0" xfId="0" applyFont="1" applyFill="1" applyAlignment="1">
      <alignment wrapText="1"/>
    </xf>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hyperlink" Target="https://markets.chainalysis.com/"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B146" activePane="bottomRight" state="frozen"/>
      <selection pane="topRight"/>
      <selection pane="bottomLeft"/>
      <selection pane="bottomRight" activeCell="G148" sqref="G14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1" customWidth="1"/>
    <col min="29" max="29" width="20" style="87" customWidth="1"/>
    <col min="30" max="30" width="14.44140625" style="67"/>
    <col min="31" max="16384" width="14.44140625" style="1"/>
  </cols>
  <sheetData>
    <row r="1" spans="1:30" ht="100.05" customHeight="1">
      <c r="A1" s="4" t="s">
        <v>0</v>
      </c>
      <c r="B1" s="4" t="s">
        <v>561</v>
      </c>
      <c r="C1" s="4" t="s">
        <v>1</v>
      </c>
      <c r="D1" s="4" t="s">
        <v>2</v>
      </c>
      <c r="E1" s="4" t="s">
        <v>3</v>
      </c>
      <c r="F1" s="4" t="s">
        <v>4</v>
      </c>
      <c r="G1" s="4" t="s">
        <v>5</v>
      </c>
      <c r="H1" s="4" t="s">
        <v>6</v>
      </c>
      <c r="I1" s="4" t="s">
        <v>7</v>
      </c>
      <c r="J1" s="4" t="s">
        <v>8</v>
      </c>
      <c r="K1" s="4" t="s">
        <v>9</v>
      </c>
      <c r="L1" s="4" t="s">
        <v>413</v>
      </c>
      <c r="M1" s="4" t="s">
        <v>414</v>
      </c>
      <c r="N1" s="4" t="s">
        <v>10</v>
      </c>
      <c r="O1" s="4" t="s">
        <v>11</v>
      </c>
      <c r="P1" s="4" t="s">
        <v>12</v>
      </c>
      <c r="Q1" s="4" t="s">
        <v>13</v>
      </c>
      <c r="R1" s="4" t="s">
        <v>14</v>
      </c>
      <c r="S1" s="4" t="s">
        <v>15</v>
      </c>
      <c r="T1" s="4" t="s">
        <v>16</v>
      </c>
      <c r="U1" s="4" t="s">
        <v>17</v>
      </c>
      <c r="V1" s="4" t="s">
        <v>18</v>
      </c>
      <c r="W1" s="4" t="s">
        <v>19</v>
      </c>
      <c r="X1" s="4" t="s">
        <v>20</v>
      </c>
      <c r="Y1" s="4" t="s">
        <v>583</v>
      </c>
      <c r="Z1" s="4" t="s">
        <v>21</v>
      </c>
      <c r="AA1" s="4" t="s">
        <v>22</v>
      </c>
      <c r="AB1" s="68" t="s">
        <v>580</v>
      </c>
      <c r="AC1" s="4" t="s">
        <v>581</v>
      </c>
      <c r="AD1" s="4" t="s">
        <v>582</v>
      </c>
    </row>
    <row r="2" spans="1:30" ht="100.05" customHeight="1">
      <c r="A2" s="5" t="s">
        <v>23</v>
      </c>
      <c r="B2" s="51"/>
      <c r="C2" s="7"/>
      <c r="D2" s="7"/>
      <c r="E2" s="31" t="s">
        <v>531</v>
      </c>
      <c r="F2" s="7" t="b">
        <v>0</v>
      </c>
      <c r="G2" s="33" t="s">
        <v>23</v>
      </c>
      <c r="H2" s="7"/>
      <c r="I2" s="7"/>
      <c r="J2" s="31" t="s">
        <v>533</v>
      </c>
      <c r="K2" s="7"/>
      <c r="L2" s="10" t="b">
        <v>0</v>
      </c>
      <c r="M2" s="40">
        <v>44454</v>
      </c>
      <c r="N2" s="7">
        <v>193</v>
      </c>
      <c r="O2" s="7"/>
      <c r="P2" s="7" t="s">
        <v>410</v>
      </c>
      <c r="Q2" s="7"/>
      <c r="R2" s="7"/>
      <c r="S2" s="7"/>
      <c r="T2" s="7"/>
      <c r="U2" s="7"/>
      <c r="V2" s="7"/>
      <c r="W2" s="7" t="s">
        <v>532</v>
      </c>
      <c r="X2" s="7"/>
      <c r="Y2" s="7"/>
      <c r="Z2" s="7"/>
      <c r="AC2" s="86"/>
      <c r="AD2" s="58"/>
    </row>
    <row r="3" spans="1:30" customFormat="1" ht="92.4">
      <c r="A3" s="7" t="s">
        <v>24</v>
      </c>
      <c r="B3" s="64" t="s">
        <v>572</v>
      </c>
      <c r="C3" s="7"/>
      <c r="D3" s="7"/>
      <c r="E3" s="31" t="s">
        <v>566</v>
      </c>
      <c r="F3" s="7" t="b">
        <v>0</v>
      </c>
      <c r="G3" s="33"/>
      <c r="H3" s="1"/>
      <c r="I3" s="7"/>
      <c r="J3" s="31" t="s">
        <v>466</v>
      </c>
      <c r="K3" s="7"/>
      <c r="L3" s="7" t="b">
        <v>0</v>
      </c>
      <c r="M3" s="40">
        <v>44454</v>
      </c>
      <c r="N3" s="7"/>
      <c r="O3" s="7"/>
      <c r="P3" s="7" t="s">
        <v>410</v>
      </c>
      <c r="Q3" s="7"/>
      <c r="R3" s="7"/>
      <c r="S3" s="7"/>
      <c r="T3" s="7"/>
      <c r="U3" s="7"/>
      <c r="V3" s="7"/>
      <c r="W3" s="7" t="s">
        <v>566</v>
      </c>
      <c r="X3" s="7" t="s">
        <v>419</v>
      </c>
      <c r="Y3" s="7">
        <v>0</v>
      </c>
      <c r="Z3" s="7"/>
      <c r="AA3" s="22"/>
      <c r="AB3" s="71">
        <v>44440</v>
      </c>
      <c r="AC3" s="71">
        <f t="shared" ref="AC3:AC4" si="0">AB3+(Y3*30.42)</f>
        <v>44440</v>
      </c>
      <c r="AD3" s="67">
        <f t="shared" ref="AD3:AD4" ca="1" si="1">TODAY()-AC3</f>
        <v>40</v>
      </c>
    </row>
    <row r="4" spans="1:30" ht="100.05" customHeight="1">
      <c r="A4" s="7" t="s">
        <v>25</v>
      </c>
      <c r="B4" s="64" t="s">
        <v>567</v>
      </c>
      <c r="C4" s="7"/>
      <c r="D4" s="7"/>
      <c r="E4" s="31" t="s">
        <v>26</v>
      </c>
      <c r="F4" s="7" t="b">
        <v>0</v>
      </c>
      <c r="G4" s="17"/>
      <c r="I4" s="7"/>
      <c r="J4" s="18" t="s">
        <v>568</v>
      </c>
      <c r="K4" s="7"/>
      <c r="L4" s="7"/>
      <c r="M4" s="40">
        <v>44454</v>
      </c>
      <c r="N4" s="7"/>
      <c r="O4" s="7"/>
      <c r="P4" s="7" t="s">
        <v>410</v>
      </c>
      <c r="Q4" s="7"/>
      <c r="R4" s="7"/>
      <c r="S4" s="7"/>
      <c r="T4" s="7"/>
      <c r="U4" s="7"/>
      <c r="V4" s="7"/>
      <c r="W4" s="7" t="s">
        <v>569</v>
      </c>
      <c r="X4" s="7" t="s">
        <v>425</v>
      </c>
      <c r="Y4" s="7" t="s">
        <v>570</v>
      </c>
      <c r="Z4" s="7"/>
      <c r="AB4" s="88">
        <v>44308</v>
      </c>
      <c r="AC4" s="71" t="e">
        <f t="shared" si="0"/>
        <v>#VALUE!</v>
      </c>
      <c r="AD4" s="67" t="e">
        <f t="shared" ca="1" si="1"/>
        <v>#VALUE!</v>
      </c>
    </row>
    <row r="5" spans="1:30" ht="100.05" customHeight="1">
      <c r="A5" s="7" t="s">
        <v>102</v>
      </c>
      <c r="B5" s="14"/>
      <c r="C5" s="7"/>
      <c r="D5" s="7"/>
      <c r="E5" s="7" t="s">
        <v>103</v>
      </c>
      <c r="F5" s="7" t="b">
        <v>0</v>
      </c>
      <c r="I5" s="7"/>
      <c r="J5" s="20" t="s">
        <v>104</v>
      </c>
      <c r="K5" s="7"/>
      <c r="L5" s="7"/>
      <c r="M5" s="7"/>
      <c r="N5" s="7"/>
      <c r="O5" s="7"/>
      <c r="P5" s="7"/>
      <c r="Q5" s="7"/>
      <c r="R5" s="7"/>
      <c r="S5" s="7"/>
      <c r="T5" s="7"/>
      <c r="U5" s="7"/>
      <c r="V5" s="7"/>
      <c r="W5" s="7"/>
      <c r="X5" s="7"/>
      <c r="Y5" s="7"/>
      <c r="Z5" s="7"/>
      <c r="AA5" s="2"/>
      <c r="AC5" s="71"/>
    </row>
    <row r="6" spans="1:30" ht="100.05" customHeight="1">
      <c r="A6" s="8" t="s">
        <v>27</v>
      </c>
      <c r="B6" s="51" t="s">
        <v>28</v>
      </c>
      <c r="C6" s="10" t="s">
        <v>29</v>
      </c>
      <c r="D6" s="10" t="s">
        <v>30</v>
      </c>
      <c r="E6" s="39" t="s">
        <v>86</v>
      </c>
      <c r="F6" s="10" t="b">
        <v>0</v>
      </c>
      <c r="G6" s="7" t="s">
        <v>324</v>
      </c>
      <c r="I6" s="10"/>
      <c r="J6" s="31" t="s">
        <v>325</v>
      </c>
      <c r="K6" s="10"/>
      <c r="L6" s="10" t="b">
        <v>0</v>
      </c>
      <c r="M6" s="40">
        <v>44452</v>
      </c>
      <c r="N6" s="10">
        <v>193</v>
      </c>
      <c r="O6" s="10"/>
      <c r="P6" s="10" t="s">
        <v>410</v>
      </c>
      <c r="R6" s="10"/>
      <c r="S6" s="10"/>
      <c r="T6" s="10"/>
      <c r="U6" s="10"/>
      <c r="V6" s="10"/>
      <c r="W6" s="10" t="s">
        <v>27</v>
      </c>
      <c r="X6" s="10" t="s">
        <v>425</v>
      </c>
      <c r="Y6" s="10">
        <v>12</v>
      </c>
      <c r="Z6" s="10"/>
      <c r="AA6"/>
      <c r="AB6" s="71">
        <v>44454</v>
      </c>
      <c r="AC6" s="71">
        <f>AB6+(Y6*30.42)</f>
        <v>44819.040000000001</v>
      </c>
      <c r="AD6" s="67">
        <f ca="1">TODAY()-AC6</f>
        <v>-339.04000000000087</v>
      </c>
    </row>
    <row r="7" spans="1:30" customFormat="1" ht="32.549999999999997" customHeight="1">
      <c r="A7" s="8" t="s">
        <v>32</v>
      </c>
      <c r="B7" s="51" t="s">
        <v>28</v>
      </c>
      <c r="C7" s="10" t="s">
        <v>29</v>
      </c>
      <c r="D7" s="10" t="s">
        <v>30</v>
      </c>
      <c r="E7" s="39" t="s">
        <v>39</v>
      </c>
      <c r="F7" s="10" t="b">
        <v>0</v>
      </c>
      <c r="G7" s="7" t="s">
        <v>609</v>
      </c>
      <c r="H7" s="1"/>
      <c r="I7" s="10"/>
      <c r="J7" s="31" t="s">
        <v>610</v>
      </c>
      <c r="K7" s="10"/>
      <c r="L7" s="10" t="b">
        <v>0</v>
      </c>
      <c r="M7" s="40">
        <v>44480</v>
      </c>
      <c r="N7" s="10">
        <v>193</v>
      </c>
      <c r="O7" s="10"/>
      <c r="P7" s="10" t="s">
        <v>410</v>
      </c>
      <c r="Q7" s="1"/>
      <c r="R7" s="10"/>
      <c r="S7" s="10"/>
      <c r="T7" s="10"/>
      <c r="U7" s="10"/>
      <c r="V7" s="10"/>
      <c r="W7" s="7" t="s">
        <v>611</v>
      </c>
      <c r="X7" s="10" t="s">
        <v>425</v>
      </c>
      <c r="Y7" s="10">
        <v>4</v>
      </c>
      <c r="Z7" s="10"/>
      <c r="AB7" s="71">
        <v>44453</v>
      </c>
      <c r="AC7" s="71">
        <f t="shared" ref="AC7:AC67" si="2">AB7+(Y7*30.42)</f>
        <v>44574.68</v>
      </c>
      <c r="AD7" s="67">
        <f t="shared" ref="AD7:AD67" ca="1" si="3">TODAY()-AC7</f>
        <v>-94.680000000000291</v>
      </c>
    </row>
    <row r="8" spans="1:30" customFormat="1" ht="45.45" customHeight="1">
      <c r="A8" s="8" t="s">
        <v>37</v>
      </c>
      <c r="B8" s="51"/>
      <c r="C8" s="10" t="s">
        <v>29</v>
      </c>
      <c r="D8" s="10" t="s">
        <v>30</v>
      </c>
      <c r="E8" s="39" t="s">
        <v>39</v>
      </c>
      <c r="F8" s="10" t="b">
        <v>0</v>
      </c>
      <c r="G8" s="7" t="s">
        <v>609</v>
      </c>
      <c r="H8" s="1"/>
      <c r="I8" s="10"/>
      <c r="J8" s="31" t="s">
        <v>610</v>
      </c>
      <c r="K8" s="10"/>
      <c r="L8" s="10" t="b">
        <v>0</v>
      </c>
      <c r="M8" s="40">
        <v>44480</v>
      </c>
      <c r="N8" s="10">
        <v>193</v>
      </c>
      <c r="O8" s="10"/>
      <c r="P8" s="10" t="s">
        <v>410</v>
      </c>
      <c r="Q8" s="1"/>
      <c r="R8" s="10"/>
      <c r="S8" s="10"/>
      <c r="T8" s="10"/>
      <c r="U8" s="10"/>
      <c r="V8" s="10"/>
      <c r="W8" s="7" t="s">
        <v>611</v>
      </c>
      <c r="X8" s="10" t="s">
        <v>425</v>
      </c>
      <c r="Y8" s="10">
        <v>4</v>
      </c>
      <c r="Z8" s="10"/>
      <c r="AB8" s="71">
        <v>44453</v>
      </c>
      <c r="AC8" s="71">
        <f t="shared" ref="AC8" si="4">AB8+(Y8*30.42)</f>
        <v>44574.68</v>
      </c>
      <c r="AD8" s="67">
        <f t="shared" ref="AD8" ca="1" si="5">TODAY()-AC8</f>
        <v>-94.680000000000291</v>
      </c>
    </row>
    <row r="9" spans="1:30" ht="100.05" customHeight="1">
      <c r="A9" s="7" t="s">
        <v>38</v>
      </c>
      <c r="B9" s="52"/>
      <c r="C9" s="7" t="s">
        <v>29</v>
      </c>
      <c r="D9" s="7" t="s">
        <v>30</v>
      </c>
      <c r="E9" s="31" t="s">
        <v>41</v>
      </c>
      <c r="F9" s="7" t="b">
        <v>0</v>
      </c>
      <c r="G9" s="33" t="s">
        <v>61</v>
      </c>
      <c r="I9" s="7"/>
      <c r="J9" s="31" t="s">
        <v>342</v>
      </c>
      <c r="K9" s="7"/>
      <c r="L9" s="10" t="b">
        <v>0</v>
      </c>
      <c r="M9" s="40">
        <v>44453</v>
      </c>
      <c r="N9" s="7">
        <v>170</v>
      </c>
      <c r="O9" s="7"/>
      <c r="P9" s="7" t="s">
        <v>410</v>
      </c>
      <c r="R9" s="7"/>
      <c r="S9" s="7"/>
      <c r="T9" s="7"/>
      <c r="U9" s="7"/>
      <c r="V9" s="7"/>
      <c r="W9" s="7" t="s">
        <v>468</v>
      </c>
      <c r="X9" s="7" t="s">
        <v>425</v>
      </c>
      <c r="Y9" s="7">
        <v>12</v>
      </c>
      <c r="Z9" s="7"/>
      <c r="AB9" s="73">
        <v>44104</v>
      </c>
      <c r="AC9" s="71">
        <f t="shared" si="2"/>
        <v>44469.04</v>
      </c>
      <c r="AD9" s="67">
        <f t="shared" ca="1" si="3"/>
        <v>10.959999999999127</v>
      </c>
    </row>
    <row r="10" spans="1:30" ht="100.05" customHeight="1">
      <c r="A10" s="7" t="s">
        <v>40</v>
      </c>
      <c r="B10" s="52"/>
      <c r="C10" s="7" t="s">
        <v>29</v>
      </c>
      <c r="D10" s="7" t="s">
        <v>30</v>
      </c>
      <c r="E10" s="31" t="s">
        <v>41</v>
      </c>
      <c r="F10" s="7" t="b">
        <v>0</v>
      </c>
      <c r="G10" s="33" t="s">
        <v>61</v>
      </c>
      <c r="I10" s="7"/>
      <c r="J10" s="17" t="s">
        <v>342</v>
      </c>
      <c r="K10" s="7"/>
      <c r="L10" s="10" t="b">
        <v>0</v>
      </c>
      <c r="M10" s="40">
        <v>44453</v>
      </c>
      <c r="N10" s="7">
        <v>170</v>
      </c>
      <c r="O10" s="7"/>
      <c r="P10" s="7" t="s">
        <v>410</v>
      </c>
      <c r="Q10" s="7"/>
      <c r="R10" s="7"/>
      <c r="S10" s="7"/>
      <c r="T10" s="7"/>
      <c r="U10" s="7"/>
      <c r="V10" s="7"/>
      <c r="W10" s="7" t="s">
        <v>469</v>
      </c>
      <c r="X10" s="7" t="s">
        <v>425</v>
      </c>
      <c r="Y10" s="7">
        <v>12</v>
      </c>
      <c r="Z10" s="7"/>
      <c r="AB10" s="73">
        <v>44104</v>
      </c>
      <c r="AC10" s="71">
        <f t="shared" si="2"/>
        <v>44469.04</v>
      </c>
      <c r="AD10" s="67">
        <f t="shared" ca="1" si="3"/>
        <v>10.959999999999127</v>
      </c>
    </row>
    <row r="11" spans="1:30" customFormat="1" ht="57" customHeight="1">
      <c r="A11" s="7" t="s">
        <v>42</v>
      </c>
      <c r="B11" s="52"/>
      <c r="C11" s="7" t="s">
        <v>29</v>
      </c>
      <c r="D11" s="7" t="s">
        <v>30</v>
      </c>
      <c r="E11" s="31" t="s">
        <v>41</v>
      </c>
      <c r="F11" s="7" t="b">
        <v>0</v>
      </c>
      <c r="G11" s="33" t="s">
        <v>61</v>
      </c>
      <c r="H11" s="1"/>
      <c r="I11" s="7"/>
      <c r="J11" s="17" t="s">
        <v>342</v>
      </c>
      <c r="K11" s="7"/>
      <c r="L11" s="10" t="b">
        <v>0</v>
      </c>
      <c r="M11" s="40">
        <v>44453</v>
      </c>
      <c r="N11" s="7">
        <v>170</v>
      </c>
      <c r="O11" s="7"/>
      <c r="P11" s="7" t="s">
        <v>410</v>
      </c>
      <c r="Q11" s="7"/>
      <c r="R11" s="7"/>
      <c r="S11" s="7"/>
      <c r="T11" s="7"/>
      <c r="U11" s="7"/>
      <c r="V11" s="7"/>
      <c r="W11" s="7" t="s">
        <v>470</v>
      </c>
      <c r="X11" s="7" t="s">
        <v>425</v>
      </c>
      <c r="Y11" s="7">
        <v>12</v>
      </c>
      <c r="Z11" s="7"/>
      <c r="AA11" s="1"/>
      <c r="AB11" s="73">
        <v>44104</v>
      </c>
      <c r="AC11" s="71">
        <f t="shared" si="2"/>
        <v>44469.04</v>
      </c>
      <c r="AD11" s="67">
        <f t="shared" ca="1" si="3"/>
        <v>10.959999999999127</v>
      </c>
    </row>
    <row r="12" spans="1:30" ht="100.05" customHeight="1">
      <c r="A12" s="7" t="s">
        <v>43</v>
      </c>
      <c r="B12" s="52"/>
      <c r="C12" s="7" t="s">
        <v>29</v>
      </c>
      <c r="D12" s="7" t="s">
        <v>30</v>
      </c>
      <c r="E12" s="31" t="s">
        <v>41</v>
      </c>
      <c r="F12" s="7" t="b">
        <v>0</v>
      </c>
      <c r="G12" s="33" t="s">
        <v>61</v>
      </c>
      <c r="I12" s="7"/>
      <c r="J12" s="17" t="s">
        <v>342</v>
      </c>
      <c r="K12" s="7"/>
      <c r="L12" s="10" t="b">
        <v>0</v>
      </c>
      <c r="M12" s="40">
        <v>44453</v>
      </c>
      <c r="N12" s="7">
        <v>170</v>
      </c>
      <c r="O12" s="7"/>
      <c r="P12" s="7" t="s">
        <v>410</v>
      </c>
      <c r="Q12" s="7"/>
      <c r="R12" s="7"/>
      <c r="S12" s="7"/>
      <c r="T12" s="7"/>
      <c r="U12" s="7"/>
      <c r="V12" s="7"/>
      <c r="W12" s="7" t="s">
        <v>471</v>
      </c>
      <c r="X12" s="7" t="s">
        <v>425</v>
      </c>
      <c r="Y12" s="7">
        <v>12</v>
      </c>
      <c r="Z12" s="7"/>
      <c r="AB12" s="73">
        <v>44104</v>
      </c>
      <c r="AC12" s="71">
        <f t="shared" si="2"/>
        <v>44469.04</v>
      </c>
      <c r="AD12" s="67">
        <f t="shared" ca="1" si="3"/>
        <v>10.959999999999127</v>
      </c>
    </row>
    <row r="13" spans="1:30" ht="100.05" customHeight="1">
      <c r="A13" s="11" t="s">
        <v>44</v>
      </c>
      <c r="B13" s="56"/>
      <c r="C13" s="11" t="s">
        <v>29</v>
      </c>
      <c r="D13" s="11" t="s">
        <v>30</v>
      </c>
      <c r="E13" s="39" t="s">
        <v>39</v>
      </c>
      <c r="F13" s="10" t="b">
        <v>0</v>
      </c>
      <c r="G13" s="7" t="s">
        <v>609</v>
      </c>
      <c r="I13" s="10"/>
      <c r="J13" s="31" t="s">
        <v>610</v>
      </c>
      <c r="K13" s="10"/>
      <c r="L13" s="10" t="b">
        <v>0</v>
      </c>
      <c r="M13" s="40">
        <v>44480</v>
      </c>
      <c r="N13" s="10">
        <v>193</v>
      </c>
      <c r="O13" s="10"/>
      <c r="P13" s="10" t="s">
        <v>410</v>
      </c>
      <c r="R13" s="10"/>
      <c r="S13" s="10"/>
      <c r="T13" s="10"/>
      <c r="U13" s="10"/>
      <c r="V13" s="10"/>
      <c r="W13" s="7" t="s">
        <v>611</v>
      </c>
      <c r="X13" s="10" t="s">
        <v>425</v>
      </c>
      <c r="Y13" s="10">
        <v>4</v>
      </c>
      <c r="Z13" s="10"/>
      <c r="AA13"/>
      <c r="AB13" s="71">
        <v>44453</v>
      </c>
      <c r="AC13" s="71">
        <f t="shared" si="2"/>
        <v>44574.68</v>
      </c>
      <c r="AD13" s="67">
        <f t="shared" ca="1" si="3"/>
        <v>-94.680000000000291</v>
      </c>
    </row>
    <row r="14" spans="1:30" ht="100.05" customHeight="1">
      <c r="A14" s="7" t="s">
        <v>45</v>
      </c>
      <c r="B14" s="52"/>
      <c r="C14" s="7" t="s">
        <v>29</v>
      </c>
      <c r="D14" s="7" t="s">
        <v>30</v>
      </c>
      <c r="E14" s="31" t="s">
        <v>474</v>
      </c>
      <c r="F14" s="7" t="b">
        <v>0</v>
      </c>
      <c r="G14" s="7" t="s">
        <v>46</v>
      </c>
      <c r="I14" s="7"/>
      <c r="J14" s="31" t="s">
        <v>475</v>
      </c>
      <c r="K14" s="7"/>
      <c r="L14" s="10" t="b">
        <v>0</v>
      </c>
      <c r="M14" s="40">
        <v>44453</v>
      </c>
      <c r="N14" s="7">
        <v>44</v>
      </c>
      <c r="O14" s="7"/>
      <c r="P14" s="7" t="s">
        <v>410</v>
      </c>
      <c r="Q14" s="7"/>
      <c r="R14" s="7"/>
      <c r="S14" s="7"/>
      <c r="T14" s="7"/>
      <c r="U14" s="7"/>
      <c r="V14" s="7"/>
      <c r="W14" s="7" t="s">
        <v>476</v>
      </c>
      <c r="X14" s="7" t="s">
        <v>425</v>
      </c>
      <c r="Y14" s="7">
        <v>12</v>
      </c>
      <c r="Z14" s="7"/>
      <c r="AB14" s="74">
        <v>43714</v>
      </c>
      <c r="AC14" s="71">
        <f t="shared" si="2"/>
        <v>44079.040000000001</v>
      </c>
      <c r="AD14" s="67">
        <f t="shared" ca="1" si="3"/>
        <v>400.95999999999913</v>
      </c>
    </row>
    <row r="15" spans="1:30" ht="100.05" customHeight="1">
      <c r="A15" s="7" t="s">
        <v>47</v>
      </c>
      <c r="B15" s="52"/>
      <c r="C15" s="7" t="s">
        <v>29</v>
      </c>
      <c r="D15" s="7" t="s">
        <v>30</v>
      </c>
      <c r="E15" s="31" t="s">
        <v>453</v>
      </c>
      <c r="F15" s="7" t="b">
        <v>0</v>
      </c>
      <c r="G15" s="33" t="s">
        <v>599</v>
      </c>
      <c r="I15" s="7"/>
      <c r="J15" s="31" t="s">
        <v>473</v>
      </c>
      <c r="K15" s="7"/>
      <c r="L15" s="10" t="b">
        <v>0</v>
      </c>
      <c r="M15" s="40">
        <v>44453</v>
      </c>
      <c r="N15" s="7">
        <v>193</v>
      </c>
      <c r="O15" s="7"/>
      <c r="P15" s="7" t="s">
        <v>410</v>
      </c>
      <c r="Q15" s="7"/>
      <c r="R15" s="7"/>
      <c r="S15" s="7"/>
      <c r="T15" s="7"/>
      <c r="U15" s="7"/>
      <c r="V15" s="7"/>
      <c r="W15" s="7" t="s">
        <v>472</v>
      </c>
      <c r="X15" s="7" t="s">
        <v>425</v>
      </c>
      <c r="Y15" s="7">
        <v>12</v>
      </c>
      <c r="Z15" s="7"/>
      <c r="AB15" s="71">
        <v>44409</v>
      </c>
      <c r="AC15" s="71">
        <f t="shared" si="2"/>
        <v>44774.04</v>
      </c>
      <c r="AD15" s="67">
        <f t="shared" ca="1" si="3"/>
        <v>-294.04000000000087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410</v>
      </c>
      <c r="Q16" s="7"/>
      <c r="R16" s="7"/>
      <c r="S16" s="7"/>
      <c r="T16" s="7"/>
      <c r="U16" s="7"/>
      <c r="V16" s="7"/>
      <c r="W16" s="7"/>
      <c r="X16" s="7" t="s">
        <v>419</v>
      </c>
      <c r="Y16" s="7">
        <v>12</v>
      </c>
      <c r="Z16" s="7"/>
      <c r="AB16" s="74">
        <v>43746</v>
      </c>
      <c r="AC16" s="71">
        <f t="shared" si="2"/>
        <v>44111.040000000001</v>
      </c>
      <c r="AD16" s="67">
        <f t="shared" ca="1" si="3"/>
        <v>368.95999999999913</v>
      </c>
    </row>
    <row r="17" spans="1:30" ht="100.05" customHeight="1">
      <c r="A17" s="7" t="s">
        <v>52</v>
      </c>
      <c r="B17" s="57"/>
      <c r="C17" s="10" t="s">
        <v>29</v>
      </c>
      <c r="D17" s="10" t="s">
        <v>30</v>
      </c>
      <c r="E17" s="31" t="s">
        <v>478</v>
      </c>
      <c r="F17" s="10" t="b">
        <v>0</v>
      </c>
      <c r="G17" s="7" t="s">
        <v>326</v>
      </c>
      <c r="I17" s="10"/>
      <c r="J17" s="31" t="s">
        <v>327</v>
      </c>
      <c r="K17" s="10"/>
      <c r="L17" s="10" t="b">
        <v>0</v>
      </c>
      <c r="M17" s="40">
        <v>44453</v>
      </c>
      <c r="N17" s="10">
        <v>193</v>
      </c>
      <c r="O17" s="10"/>
      <c r="P17" s="7" t="s">
        <v>410</v>
      </c>
      <c r="Q17" s="10"/>
      <c r="R17" s="10"/>
      <c r="S17" s="10"/>
      <c r="T17" s="10"/>
      <c r="U17" s="10"/>
      <c r="V17" s="10"/>
      <c r="W17" s="7" t="s">
        <v>477</v>
      </c>
      <c r="X17" s="7" t="s">
        <v>419</v>
      </c>
      <c r="Y17" s="10">
        <v>12</v>
      </c>
      <c r="Z17" s="10"/>
      <c r="AA17"/>
      <c r="AB17" s="75">
        <v>44048</v>
      </c>
      <c r="AC17" s="71">
        <f t="shared" si="2"/>
        <v>44413.04</v>
      </c>
      <c r="AD17" s="67">
        <f t="shared" ca="1" si="3"/>
        <v>66.959999999999127</v>
      </c>
    </row>
    <row r="18" spans="1:30" ht="100.05" customHeight="1">
      <c r="A18" s="8" t="s">
        <v>53</v>
      </c>
      <c r="B18" s="38" t="s">
        <v>593</v>
      </c>
      <c r="C18" s="13" t="s">
        <v>29</v>
      </c>
      <c r="D18" s="13" t="s">
        <v>30</v>
      </c>
      <c r="E18" s="61" t="s">
        <v>26</v>
      </c>
      <c r="F18" s="13" t="b">
        <v>0</v>
      </c>
      <c r="G18" s="47" t="s">
        <v>479</v>
      </c>
      <c r="H18" s="59"/>
      <c r="I18" s="13"/>
      <c r="J18" s="60" t="s">
        <v>54</v>
      </c>
      <c r="K18" s="13"/>
      <c r="L18" s="13" t="b">
        <v>1</v>
      </c>
      <c r="M18" s="62">
        <v>44455</v>
      </c>
      <c r="N18" s="13"/>
      <c r="O18" s="13"/>
      <c r="P18" s="13" t="s">
        <v>410</v>
      </c>
      <c r="Q18" s="13"/>
      <c r="R18" s="13"/>
      <c r="S18" s="13"/>
      <c r="T18" s="13"/>
      <c r="U18" s="13"/>
      <c r="V18" s="13"/>
      <c r="W18" s="8" t="s">
        <v>53</v>
      </c>
      <c r="X18" s="13" t="s">
        <v>534</v>
      </c>
      <c r="Y18" s="13">
        <v>0</v>
      </c>
      <c r="Z18" s="13"/>
      <c r="AA18" s="3"/>
      <c r="AB18" s="76">
        <v>43543</v>
      </c>
      <c r="AC18" s="71">
        <f t="shared" si="2"/>
        <v>43543</v>
      </c>
      <c r="AD18" s="67">
        <f t="shared" ca="1" si="3"/>
        <v>937</v>
      </c>
    </row>
    <row r="19" spans="1:30" s="2" customFormat="1" ht="100.05" customHeight="1">
      <c r="A19" s="8" t="s">
        <v>55</v>
      </c>
      <c r="B19" s="6"/>
      <c r="C19" s="10" t="s">
        <v>29</v>
      </c>
      <c r="D19" s="10" t="s">
        <v>30</v>
      </c>
      <c r="E19" s="31" t="s">
        <v>41</v>
      </c>
      <c r="F19" s="10" t="b">
        <v>0</v>
      </c>
      <c r="G19" s="7" t="s">
        <v>357</v>
      </c>
      <c r="H19" s="1"/>
      <c r="I19" s="10"/>
      <c r="J19" s="17" t="s">
        <v>342</v>
      </c>
      <c r="K19" s="10"/>
      <c r="L19" s="10" t="b">
        <v>1</v>
      </c>
      <c r="M19" s="40">
        <v>44453</v>
      </c>
      <c r="N19" s="10">
        <v>170</v>
      </c>
      <c r="O19" s="10"/>
      <c r="P19" s="7" t="s">
        <v>410</v>
      </c>
      <c r="Q19" s="10"/>
      <c r="R19" s="10"/>
      <c r="S19" s="10"/>
      <c r="T19" s="10"/>
      <c r="U19" s="10"/>
      <c r="V19" s="10"/>
      <c r="W19" s="10" t="s">
        <v>480</v>
      </c>
      <c r="X19" s="7" t="s">
        <v>425</v>
      </c>
      <c r="Y19" s="10">
        <v>12</v>
      </c>
      <c r="Z19" s="10"/>
      <c r="AA19"/>
      <c r="AB19" s="77">
        <v>44104</v>
      </c>
      <c r="AC19" s="71">
        <f t="shared" si="2"/>
        <v>44469.04</v>
      </c>
      <c r="AD19" s="67">
        <f t="shared" ca="1" si="3"/>
        <v>10.959999999999127</v>
      </c>
    </row>
    <row r="20" spans="1:30" ht="100.05" customHeight="1">
      <c r="A20" s="7" t="s">
        <v>56</v>
      </c>
      <c r="B20" s="6"/>
      <c r="C20" s="7" t="s">
        <v>29</v>
      </c>
      <c r="D20" s="7" t="s">
        <v>30</v>
      </c>
      <c r="E20" s="18" t="s">
        <v>127</v>
      </c>
      <c r="F20" s="7" t="b">
        <v>1</v>
      </c>
      <c r="G20" s="5" t="s">
        <v>579</v>
      </c>
      <c r="H20" s="7" t="s">
        <v>57</v>
      </c>
      <c r="I20" s="7"/>
      <c r="J20" s="31" t="s">
        <v>129</v>
      </c>
      <c r="K20" s="7"/>
      <c r="L20" s="10" t="b">
        <v>1</v>
      </c>
      <c r="M20" s="40">
        <v>44453</v>
      </c>
      <c r="N20" s="21">
        <v>193</v>
      </c>
      <c r="O20" s="7" t="s">
        <v>58</v>
      </c>
      <c r="P20" s="7" t="s">
        <v>4</v>
      </c>
      <c r="Q20" s="7" t="s">
        <v>59</v>
      </c>
      <c r="R20" s="7"/>
      <c r="S20" s="7"/>
      <c r="T20" s="7"/>
      <c r="U20" s="21">
        <v>5</v>
      </c>
      <c r="V20" s="21">
        <v>4</v>
      </c>
      <c r="W20" s="7" t="s">
        <v>481</v>
      </c>
      <c r="X20" s="7" t="s">
        <v>432</v>
      </c>
      <c r="Y20" s="7">
        <v>24</v>
      </c>
      <c r="Z20" s="7"/>
      <c r="AB20" s="71">
        <v>43487</v>
      </c>
      <c r="AC20" s="71">
        <f t="shared" si="2"/>
        <v>44217.08</v>
      </c>
      <c r="AD20" s="67">
        <f t="shared" ca="1" si="3"/>
        <v>262.91999999999825</v>
      </c>
    </row>
    <row r="21" spans="1:30" ht="100.05" customHeight="1">
      <c r="A21" s="7" t="s">
        <v>60</v>
      </c>
      <c r="B21" s="52"/>
      <c r="C21" s="1" t="s">
        <v>29</v>
      </c>
      <c r="D21" s="7" t="s">
        <v>30</v>
      </c>
      <c r="E21" s="31" t="s">
        <v>41</v>
      </c>
      <c r="F21" s="7" t="b">
        <v>1</v>
      </c>
      <c r="G21" t="s">
        <v>61</v>
      </c>
      <c r="I21" s="7"/>
      <c r="J21" s="17" t="s">
        <v>342</v>
      </c>
      <c r="K21" s="7"/>
      <c r="L21" s="10" t="b">
        <v>0</v>
      </c>
      <c r="M21" s="40">
        <v>44453</v>
      </c>
      <c r="N21" s="7">
        <v>170</v>
      </c>
      <c r="O21" s="7"/>
      <c r="P21" s="7" t="s">
        <v>4</v>
      </c>
      <c r="Q21" s="7"/>
      <c r="R21" s="7"/>
      <c r="S21" s="7"/>
      <c r="T21" s="7"/>
      <c r="U21" s="7"/>
      <c r="V21" s="7"/>
      <c r="W21" s="7" t="s">
        <v>482</v>
      </c>
      <c r="X21" s="7" t="s">
        <v>425</v>
      </c>
      <c r="Y21" s="7">
        <v>12</v>
      </c>
      <c r="Z21" s="7"/>
      <c r="AB21" s="77">
        <v>44104</v>
      </c>
      <c r="AC21" s="71">
        <f t="shared" si="2"/>
        <v>44469.04</v>
      </c>
      <c r="AD21" s="67">
        <f t="shared" ca="1" si="3"/>
        <v>10.959999999999127</v>
      </c>
    </row>
    <row r="22" spans="1:30" ht="100.05" customHeight="1">
      <c r="A22" s="7" t="s">
        <v>62</v>
      </c>
      <c r="B22" s="52"/>
      <c r="C22" s="7" t="s">
        <v>29</v>
      </c>
      <c r="D22" s="7" t="s">
        <v>30</v>
      </c>
      <c r="E22" s="31" t="s">
        <v>41</v>
      </c>
      <c r="F22" s="7" t="b">
        <v>0</v>
      </c>
      <c r="G22" s="33" t="s">
        <v>63</v>
      </c>
      <c r="I22" s="7"/>
      <c r="J22" s="17" t="s">
        <v>342</v>
      </c>
      <c r="K22" s="7"/>
      <c r="L22" s="10" t="b">
        <v>0</v>
      </c>
      <c r="M22" s="40">
        <v>44453</v>
      </c>
      <c r="N22" s="7">
        <v>170</v>
      </c>
      <c r="O22" s="7"/>
      <c r="P22" s="7" t="s">
        <v>4</v>
      </c>
      <c r="Q22" s="7"/>
      <c r="R22" s="7"/>
      <c r="S22" s="7"/>
      <c r="T22" s="7"/>
      <c r="U22" s="7"/>
      <c r="V22" s="7"/>
      <c r="W22" s="7" t="s">
        <v>483</v>
      </c>
      <c r="X22" s="7" t="s">
        <v>425</v>
      </c>
      <c r="Y22" s="7">
        <v>12</v>
      </c>
      <c r="Z22" s="7"/>
      <c r="AB22" s="77">
        <v>44104</v>
      </c>
      <c r="AC22" s="71">
        <f t="shared" si="2"/>
        <v>44469.04</v>
      </c>
      <c r="AD22" s="67">
        <f t="shared" ca="1" si="3"/>
        <v>10.959999999999127</v>
      </c>
    </row>
    <row r="23" spans="1:30" ht="100.05" customHeight="1">
      <c r="A23" s="7" t="s">
        <v>230</v>
      </c>
      <c r="B23" s="14"/>
      <c r="C23" s="7"/>
      <c r="D23" s="7"/>
      <c r="E23" s="7"/>
      <c r="F23" s="7" t="b">
        <v>0</v>
      </c>
      <c r="G23" s="7"/>
      <c r="H23" s="7"/>
      <c r="I23" s="7"/>
      <c r="J23" s="7"/>
      <c r="K23" s="7"/>
      <c r="L23" s="7"/>
      <c r="M23" s="7"/>
      <c r="N23" s="7"/>
      <c r="O23" s="7"/>
      <c r="P23" s="7"/>
      <c r="Q23" s="7"/>
      <c r="R23" s="7"/>
      <c r="S23" s="7"/>
      <c r="T23" s="7"/>
      <c r="U23" s="7"/>
      <c r="V23" s="7"/>
      <c r="W23" s="7"/>
      <c r="X23" s="7"/>
      <c r="Y23" s="11"/>
      <c r="Z23" s="7"/>
      <c r="AC23" s="71"/>
    </row>
    <row r="24" spans="1:30" ht="100.05" customHeight="1">
      <c r="A24" s="7" t="s">
        <v>98</v>
      </c>
      <c r="B24" s="66"/>
      <c r="C24" s="7" t="s">
        <v>29</v>
      </c>
      <c r="D24" s="7" t="s">
        <v>30</v>
      </c>
      <c r="E24" s="7" t="s">
        <v>99</v>
      </c>
      <c r="F24" s="7" t="b">
        <v>0</v>
      </c>
      <c r="G24" s="33"/>
      <c r="H24" s="7"/>
      <c r="I24" s="7"/>
      <c r="J24" s="7"/>
      <c r="K24" s="7"/>
      <c r="L24" s="7"/>
      <c r="M24" s="7"/>
      <c r="N24" s="7"/>
      <c r="O24" s="7"/>
      <c r="P24" s="7"/>
      <c r="Q24" s="7" t="s">
        <v>59</v>
      </c>
      <c r="R24" s="7"/>
      <c r="S24" s="7"/>
      <c r="T24" s="7"/>
      <c r="U24" s="7"/>
      <c r="V24" s="7"/>
      <c r="W24" s="7"/>
      <c r="X24" s="7" t="s">
        <v>100</v>
      </c>
      <c r="Y24" s="7" t="s">
        <v>101</v>
      </c>
      <c r="Z24" s="7"/>
      <c r="AC24" s="71"/>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410</v>
      </c>
      <c r="R25" s="7"/>
      <c r="S25" s="7"/>
      <c r="T25" s="7"/>
      <c r="U25" s="7"/>
      <c r="V25" s="7"/>
      <c r="W25" s="7" t="s">
        <v>467</v>
      </c>
      <c r="X25" s="7" t="s">
        <v>439</v>
      </c>
      <c r="Y25" s="7">
        <v>12</v>
      </c>
      <c r="Z25" s="7"/>
      <c r="AB25" s="71">
        <v>43282</v>
      </c>
      <c r="AC25" s="71">
        <f t="shared" si="2"/>
        <v>43647.040000000001</v>
      </c>
      <c r="AD25" s="67">
        <f t="shared" ca="1" si="3"/>
        <v>832.95999999999913</v>
      </c>
    </row>
    <row r="26" spans="1:30" customFormat="1" ht="127.05" customHeight="1">
      <c r="A26" s="7" t="s">
        <v>64</v>
      </c>
      <c r="B26" s="38"/>
      <c r="C26" s="7" t="s">
        <v>29</v>
      </c>
      <c r="D26" s="7" t="s">
        <v>30</v>
      </c>
      <c r="E26" s="31" t="s">
        <v>535</v>
      </c>
      <c r="F26" s="7" t="b">
        <v>0</v>
      </c>
      <c r="G26" s="33" t="s">
        <v>65</v>
      </c>
      <c r="H26" s="7" t="s">
        <v>66</v>
      </c>
      <c r="I26" s="7"/>
      <c r="J26" s="18" t="s">
        <v>67</v>
      </c>
      <c r="K26" s="7"/>
      <c r="L26" s="7" t="b">
        <v>1</v>
      </c>
      <c r="M26" s="40">
        <v>44453</v>
      </c>
      <c r="N26" s="7"/>
      <c r="O26" s="7"/>
      <c r="P26" s="7" t="s">
        <v>410</v>
      </c>
      <c r="Q26" s="7"/>
      <c r="R26" s="7"/>
      <c r="S26" s="7"/>
      <c r="T26" s="7"/>
      <c r="U26" s="7"/>
      <c r="V26" s="7"/>
      <c r="W26" s="7"/>
      <c r="X26" s="7" t="s">
        <v>68</v>
      </c>
      <c r="Y26" s="7">
        <v>3</v>
      </c>
      <c r="Z26" s="7"/>
      <c r="AA26" s="1"/>
      <c r="AB26" s="77">
        <v>44134</v>
      </c>
      <c r="AC26" s="71">
        <f t="shared" si="2"/>
        <v>44225.26</v>
      </c>
      <c r="AD26" s="67">
        <f t="shared" ca="1" si="3"/>
        <v>254.73999999999796</v>
      </c>
    </row>
    <row r="27" spans="1:30" ht="100.05" customHeight="1">
      <c r="A27" s="7" t="s">
        <v>69</v>
      </c>
      <c r="B27" s="38"/>
      <c r="C27" s="7" t="s">
        <v>29</v>
      </c>
      <c r="D27" s="7" t="s">
        <v>30</v>
      </c>
      <c r="E27" s="31" t="s">
        <v>535</v>
      </c>
      <c r="F27" s="7" t="b">
        <v>0</v>
      </c>
      <c r="G27" t="s">
        <v>65</v>
      </c>
      <c r="H27" s="7" t="s">
        <v>66</v>
      </c>
      <c r="I27" s="7"/>
      <c r="J27" s="17" t="s">
        <v>67</v>
      </c>
      <c r="K27" s="7"/>
      <c r="L27" s="7" t="b">
        <v>1</v>
      </c>
      <c r="M27" s="40">
        <v>44453</v>
      </c>
      <c r="N27" s="7"/>
      <c r="O27" s="7"/>
      <c r="P27" s="7" t="s">
        <v>410</v>
      </c>
      <c r="Q27" s="7"/>
      <c r="R27" s="7"/>
      <c r="S27" s="7"/>
      <c r="T27" s="7"/>
      <c r="U27" s="7"/>
      <c r="V27" s="7"/>
      <c r="W27" s="7" t="s">
        <v>484</v>
      </c>
      <c r="X27" s="7" t="s">
        <v>68</v>
      </c>
      <c r="Y27" s="7">
        <v>3</v>
      </c>
      <c r="Z27" s="7"/>
      <c r="AB27" s="77">
        <v>44134</v>
      </c>
      <c r="AC27" s="71">
        <f t="shared" si="2"/>
        <v>44225.26</v>
      </c>
      <c r="AD27" s="67">
        <f t="shared" ca="1" si="3"/>
        <v>254.73999999999796</v>
      </c>
    </row>
    <row r="28" spans="1:30" ht="130.05000000000001" customHeight="1">
      <c r="A28" s="8" t="s">
        <v>79</v>
      </c>
      <c r="B28" s="55"/>
      <c r="C28" s="10" t="s">
        <v>29</v>
      </c>
      <c r="D28" s="10" t="s">
        <v>30</v>
      </c>
      <c r="E28" s="31" t="s">
        <v>73</v>
      </c>
      <c r="F28" s="10" t="b">
        <v>0</v>
      </c>
      <c r="G28" s="7" t="s">
        <v>319</v>
      </c>
      <c r="H28" s="7"/>
      <c r="J28" s="31" t="s">
        <v>320</v>
      </c>
      <c r="K28" s="10"/>
      <c r="L28" s="10" t="b">
        <v>1</v>
      </c>
      <c r="M28" s="40">
        <v>44453</v>
      </c>
      <c r="N28" s="10">
        <v>180</v>
      </c>
      <c r="O28" s="10"/>
      <c r="P28" s="36" t="s">
        <v>410</v>
      </c>
      <c r="Q28" s="10"/>
      <c r="R28" s="10"/>
      <c r="S28" s="10"/>
      <c r="T28" s="10"/>
      <c r="U28" s="10"/>
      <c r="V28" s="10"/>
      <c r="W28" s="7" t="s">
        <v>323</v>
      </c>
      <c r="X28" s="37" t="s">
        <v>485</v>
      </c>
      <c r="Y28" s="7">
        <v>1</v>
      </c>
      <c r="Z28" s="10"/>
      <c r="AA28"/>
      <c r="AB28" s="71">
        <v>44454</v>
      </c>
      <c r="AC28" s="71">
        <f t="shared" si="2"/>
        <v>44484.42</v>
      </c>
      <c r="AD28" s="67">
        <f t="shared" ca="1" si="3"/>
        <v>-4.4199999999982538</v>
      </c>
    </row>
    <row r="29" spans="1:30" ht="100.05" customHeight="1">
      <c r="A29" s="8" t="s">
        <v>78</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1"/>
    </row>
    <row r="30" spans="1:30" s="3" customFormat="1" ht="15.75" customHeight="1">
      <c r="A30" s="7" t="s">
        <v>80</v>
      </c>
      <c r="B30" s="38" t="s">
        <v>385</v>
      </c>
      <c r="C30" s="7" t="s">
        <v>29</v>
      </c>
      <c r="D30" s="7" t="s">
        <v>30</v>
      </c>
      <c r="E30" s="31" t="s">
        <v>41</v>
      </c>
      <c r="F30" s="34" t="b">
        <v>0</v>
      </c>
      <c r="G30" s="33" t="s">
        <v>602</v>
      </c>
      <c r="H30" s="7"/>
      <c r="I30" s="7"/>
      <c r="J30" s="17" t="s">
        <v>342</v>
      </c>
      <c r="K30" s="7"/>
      <c r="L30" s="7" t="b">
        <v>1</v>
      </c>
      <c r="M30" s="40">
        <v>44453</v>
      </c>
      <c r="N30" s="7">
        <v>170</v>
      </c>
      <c r="O30" s="7"/>
      <c r="P30" s="34" t="s">
        <v>410</v>
      </c>
      <c r="Q30" s="7"/>
      <c r="R30" s="7"/>
      <c r="S30" s="7"/>
      <c r="T30" s="7"/>
      <c r="U30" s="7"/>
      <c r="V30" s="7"/>
      <c r="W30" s="7" t="s">
        <v>486</v>
      </c>
      <c r="X30" s="7" t="s">
        <v>425</v>
      </c>
      <c r="Y30" s="7">
        <v>12</v>
      </c>
      <c r="Z30" s="7"/>
      <c r="AA30" s="1"/>
      <c r="AB30" s="77">
        <v>44104</v>
      </c>
      <c r="AC30" s="71">
        <f t="shared" si="2"/>
        <v>44469.04</v>
      </c>
      <c r="AD30" s="67">
        <f t="shared" ca="1" si="3"/>
        <v>10.959999999999127</v>
      </c>
    </row>
    <row r="31" spans="1:30" ht="100.05" customHeight="1">
      <c r="A31" s="7" t="s">
        <v>81</v>
      </c>
      <c r="B31" s="54"/>
      <c r="C31" s="7" t="s">
        <v>29</v>
      </c>
      <c r="D31" s="7" t="s">
        <v>30</v>
      </c>
      <c r="E31" s="31" t="s">
        <v>73</v>
      </c>
      <c r="F31" s="7" t="b">
        <v>0</v>
      </c>
      <c r="G31" s="33" t="s">
        <v>487</v>
      </c>
      <c r="H31" s="7"/>
      <c r="I31" s="7"/>
      <c r="J31" s="31" t="s">
        <v>320</v>
      </c>
      <c r="K31" s="7"/>
      <c r="L31" s="7" t="b">
        <v>1</v>
      </c>
      <c r="M31" s="40">
        <v>44453</v>
      </c>
      <c r="N31" s="7">
        <v>139</v>
      </c>
      <c r="O31" s="7"/>
      <c r="P31" s="7" t="s">
        <v>410</v>
      </c>
      <c r="Q31" s="7"/>
      <c r="R31" s="7"/>
      <c r="S31" s="7"/>
      <c r="T31" s="7"/>
      <c r="U31" s="7"/>
      <c r="V31" s="7"/>
      <c r="W31" s="7" t="s">
        <v>323</v>
      </c>
      <c r="X31" s="37" t="s">
        <v>485</v>
      </c>
      <c r="Y31" s="10">
        <v>1</v>
      </c>
      <c r="Z31" s="7"/>
      <c r="AB31" s="71">
        <v>44454</v>
      </c>
      <c r="AC31" s="71">
        <f t="shared" si="2"/>
        <v>44484.42</v>
      </c>
      <c r="AD31" s="67">
        <f t="shared" ca="1" si="3"/>
        <v>-4.4199999999982538</v>
      </c>
    </row>
    <row r="32" spans="1:30" customFormat="1" ht="39.6">
      <c r="A32" s="7" t="s">
        <v>70</v>
      </c>
      <c r="B32" s="52"/>
      <c r="C32" s="7" t="s">
        <v>29</v>
      </c>
      <c r="D32" s="7" t="s">
        <v>30</v>
      </c>
      <c r="E32" s="39" t="s">
        <v>39</v>
      </c>
      <c r="F32" s="95" t="b">
        <v>0</v>
      </c>
      <c r="G32" s="7" t="s">
        <v>609</v>
      </c>
      <c r="H32" s="58"/>
      <c r="I32" s="95"/>
      <c r="J32" s="31" t="s">
        <v>610</v>
      </c>
      <c r="K32" s="95"/>
      <c r="L32" s="95" t="b">
        <v>0</v>
      </c>
      <c r="M32" s="96">
        <v>44480</v>
      </c>
      <c r="N32" s="95">
        <v>193</v>
      </c>
      <c r="O32" s="95"/>
      <c r="P32" s="95" t="s">
        <v>410</v>
      </c>
      <c r="Q32" s="58"/>
      <c r="R32" s="95"/>
      <c r="S32" s="95"/>
      <c r="T32" s="95"/>
      <c r="U32" s="95"/>
      <c r="V32" s="95"/>
      <c r="W32" s="7" t="s">
        <v>611</v>
      </c>
      <c r="X32" s="95" t="s">
        <v>425</v>
      </c>
      <c r="Y32" s="95">
        <v>4</v>
      </c>
      <c r="Z32" s="95"/>
      <c r="AA32" s="29"/>
      <c r="AB32" s="71">
        <v>44453</v>
      </c>
      <c r="AC32" s="71">
        <f t="shared" si="2"/>
        <v>44574.68</v>
      </c>
      <c r="AD32" s="67">
        <f t="shared" ca="1" si="3"/>
        <v>-94.680000000000291</v>
      </c>
    </row>
    <row r="33" spans="1:30" customFormat="1" ht="39.6">
      <c r="A33" s="7" t="s">
        <v>71</v>
      </c>
      <c r="B33" s="52"/>
      <c r="C33" s="7" t="s">
        <v>29</v>
      </c>
      <c r="D33" s="7" t="s">
        <v>30</v>
      </c>
      <c r="E33" s="39" t="s">
        <v>39</v>
      </c>
      <c r="F33" s="95" t="b">
        <v>0</v>
      </c>
      <c r="G33" s="7" t="s">
        <v>609</v>
      </c>
      <c r="H33" s="58"/>
      <c r="I33" s="95"/>
      <c r="J33" s="31" t="s">
        <v>610</v>
      </c>
      <c r="K33" s="95"/>
      <c r="L33" s="95" t="b">
        <v>0</v>
      </c>
      <c r="M33" s="96">
        <v>44480</v>
      </c>
      <c r="N33" s="95">
        <v>193</v>
      </c>
      <c r="O33" s="95"/>
      <c r="P33" s="95" t="s">
        <v>410</v>
      </c>
      <c r="Q33" s="58"/>
      <c r="R33" s="95"/>
      <c r="S33" s="95"/>
      <c r="T33" s="95"/>
      <c r="U33" s="95"/>
      <c r="V33" s="95"/>
      <c r="W33" s="7" t="s">
        <v>611</v>
      </c>
      <c r="X33" s="95" t="s">
        <v>425</v>
      </c>
      <c r="Y33" s="95">
        <v>4</v>
      </c>
      <c r="Z33" s="95"/>
      <c r="AA33" s="29"/>
      <c r="AB33" s="71">
        <v>44453</v>
      </c>
      <c r="AC33" s="71">
        <f t="shared" si="2"/>
        <v>44574.68</v>
      </c>
      <c r="AD33" s="67">
        <f t="shared" ca="1" si="3"/>
        <v>-94.680000000000291</v>
      </c>
    </row>
    <row r="34" spans="1:30" ht="100.05" customHeight="1">
      <c r="A34" s="7" t="s">
        <v>72</v>
      </c>
      <c r="B34" s="54"/>
      <c r="C34" s="7" t="s">
        <v>29</v>
      </c>
      <c r="D34" s="7" t="s">
        <v>30</v>
      </c>
      <c r="E34" s="31" t="s">
        <v>73</v>
      </c>
      <c r="F34" s="7" t="b">
        <v>0</v>
      </c>
      <c r="G34" s="33" t="s">
        <v>74</v>
      </c>
      <c r="H34" s="7"/>
      <c r="I34" s="7"/>
      <c r="J34" s="7"/>
      <c r="K34" s="7"/>
      <c r="L34" s="7" t="b">
        <v>1</v>
      </c>
      <c r="M34" s="40">
        <v>44453</v>
      </c>
      <c r="N34" s="7">
        <v>172</v>
      </c>
      <c r="O34" s="7"/>
      <c r="P34" s="7" t="s">
        <v>410</v>
      </c>
      <c r="Q34" s="7"/>
      <c r="R34" s="7"/>
      <c r="S34" s="7"/>
      <c r="T34" s="7"/>
      <c r="U34" s="7"/>
      <c r="V34" s="7"/>
      <c r="W34" s="7" t="s">
        <v>323</v>
      </c>
      <c r="X34" s="37" t="s">
        <v>485</v>
      </c>
      <c r="Y34" s="7">
        <v>1</v>
      </c>
      <c r="Z34" s="7"/>
      <c r="AB34" s="71">
        <v>44454</v>
      </c>
      <c r="AC34" s="71">
        <f t="shared" si="2"/>
        <v>44484.42</v>
      </c>
      <c r="AD34" s="67">
        <f t="shared" ca="1" si="3"/>
        <v>-4.4199999999982538</v>
      </c>
    </row>
    <row r="35" spans="1:30" ht="100.05" customHeight="1">
      <c r="A35" s="7" t="s">
        <v>75</v>
      </c>
      <c r="B35" s="54"/>
      <c r="C35" s="7" t="s">
        <v>29</v>
      </c>
      <c r="D35" s="7" t="s">
        <v>30</v>
      </c>
      <c r="E35" s="31" t="s">
        <v>73</v>
      </c>
      <c r="F35" s="7" t="b">
        <v>0</v>
      </c>
      <c r="G35" s="33" t="s">
        <v>76</v>
      </c>
      <c r="H35" s="7"/>
      <c r="I35" s="7"/>
      <c r="J35" s="7"/>
      <c r="K35" s="7"/>
      <c r="L35" s="7" t="b">
        <v>1</v>
      </c>
      <c r="M35" s="40">
        <v>44453</v>
      </c>
      <c r="N35" s="7">
        <v>172</v>
      </c>
      <c r="O35" s="7"/>
      <c r="P35" s="7" t="s">
        <v>410</v>
      </c>
      <c r="Q35" s="7"/>
      <c r="R35" s="7"/>
      <c r="S35" s="7"/>
      <c r="T35" s="7"/>
      <c r="U35" s="7"/>
      <c r="V35" s="7"/>
      <c r="W35" s="7" t="s">
        <v>323</v>
      </c>
      <c r="X35" s="37" t="s">
        <v>485</v>
      </c>
      <c r="Y35" s="7">
        <v>1</v>
      </c>
      <c r="Z35" s="7"/>
      <c r="AB35" s="71">
        <v>44454</v>
      </c>
      <c r="AC35" s="71">
        <f t="shared" si="2"/>
        <v>44484.42</v>
      </c>
      <c r="AD35" s="67">
        <f t="shared" ca="1" si="3"/>
        <v>-4.4199999999982538</v>
      </c>
    </row>
    <row r="36" spans="1:30" ht="100.05" customHeight="1">
      <c r="A36" s="7" t="s">
        <v>77</v>
      </c>
      <c r="B36" s="54"/>
      <c r="C36" s="7" t="s">
        <v>29</v>
      </c>
      <c r="D36" s="7" t="s">
        <v>30</v>
      </c>
      <c r="E36" s="31" t="s">
        <v>73</v>
      </c>
      <c r="F36" s="7" t="b">
        <v>0</v>
      </c>
      <c r="G36" t="s">
        <v>76</v>
      </c>
      <c r="H36" s="7"/>
      <c r="I36" s="7"/>
      <c r="J36" s="7"/>
      <c r="K36" s="7"/>
      <c r="L36" s="7" t="b">
        <v>1</v>
      </c>
      <c r="M36" s="40">
        <v>44453</v>
      </c>
      <c r="N36" s="7">
        <v>172</v>
      </c>
      <c r="O36" s="7"/>
      <c r="P36" s="7" t="s">
        <v>410</v>
      </c>
      <c r="Q36" s="7"/>
      <c r="R36" s="7"/>
      <c r="S36" s="7"/>
      <c r="T36" s="7"/>
      <c r="U36" s="7"/>
      <c r="V36" s="7"/>
      <c r="W36" s="7" t="s">
        <v>323</v>
      </c>
      <c r="X36" s="37" t="s">
        <v>485</v>
      </c>
      <c r="Y36" s="7">
        <v>1</v>
      </c>
      <c r="Z36" s="7"/>
      <c r="AB36" s="71">
        <v>44454</v>
      </c>
      <c r="AC36" s="71">
        <f t="shared" si="2"/>
        <v>44484.42</v>
      </c>
      <c r="AD36" s="67">
        <f t="shared" ca="1" si="3"/>
        <v>-4.4199999999982538</v>
      </c>
    </row>
    <row r="37" spans="1:30" ht="100.05" customHeight="1">
      <c r="A37" s="7" t="s">
        <v>82</v>
      </c>
      <c r="B37" s="38"/>
      <c r="C37" s="7" t="s">
        <v>29</v>
      </c>
      <c r="D37" s="7" t="s">
        <v>30</v>
      </c>
      <c r="E37" s="31" t="s">
        <v>83</v>
      </c>
      <c r="F37" s="7" t="b">
        <v>0</v>
      </c>
      <c r="G37" s="33" t="s">
        <v>84</v>
      </c>
      <c r="H37" s="7"/>
      <c r="I37" s="7"/>
      <c r="J37" s="7"/>
      <c r="K37" s="7"/>
      <c r="L37" s="7" t="b">
        <v>1</v>
      </c>
      <c r="M37" s="40">
        <v>44453</v>
      </c>
      <c r="N37" s="7"/>
      <c r="O37" s="7"/>
      <c r="P37" s="7" t="s">
        <v>410</v>
      </c>
      <c r="Q37" s="7"/>
      <c r="R37" s="7"/>
      <c r="S37" s="7"/>
      <c r="T37" s="7"/>
      <c r="U37" s="7"/>
      <c r="V37" s="7"/>
      <c r="W37" s="7"/>
      <c r="X37" s="7"/>
      <c r="Y37" s="7"/>
      <c r="Z37" s="7"/>
      <c r="AB37" s="73">
        <v>44044</v>
      </c>
      <c r="AC37" s="71">
        <f t="shared" si="2"/>
        <v>44044</v>
      </c>
      <c r="AD37" s="67">
        <f t="shared" ca="1" si="3"/>
        <v>436</v>
      </c>
    </row>
    <row r="38" spans="1:30" ht="100.05" customHeight="1">
      <c r="A38" s="7" t="s">
        <v>85</v>
      </c>
      <c r="B38" s="56"/>
      <c r="C38" s="7" t="s">
        <v>29</v>
      </c>
      <c r="D38" s="7" t="s">
        <v>30</v>
      </c>
      <c r="E38" s="31" t="s">
        <v>86</v>
      </c>
      <c r="F38" s="7" t="b">
        <v>1</v>
      </c>
      <c r="G38" s="5" t="s">
        <v>87</v>
      </c>
      <c r="H38" s="18"/>
      <c r="I38" s="7"/>
      <c r="J38" s="31" t="s">
        <v>88</v>
      </c>
      <c r="K38" s="7"/>
      <c r="L38" s="7" t="b">
        <v>0</v>
      </c>
      <c r="M38" s="40">
        <v>44453</v>
      </c>
      <c r="N38" s="7">
        <v>160</v>
      </c>
      <c r="O38" s="7"/>
      <c r="P38" s="7" t="s">
        <v>410</v>
      </c>
      <c r="Q38" s="7"/>
      <c r="R38" s="7"/>
      <c r="S38" s="7"/>
      <c r="T38" s="7"/>
      <c r="U38" s="7"/>
      <c r="V38" s="7"/>
      <c r="W38" s="7" t="s">
        <v>488</v>
      </c>
      <c r="X38" s="7" t="s">
        <v>425</v>
      </c>
      <c r="Y38" s="7">
        <v>24</v>
      </c>
      <c r="Z38" s="7"/>
      <c r="AA38" s="1" t="s">
        <v>89</v>
      </c>
      <c r="AB38" s="71">
        <v>43250</v>
      </c>
      <c r="AC38" s="71">
        <f t="shared" si="2"/>
        <v>43980.08</v>
      </c>
      <c r="AD38" s="67">
        <f ca="1">TODAY()-AC38</f>
        <v>499.91999999999825</v>
      </c>
    </row>
    <row r="39" spans="1:30" customFormat="1" ht="46.2" customHeight="1">
      <c r="A39" s="7" t="s">
        <v>90</v>
      </c>
      <c r="B39" s="52"/>
      <c r="C39" s="7" t="s">
        <v>29</v>
      </c>
      <c r="D39" s="7" t="s">
        <v>30</v>
      </c>
      <c r="E39" s="42" t="s">
        <v>491</v>
      </c>
      <c r="F39" s="7" t="b">
        <v>0</v>
      </c>
      <c r="G39" s="7" t="s">
        <v>91</v>
      </c>
      <c r="H39" s="7"/>
      <c r="I39" s="7"/>
      <c r="J39" s="31" t="s">
        <v>490</v>
      </c>
      <c r="K39" s="7"/>
      <c r="L39" s="7" t="b">
        <v>0</v>
      </c>
      <c r="M39" s="40">
        <v>44453</v>
      </c>
      <c r="N39" s="7"/>
      <c r="O39" s="7"/>
      <c r="P39" s="7" t="s">
        <v>410</v>
      </c>
      <c r="Q39" s="7"/>
      <c r="R39" s="7"/>
      <c r="S39" s="7"/>
      <c r="T39" s="7"/>
      <c r="U39" s="7"/>
      <c r="V39" s="7"/>
      <c r="W39" s="7" t="s">
        <v>489</v>
      </c>
      <c r="X39" s="7" t="s">
        <v>425</v>
      </c>
      <c r="Y39" s="7">
        <v>12</v>
      </c>
      <c r="Z39" s="7"/>
      <c r="AA39" s="1"/>
      <c r="AB39" s="71">
        <v>43823</v>
      </c>
      <c r="AC39" s="71">
        <f t="shared" si="2"/>
        <v>44188.04</v>
      </c>
      <c r="AD39" s="67">
        <f t="shared" ca="1" si="3"/>
        <v>291.95999999999913</v>
      </c>
    </row>
    <row r="40" spans="1:30" customFormat="1" ht="36" customHeight="1">
      <c r="A40" s="7" t="s">
        <v>92</v>
      </c>
      <c r="B40" s="38"/>
      <c r="C40" s="7" t="s">
        <v>29</v>
      </c>
      <c r="D40" s="7" t="s">
        <v>30</v>
      </c>
      <c r="E40" s="31" t="s">
        <v>93</v>
      </c>
      <c r="F40" s="7" t="b">
        <v>1</v>
      </c>
      <c r="G40" s="63" t="s">
        <v>536</v>
      </c>
      <c r="H40" s="7"/>
      <c r="I40" s="7"/>
      <c r="J40" s="18" t="s">
        <v>94</v>
      </c>
      <c r="K40" s="7"/>
      <c r="L40" s="7" t="b">
        <v>1</v>
      </c>
      <c r="M40" s="40">
        <v>44453</v>
      </c>
      <c r="N40" s="7">
        <v>160</v>
      </c>
      <c r="O40" s="7"/>
      <c r="P40" s="7" t="s">
        <v>4</v>
      </c>
      <c r="Q40" s="7"/>
      <c r="R40" s="7"/>
      <c r="S40" s="7"/>
      <c r="T40" s="7"/>
      <c r="U40" s="7"/>
      <c r="V40" s="7"/>
      <c r="W40" s="7" t="s">
        <v>492</v>
      </c>
      <c r="X40" s="7" t="s">
        <v>425</v>
      </c>
      <c r="Y40" s="7"/>
      <c r="Z40" s="7"/>
      <c r="AA40" s="1"/>
      <c r="AB40" s="71"/>
      <c r="AC40" s="71"/>
      <c r="AD40" s="67"/>
    </row>
    <row r="41" spans="1:30" customFormat="1" ht="39.6">
      <c r="A41" s="11" t="s">
        <v>95</v>
      </c>
      <c r="B41" s="12"/>
      <c r="C41" s="11" t="s">
        <v>29</v>
      </c>
      <c r="D41" s="11" t="s">
        <v>30</v>
      </c>
      <c r="E41" s="46" t="s">
        <v>39</v>
      </c>
      <c r="F41" s="11" t="b">
        <v>1</v>
      </c>
      <c r="G41" s="49" t="s">
        <v>96</v>
      </c>
      <c r="H41" s="11"/>
      <c r="I41" s="11"/>
      <c r="J41" s="46" t="s">
        <v>494</v>
      </c>
      <c r="K41" s="11"/>
      <c r="L41" s="7" t="b">
        <v>1</v>
      </c>
      <c r="M41" s="40">
        <v>44453</v>
      </c>
      <c r="N41" s="11">
        <v>194</v>
      </c>
      <c r="O41" s="11"/>
      <c r="P41" s="7" t="s">
        <v>4</v>
      </c>
      <c r="Q41" s="11"/>
      <c r="R41" s="11"/>
      <c r="S41" s="11"/>
      <c r="T41" s="11"/>
      <c r="U41" s="11"/>
      <c r="V41" s="11"/>
      <c r="W41" s="11" t="s">
        <v>493</v>
      </c>
      <c r="X41" s="7" t="s">
        <v>419</v>
      </c>
      <c r="Y41" s="11">
        <v>12</v>
      </c>
      <c r="Z41" s="11"/>
      <c r="AA41" s="23" t="s">
        <v>97</v>
      </c>
      <c r="AB41" s="71">
        <v>44197</v>
      </c>
      <c r="AC41" s="71">
        <f t="shared" si="2"/>
        <v>44562.04</v>
      </c>
      <c r="AD41" s="67">
        <f t="shared" ca="1" si="3"/>
        <v>-82.040000000000873</v>
      </c>
    </row>
    <row r="42" spans="1:30" ht="100.05" customHeight="1">
      <c r="A42" s="7" t="s">
        <v>105</v>
      </c>
      <c r="B42" s="64" t="s">
        <v>563</v>
      </c>
      <c r="C42" s="7" t="s">
        <v>29</v>
      </c>
      <c r="D42" s="7" t="s">
        <v>106</v>
      </c>
      <c r="E42" s="31" t="s">
        <v>562</v>
      </c>
      <c r="F42" s="7" t="b">
        <v>0</v>
      </c>
      <c r="G42" s="33" t="s">
        <v>107</v>
      </c>
      <c r="H42" s="7"/>
      <c r="I42" s="7"/>
      <c r="J42" s="18" t="s">
        <v>564</v>
      </c>
      <c r="K42" s="7"/>
      <c r="L42" s="7" t="b">
        <v>1</v>
      </c>
      <c r="M42" s="40">
        <v>44458</v>
      </c>
      <c r="N42" s="7">
        <v>30</v>
      </c>
      <c r="O42" s="7"/>
      <c r="P42" s="7" t="s">
        <v>410</v>
      </c>
      <c r="Q42" s="7"/>
      <c r="R42" s="7"/>
      <c r="S42" s="7"/>
      <c r="T42" s="7"/>
      <c r="U42" s="7"/>
      <c r="V42" s="7"/>
      <c r="W42" s="7" t="s">
        <v>565</v>
      </c>
      <c r="X42" s="7" t="s">
        <v>425</v>
      </c>
      <c r="Y42" s="7">
        <v>0</v>
      </c>
      <c r="Z42" s="7"/>
      <c r="AB42" s="78">
        <v>43216</v>
      </c>
      <c r="AC42" s="71">
        <f t="shared" si="2"/>
        <v>43216</v>
      </c>
      <c r="AD42" s="67">
        <f t="shared" ca="1" si="3"/>
        <v>1264</v>
      </c>
    </row>
    <row r="43" spans="1:30" customFormat="1" ht="72" customHeight="1">
      <c r="A43" s="7" t="s">
        <v>108</v>
      </c>
      <c r="B43" s="38"/>
      <c r="C43" s="7" t="s">
        <v>29</v>
      </c>
      <c r="D43" s="7" t="s">
        <v>106</v>
      </c>
      <c r="E43" s="31" t="s">
        <v>370</v>
      </c>
      <c r="F43" s="34" t="s">
        <v>360</v>
      </c>
      <c r="G43" s="5" t="s">
        <v>372</v>
      </c>
      <c r="H43" s="35" t="s">
        <v>371</v>
      </c>
      <c r="I43" s="7"/>
      <c r="J43" s="31" t="s">
        <v>369</v>
      </c>
      <c r="K43" s="7"/>
      <c r="L43" s="7" t="b">
        <v>1</v>
      </c>
      <c r="M43" s="40">
        <v>44453</v>
      </c>
      <c r="N43" s="7">
        <v>116</v>
      </c>
      <c r="O43" s="18"/>
      <c r="P43" s="7" t="s">
        <v>4</v>
      </c>
      <c r="Q43" s="7"/>
      <c r="R43" s="7"/>
      <c r="S43" s="7"/>
      <c r="T43" s="7"/>
      <c r="U43" s="7"/>
      <c r="V43" s="7"/>
      <c r="W43" s="7" t="s">
        <v>495</v>
      </c>
      <c r="X43" s="7" t="s">
        <v>425</v>
      </c>
      <c r="Y43" s="7">
        <v>12</v>
      </c>
      <c r="Z43" s="7"/>
      <c r="AA43" s="1"/>
      <c r="AB43" s="71">
        <v>43466</v>
      </c>
      <c r="AC43" s="71">
        <f t="shared" si="2"/>
        <v>43831.040000000001</v>
      </c>
      <c r="AD43" s="67">
        <f t="shared" ca="1" si="3"/>
        <v>648.95999999999913</v>
      </c>
    </row>
    <row r="44" spans="1:30" ht="39" customHeight="1">
      <c r="A44" s="7" t="s">
        <v>604</v>
      </c>
      <c r="B44" s="52"/>
      <c r="C44" s="7" t="s">
        <v>29</v>
      </c>
      <c r="D44" s="7" t="s">
        <v>106</v>
      </c>
      <c r="E44" s="31" t="s">
        <v>497</v>
      </c>
      <c r="F44" s="7" t="b">
        <v>0</v>
      </c>
      <c r="G44" s="33" t="s">
        <v>110</v>
      </c>
      <c r="H44" s="7"/>
      <c r="I44" s="7"/>
      <c r="J44" s="31" t="s">
        <v>111</v>
      </c>
      <c r="K44" s="7"/>
      <c r="L44" s="7" t="b">
        <v>1</v>
      </c>
      <c r="M44" s="40">
        <v>44453</v>
      </c>
      <c r="N44" s="7"/>
      <c r="O44" s="17" t="s">
        <v>109</v>
      </c>
      <c r="P44" s="7" t="s">
        <v>410</v>
      </c>
      <c r="Q44" s="7"/>
      <c r="R44" s="7"/>
      <c r="S44" s="7"/>
      <c r="T44" s="7"/>
      <c r="U44" s="7"/>
      <c r="V44" s="7"/>
      <c r="W44" s="7" t="s">
        <v>496</v>
      </c>
      <c r="X44" s="7" t="s">
        <v>537</v>
      </c>
      <c r="Y44" s="7">
        <v>12</v>
      </c>
      <c r="Z44" s="7"/>
      <c r="AB44" s="79">
        <v>44061</v>
      </c>
      <c r="AC44" s="71">
        <f t="shared" si="2"/>
        <v>44426.04</v>
      </c>
      <c r="AD44" s="67">
        <f t="shared" ca="1" si="3"/>
        <v>53.959999999999127</v>
      </c>
    </row>
    <row r="45" spans="1:30" ht="204" customHeight="1">
      <c r="A45" s="7" t="s">
        <v>603</v>
      </c>
      <c r="B45" s="38"/>
      <c r="C45" s="7" t="s">
        <v>29</v>
      </c>
      <c r="D45" s="7" t="s">
        <v>106</v>
      </c>
      <c r="E45" s="31" t="s">
        <v>497</v>
      </c>
      <c r="F45" s="7" t="b">
        <v>0</v>
      </c>
      <c r="G45" t="s">
        <v>112</v>
      </c>
      <c r="H45" s="7"/>
      <c r="I45" s="7"/>
      <c r="J45" s="17" t="s">
        <v>111</v>
      </c>
      <c r="K45" s="7"/>
      <c r="L45" s="7" t="b">
        <v>1</v>
      </c>
      <c r="M45" s="40">
        <v>44453</v>
      </c>
      <c r="N45" s="7"/>
      <c r="O45" s="17" t="s">
        <v>109</v>
      </c>
      <c r="P45" s="7" t="s">
        <v>410</v>
      </c>
      <c r="Q45" s="7"/>
      <c r="R45" s="7"/>
      <c r="S45" s="7"/>
      <c r="T45" s="7"/>
      <c r="U45" s="7"/>
      <c r="V45" s="7"/>
      <c r="W45" s="7" t="s">
        <v>496</v>
      </c>
      <c r="X45" s="7" t="s">
        <v>537</v>
      </c>
      <c r="Y45" s="7">
        <v>12</v>
      </c>
      <c r="Z45" s="7"/>
      <c r="AB45" s="79">
        <v>44061</v>
      </c>
      <c r="AC45" s="71">
        <f t="shared" si="2"/>
        <v>44426.04</v>
      </c>
      <c r="AD45" s="67">
        <f t="shared" ca="1" si="3"/>
        <v>53.959999999999127</v>
      </c>
    </row>
    <row r="46" spans="1:30" ht="154.05000000000001" customHeight="1">
      <c r="A46" s="7" t="s">
        <v>605</v>
      </c>
      <c r="B46" s="38"/>
      <c r="C46" s="7" t="s">
        <v>29</v>
      </c>
      <c r="D46" s="7" t="s">
        <v>106</v>
      </c>
      <c r="E46" s="31" t="s">
        <v>497</v>
      </c>
      <c r="F46" s="7" t="b">
        <v>0</v>
      </c>
      <c r="G46" t="s">
        <v>113</v>
      </c>
      <c r="H46" s="7"/>
      <c r="I46" s="7"/>
      <c r="J46" s="17" t="s">
        <v>111</v>
      </c>
      <c r="K46" s="7"/>
      <c r="L46" s="7" t="b">
        <v>1</v>
      </c>
      <c r="M46" s="40">
        <v>44453</v>
      </c>
      <c r="N46" s="7"/>
      <c r="O46" s="17" t="s">
        <v>109</v>
      </c>
      <c r="P46" s="7" t="s">
        <v>410</v>
      </c>
      <c r="Q46" s="7"/>
      <c r="R46" s="7"/>
      <c r="S46" s="7"/>
      <c r="T46" s="7"/>
      <c r="U46" s="7"/>
      <c r="V46" s="7"/>
      <c r="W46" s="7" t="s">
        <v>496</v>
      </c>
      <c r="X46" s="7" t="s">
        <v>537</v>
      </c>
      <c r="Y46" s="7">
        <v>12</v>
      </c>
      <c r="Z46" s="7"/>
      <c r="AB46" s="79">
        <v>44061</v>
      </c>
      <c r="AC46" s="71">
        <f t="shared" si="2"/>
        <v>44426.04</v>
      </c>
      <c r="AD46" s="67">
        <f t="shared" ca="1" si="3"/>
        <v>53.959999999999127</v>
      </c>
    </row>
    <row r="47" spans="1:30" ht="100.05" customHeight="1">
      <c r="A47" s="8" t="s">
        <v>114</v>
      </c>
      <c r="B47" s="9" t="s">
        <v>28</v>
      </c>
      <c r="C47" s="10" t="s">
        <v>29</v>
      </c>
      <c r="D47" s="10" t="s">
        <v>106</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1"/>
    </row>
    <row r="48" spans="1:30" ht="100.05" customHeight="1">
      <c r="A48" s="8" t="s">
        <v>115</v>
      </c>
      <c r="B48" s="55" t="s">
        <v>28</v>
      </c>
      <c r="C48" s="10" t="s">
        <v>29</v>
      </c>
      <c r="D48" s="10" t="s">
        <v>106</v>
      </c>
      <c r="E48" s="39" t="s">
        <v>322</v>
      </c>
      <c r="F48" s="36" t="s">
        <v>360</v>
      </c>
      <c r="G48" s="7" t="s">
        <v>321</v>
      </c>
      <c r="H48" s="7"/>
      <c r="I48" s="10"/>
      <c r="J48" s="31" t="s">
        <v>538</v>
      </c>
      <c r="K48" s="10"/>
      <c r="L48" s="10" t="b">
        <v>1</v>
      </c>
      <c r="M48" s="40">
        <v>44453</v>
      </c>
      <c r="N48" s="10">
        <v>65</v>
      </c>
      <c r="O48" s="10"/>
      <c r="P48" s="10" t="s">
        <v>4</v>
      </c>
      <c r="Q48" s="10"/>
      <c r="R48" s="10"/>
      <c r="S48" s="10"/>
      <c r="T48" s="10"/>
      <c r="U48" s="10"/>
      <c r="V48" s="10"/>
      <c r="W48" s="7" t="s">
        <v>498</v>
      </c>
      <c r="X48" s="10" t="s">
        <v>485</v>
      </c>
      <c r="Y48" s="10">
        <v>12</v>
      </c>
      <c r="Z48" s="10"/>
      <c r="AA48"/>
      <c r="AB48" s="73">
        <v>44434</v>
      </c>
      <c r="AC48" s="71">
        <f t="shared" si="2"/>
        <v>44799.040000000001</v>
      </c>
      <c r="AD48" s="67">
        <f t="shared" ca="1" si="3"/>
        <v>-319.04000000000087</v>
      </c>
    </row>
    <row r="49" spans="1:30" customFormat="1" ht="42.45" customHeight="1">
      <c r="A49" s="7" t="s">
        <v>116</v>
      </c>
      <c r="B49" s="38"/>
      <c r="C49" s="7" t="s">
        <v>29</v>
      </c>
      <c r="D49" s="7" t="s">
        <v>106</v>
      </c>
      <c r="E49" s="31" t="s">
        <v>556</v>
      </c>
      <c r="F49" s="34" t="s">
        <v>360</v>
      </c>
      <c r="G49" s="7" t="s">
        <v>117</v>
      </c>
      <c r="H49" s="1"/>
      <c r="I49" s="7"/>
      <c r="J49" s="31" t="s">
        <v>557</v>
      </c>
      <c r="K49" s="7"/>
      <c r="L49" s="7" t="b">
        <v>1</v>
      </c>
      <c r="M49" s="40">
        <v>44458</v>
      </c>
      <c r="N49" s="7"/>
      <c r="O49" s="7"/>
      <c r="P49" s="7" t="s">
        <v>4</v>
      </c>
      <c r="Q49" s="7"/>
      <c r="R49" s="7"/>
      <c r="S49" s="7"/>
      <c r="T49" s="7"/>
      <c r="U49" s="7"/>
      <c r="V49" s="7"/>
      <c r="W49" s="7" t="s">
        <v>555</v>
      </c>
      <c r="X49" s="7" t="s">
        <v>425</v>
      </c>
      <c r="Y49" s="7">
        <v>0</v>
      </c>
      <c r="Z49" s="7"/>
      <c r="AA49" s="1"/>
      <c r="AB49" s="73">
        <v>44095</v>
      </c>
      <c r="AC49" s="71">
        <f t="shared" si="2"/>
        <v>44095</v>
      </c>
      <c r="AD49" s="67">
        <f t="shared" ca="1" si="3"/>
        <v>385</v>
      </c>
    </row>
    <row r="50" spans="1:30" ht="100.05" customHeight="1">
      <c r="A50" s="7" t="s">
        <v>119</v>
      </c>
      <c r="B50" s="38"/>
      <c r="C50" s="7" t="s">
        <v>29</v>
      </c>
      <c r="D50" s="7" t="s">
        <v>106</v>
      </c>
      <c r="E50" s="31" t="s">
        <v>505</v>
      </c>
      <c r="F50" s="7" t="b">
        <v>0</v>
      </c>
      <c r="G50" s="93" t="s">
        <v>539</v>
      </c>
      <c r="H50" s="7"/>
      <c r="I50" s="7"/>
      <c r="J50" s="31" t="s">
        <v>504</v>
      </c>
      <c r="K50" s="7"/>
      <c r="L50" s="7" t="b">
        <v>1</v>
      </c>
      <c r="M50" s="40">
        <v>44453</v>
      </c>
      <c r="N50" s="7">
        <v>162</v>
      </c>
      <c r="O50" s="7"/>
      <c r="P50" s="7" t="s">
        <v>410</v>
      </c>
      <c r="Q50" s="7"/>
      <c r="R50" s="7"/>
      <c r="S50" s="7"/>
      <c r="T50" s="7"/>
      <c r="U50" s="7"/>
      <c r="V50" s="7"/>
      <c r="W50" s="7" t="s">
        <v>503</v>
      </c>
      <c r="X50" s="7" t="s">
        <v>506</v>
      </c>
      <c r="Y50" s="7">
        <v>12</v>
      </c>
      <c r="Z50" s="7"/>
      <c r="AB50" s="78">
        <v>42862</v>
      </c>
      <c r="AC50" s="71">
        <f t="shared" si="2"/>
        <v>43227.040000000001</v>
      </c>
      <c r="AD50" s="67">
        <f t="shared" ca="1" si="3"/>
        <v>1252.9599999999991</v>
      </c>
    </row>
    <row r="51" spans="1:30" ht="100.05" customHeight="1">
      <c r="A51" s="7" t="s">
        <v>120</v>
      </c>
      <c r="B51" s="38" t="s">
        <v>508</v>
      </c>
      <c r="C51" s="7" t="s">
        <v>29</v>
      </c>
      <c r="D51" s="7" t="s">
        <v>106</v>
      </c>
      <c r="E51" s="31" t="s">
        <v>509</v>
      </c>
      <c r="F51" s="7" t="b">
        <v>0</v>
      </c>
      <c r="G51" s="91" t="s">
        <v>540</v>
      </c>
      <c r="H51" s="7"/>
      <c r="I51" s="7"/>
      <c r="J51" s="31" t="s">
        <v>510</v>
      </c>
      <c r="K51" s="7"/>
      <c r="L51" s="7" t="b">
        <v>1</v>
      </c>
      <c r="M51" s="40">
        <v>44453</v>
      </c>
      <c r="N51" s="7">
        <v>26</v>
      </c>
      <c r="O51" s="7"/>
      <c r="P51" s="7" t="s">
        <v>410</v>
      </c>
      <c r="Q51" s="7"/>
      <c r="R51" s="7"/>
      <c r="S51" s="7"/>
      <c r="T51" s="7"/>
      <c r="U51" s="7"/>
      <c r="V51" s="7"/>
      <c r="W51" s="7" t="s">
        <v>507</v>
      </c>
      <c r="X51" s="7" t="s">
        <v>428</v>
      </c>
      <c r="Y51" s="7">
        <v>0</v>
      </c>
      <c r="Z51" s="7"/>
      <c r="AB51" s="73">
        <v>44166</v>
      </c>
      <c r="AC51" s="71">
        <f t="shared" si="2"/>
        <v>44166</v>
      </c>
      <c r="AD51" s="67">
        <f t="shared" ca="1" si="3"/>
        <v>314</v>
      </c>
    </row>
    <row r="52" spans="1:30" ht="100.05" customHeight="1">
      <c r="A52" s="7" t="s">
        <v>118</v>
      </c>
      <c r="B52" s="54"/>
      <c r="C52" s="7" t="s">
        <v>29</v>
      </c>
      <c r="D52" s="7" t="s">
        <v>106</v>
      </c>
      <c r="E52" s="31" t="s">
        <v>500</v>
      </c>
      <c r="F52" s="34" t="s">
        <v>360</v>
      </c>
      <c r="G52" s="91" t="s">
        <v>499</v>
      </c>
      <c r="H52" s="7"/>
      <c r="I52" s="7"/>
      <c r="J52" s="31" t="s">
        <v>501</v>
      </c>
      <c r="K52" s="7"/>
      <c r="L52" s="7" t="b">
        <v>1</v>
      </c>
      <c r="M52" s="40">
        <v>44453</v>
      </c>
      <c r="N52" s="7"/>
      <c r="O52" s="7"/>
      <c r="P52" s="7" t="s">
        <v>4</v>
      </c>
      <c r="Q52" s="7"/>
      <c r="R52" s="7"/>
      <c r="S52" s="7"/>
      <c r="T52" s="7"/>
      <c r="U52" s="7"/>
      <c r="V52" s="7"/>
      <c r="W52" s="7" t="s">
        <v>502</v>
      </c>
      <c r="X52" s="10" t="s">
        <v>485</v>
      </c>
      <c r="Y52" s="7">
        <v>12</v>
      </c>
      <c r="Z52" s="7"/>
      <c r="AB52" s="73">
        <v>44007</v>
      </c>
      <c r="AC52" s="71">
        <f t="shared" si="2"/>
        <v>44372.04</v>
      </c>
      <c r="AD52" s="67">
        <f t="shared" ca="1" si="3"/>
        <v>107.95999999999913</v>
      </c>
    </row>
    <row r="53" spans="1:30" ht="100.05" customHeight="1">
      <c r="A53" s="7" t="s">
        <v>121</v>
      </c>
      <c r="B53" s="54"/>
      <c r="C53" s="7" t="s">
        <v>29</v>
      </c>
      <c r="D53" s="7" t="s">
        <v>106</v>
      </c>
      <c r="E53" s="31" t="s">
        <v>500</v>
      </c>
      <c r="F53" s="34" t="s">
        <v>360</v>
      </c>
      <c r="G53" s="48" t="s">
        <v>499</v>
      </c>
      <c r="H53" s="7"/>
      <c r="I53" s="7"/>
      <c r="J53" s="31" t="s">
        <v>501</v>
      </c>
      <c r="K53" s="7"/>
      <c r="L53" s="7" t="b">
        <v>1</v>
      </c>
      <c r="M53" s="40">
        <v>44453</v>
      </c>
      <c r="N53" s="7"/>
      <c r="O53" s="7"/>
      <c r="P53" s="7" t="s">
        <v>4</v>
      </c>
      <c r="Q53" s="7"/>
      <c r="R53" s="7"/>
      <c r="S53" s="7"/>
      <c r="T53" s="7"/>
      <c r="U53" s="7"/>
      <c r="V53" s="7"/>
      <c r="W53" s="7" t="s">
        <v>502</v>
      </c>
      <c r="X53" s="10" t="s">
        <v>485</v>
      </c>
      <c r="Y53" s="7">
        <v>12</v>
      </c>
      <c r="Z53" s="7"/>
      <c r="AB53" s="73">
        <v>44007</v>
      </c>
      <c r="AC53" s="71">
        <f t="shared" si="2"/>
        <v>44372.04</v>
      </c>
      <c r="AD53" s="67">
        <f t="shared" ca="1" si="3"/>
        <v>107.95999999999913</v>
      </c>
    </row>
    <row r="54" spans="1:30" ht="100.05" customHeight="1">
      <c r="A54" s="7" t="s">
        <v>122</v>
      </c>
      <c r="B54" s="38"/>
      <c r="C54" s="7" t="s">
        <v>29</v>
      </c>
      <c r="D54" s="7" t="s">
        <v>106</v>
      </c>
      <c r="E54" s="31" t="s">
        <v>123</v>
      </c>
      <c r="F54" s="7" t="b">
        <v>0</v>
      </c>
      <c r="G54" s="7" t="s">
        <v>584</v>
      </c>
      <c r="H54" s="7"/>
      <c r="I54" s="7"/>
      <c r="J54" s="17" t="s">
        <v>585</v>
      </c>
      <c r="K54" s="7"/>
      <c r="L54" s="34" t="s">
        <v>360</v>
      </c>
      <c r="M54" s="44">
        <v>44461</v>
      </c>
      <c r="N54" s="7"/>
      <c r="O54" s="7"/>
      <c r="P54" s="7" t="s">
        <v>410</v>
      </c>
      <c r="Q54" s="7"/>
      <c r="R54" s="7"/>
      <c r="S54" s="7"/>
      <c r="T54" s="7"/>
      <c r="U54" s="7"/>
      <c r="V54" s="7"/>
      <c r="W54" s="7" t="s">
        <v>586</v>
      </c>
      <c r="X54" s="39" t="s">
        <v>419</v>
      </c>
      <c r="Y54" s="7">
        <v>12</v>
      </c>
      <c r="Z54" s="7"/>
      <c r="AB54" s="71">
        <v>43965</v>
      </c>
      <c r="AC54" s="71">
        <f t="shared" si="2"/>
        <v>44330.04</v>
      </c>
      <c r="AD54" s="67">
        <f t="shared" ca="1" si="3"/>
        <v>149.95999999999913</v>
      </c>
    </row>
    <row r="55" spans="1:30" ht="100.05" customHeight="1">
      <c r="A55" s="7" t="s">
        <v>124</v>
      </c>
      <c r="B55" s="12"/>
      <c r="C55" s="7" t="s">
        <v>125</v>
      </c>
      <c r="D55" s="7" t="s">
        <v>126</v>
      </c>
      <c r="E55" s="31" t="s">
        <v>127</v>
      </c>
      <c r="F55" s="7" t="b">
        <v>1</v>
      </c>
      <c r="G55" s="93" t="s">
        <v>579</v>
      </c>
      <c r="H55" s="37" t="s">
        <v>128</v>
      </c>
      <c r="I55" s="7"/>
      <c r="J55" s="31" t="s">
        <v>129</v>
      </c>
      <c r="K55" s="7"/>
      <c r="L55" s="7" t="b">
        <v>1</v>
      </c>
      <c r="M55" s="40">
        <v>44453</v>
      </c>
      <c r="N55" s="21">
        <v>193</v>
      </c>
      <c r="O55" s="7" t="s">
        <v>58</v>
      </c>
      <c r="P55" s="7" t="s">
        <v>4</v>
      </c>
      <c r="Q55" s="7" t="s">
        <v>59</v>
      </c>
      <c r="R55" s="7"/>
      <c r="S55" s="7" t="s">
        <v>130</v>
      </c>
      <c r="T55" s="7"/>
      <c r="U55" s="7"/>
      <c r="V55" s="21">
        <v>3</v>
      </c>
      <c r="W55" s="7" t="s">
        <v>512</v>
      </c>
      <c r="X55" s="7" t="s">
        <v>511</v>
      </c>
      <c r="Y55" s="7">
        <v>24</v>
      </c>
      <c r="Z55" s="7"/>
      <c r="AA55" s="24" t="s">
        <v>131</v>
      </c>
      <c r="AB55" s="71">
        <v>43487</v>
      </c>
      <c r="AC55" s="71">
        <f t="shared" si="2"/>
        <v>44217.08</v>
      </c>
      <c r="AD55" s="67">
        <f t="shared" ca="1" si="3"/>
        <v>262.91999999999825</v>
      </c>
    </row>
    <row r="56" spans="1:30" ht="100.05" customHeight="1">
      <c r="A56" s="7" t="s">
        <v>132</v>
      </c>
      <c r="B56" s="12"/>
      <c r="C56" s="7" t="s">
        <v>125</v>
      </c>
      <c r="D56" s="7" t="s">
        <v>126</v>
      </c>
      <c r="E56" s="31" t="s">
        <v>127</v>
      </c>
      <c r="F56" s="7" t="b">
        <v>1</v>
      </c>
      <c r="G56" s="65" t="s">
        <v>579</v>
      </c>
      <c r="H56" s="7" t="s">
        <v>133</v>
      </c>
      <c r="I56" s="7"/>
      <c r="J56" s="31" t="s">
        <v>129</v>
      </c>
      <c r="K56" s="7"/>
      <c r="L56" s="7" t="b">
        <v>1</v>
      </c>
      <c r="M56" s="40">
        <v>44453</v>
      </c>
      <c r="N56" s="21">
        <v>193</v>
      </c>
      <c r="O56" s="7" t="s">
        <v>58</v>
      </c>
      <c r="P56" s="7" t="s">
        <v>4</v>
      </c>
      <c r="Q56" s="7" t="s">
        <v>59</v>
      </c>
      <c r="R56" s="7"/>
      <c r="S56" s="7"/>
      <c r="T56" s="7"/>
      <c r="U56" s="7"/>
      <c r="V56" s="7"/>
      <c r="W56" s="7" t="s">
        <v>512</v>
      </c>
      <c r="X56" s="7" t="s">
        <v>511</v>
      </c>
      <c r="Y56" s="7">
        <v>24</v>
      </c>
      <c r="Z56" s="7"/>
      <c r="AA56" s="24" t="s">
        <v>131</v>
      </c>
      <c r="AB56" s="71">
        <v>43487</v>
      </c>
      <c r="AC56" s="71">
        <f t="shared" si="2"/>
        <v>44217.08</v>
      </c>
      <c r="AD56" s="67">
        <f t="shared" ca="1" si="3"/>
        <v>262.91999999999825</v>
      </c>
    </row>
    <row r="57" spans="1:30" s="2" customFormat="1" ht="100.05" customHeight="1">
      <c r="A57" s="15" t="s">
        <v>134</v>
      </c>
      <c r="B57" s="6" t="s">
        <v>374</v>
      </c>
      <c r="C57" s="10" t="s">
        <v>125</v>
      </c>
      <c r="D57" s="10" t="s">
        <v>126</v>
      </c>
      <c r="E57" s="39" t="s">
        <v>375</v>
      </c>
      <c r="F57" s="10" t="b">
        <v>0</v>
      </c>
      <c r="G57" s="7" t="s">
        <v>379</v>
      </c>
      <c r="H57" s="7" t="s">
        <v>376</v>
      </c>
      <c r="I57" s="10"/>
      <c r="J57" s="31" t="s">
        <v>377</v>
      </c>
      <c r="K57" s="10"/>
      <c r="L57" s="36" t="s">
        <v>360</v>
      </c>
      <c r="M57" s="40">
        <v>44453</v>
      </c>
      <c r="N57" s="10">
        <v>36</v>
      </c>
      <c r="O57" s="10"/>
      <c r="P57" s="10" t="s">
        <v>410</v>
      </c>
      <c r="Q57" s="10"/>
      <c r="R57" s="10"/>
      <c r="S57" s="10"/>
      <c r="T57" s="10"/>
      <c r="U57" s="10"/>
      <c r="V57" s="10"/>
      <c r="W57" s="7" t="s">
        <v>513</v>
      </c>
      <c r="X57" s="10" t="s">
        <v>419</v>
      </c>
      <c r="Y57" s="50">
        <v>0</v>
      </c>
      <c r="Z57" s="10"/>
      <c r="AA57"/>
      <c r="AB57" s="71">
        <v>44197</v>
      </c>
      <c r="AC57" s="71">
        <f t="shared" si="2"/>
        <v>44197</v>
      </c>
      <c r="AD57" s="67">
        <f t="shared" ca="1" si="3"/>
        <v>283</v>
      </c>
    </row>
    <row r="58" spans="1:30" ht="100.05" customHeight="1">
      <c r="A58" s="15" t="s">
        <v>136</v>
      </c>
      <c r="B58" s="51"/>
      <c r="C58" s="10" t="s">
        <v>125</v>
      </c>
      <c r="D58" s="10" t="s">
        <v>126</v>
      </c>
      <c r="E58" s="39" t="s">
        <v>86</v>
      </c>
      <c r="F58" s="36" t="s">
        <v>360</v>
      </c>
      <c r="G58" s="7" t="s">
        <v>519</v>
      </c>
      <c r="H58" s="1" t="s">
        <v>518</v>
      </c>
      <c r="I58" s="10"/>
      <c r="J58" s="31" t="s">
        <v>408</v>
      </c>
      <c r="K58" s="10"/>
      <c r="L58" s="10" t="b">
        <v>0</v>
      </c>
      <c r="M58" s="40">
        <v>44453</v>
      </c>
      <c r="N58" s="10">
        <v>198</v>
      </c>
      <c r="O58" s="10"/>
      <c r="P58" s="10" t="s">
        <v>4</v>
      </c>
      <c r="Q58" s="10"/>
      <c r="R58" s="10"/>
      <c r="S58" s="10"/>
      <c r="T58" s="10"/>
      <c r="U58" s="10"/>
      <c r="V58" s="10"/>
      <c r="W58" s="10" t="s">
        <v>457</v>
      </c>
      <c r="X58" s="10" t="s">
        <v>425</v>
      </c>
      <c r="Y58" s="10">
        <v>12</v>
      </c>
      <c r="Z58" s="10"/>
      <c r="AA58"/>
      <c r="AB58" s="80">
        <v>44461</v>
      </c>
      <c r="AC58" s="71">
        <f t="shared" si="2"/>
        <v>44826.04</v>
      </c>
      <c r="AD58" s="67">
        <f t="shared" ca="1" si="3"/>
        <v>-346.04000000000087</v>
      </c>
    </row>
    <row r="59" spans="1:30" ht="131.55000000000001" customHeight="1">
      <c r="A59" s="15" t="s">
        <v>135</v>
      </c>
      <c r="B59" s="55"/>
      <c r="C59" s="10" t="s">
        <v>125</v>
      </c>
      <c r="D59" s="10" t="s">
        <v>126</v>
      </c>
      <c r="E59" s="39" t="s">
        <v>573</v>
      </c>
      <c r="F59" s="10" t="b">
        <v>0</v>
      </c>
      <c r="G59" s="7" t="s">
        <v>574</v>
      </c>
      <c r="H59" s="7" t="s">
        <v>576</v>
      </c>
      <c r="I59" s="10"/>
      <c r="J59" s="7" t="s">
        <v>575</v>
      </c>
      <c r="K59" s="10"/>
      <c r="L59" s="36" t="s">
        <v>360</v>
      </c>
      <c r="M59" s="40">
        <v>44459</v>
      </c>
      <c r="N59" s="10">
        <v>20</v>
      </c>
      <c r="O59" s="10"/>
      <c r="P59" s="10" t="s">
        <v>410</v>
      </c>
      <c r="Q59" s="10"/>
      <c r="R59" s="10"/>
      <c r="S59" s="10"/>
      <c r="T59" s="10"/>
      <c r="U59" s="10"/>
      <c r="V59" s="10"/>
      <c r="W59" s="7" t="s">
        <v>577</v>
      </c>
      <c r="X59" s="10" t="s">
        <v>485</v>
      </c>
      <c r="Y59" s="10">
        <v>0</v>
      </c>
      <c r="Z59" s="10"/>
      <c r="AA59"/>
      <c r="AB59" s="71">
        <v>44025</v>
      </c>
      <c r="AC59" s="71">
        <f t="shared" si="2"/>
        <v>44025</v>
      </c>
      <c r="AD59" s="67">
        <f t="shared" ca="1" si="3"/>
        <v>455</v>
      </c>
    </row>
    <row r="60" spans="1:30" ht="100.05" customHeight="1">
      <c r="A60" s="15" t="s">
        <v>139</v>
      </c>
      <c r="B60" s="51" t="s">
        <v>386</v>
      </c>
      <c r="C60" s="10" t="s">
        <v>125</v>
      </c>
      <c r="D60" s="10" t="s">
        <v>138</v>
      </c>
      <c r="E60" s="39" t="s">
        <v>330</v>
      </c>
      <c r="F60" s="10" t="b">
        <v>0</v>
      </c>
      <c r="G60" s="7" t="s">
        <v>331</v>
      </c>
      <c r="I60" s="10"/>
      <c r="J60" s="31" t="s">
        <v>332</v>
      </c>
      <c r="K60" s="10"/>
      <c r="L60" s="10" t="b">
        <v>0</v>
      </c>
      <c r="M60" s="40">
        <v>44453</v>
      </c>
      <c r="N60" s="10">
        <v>18</v>
      </c>
      <c r="O60" s="10"/>
      <c r="P60" s="10" t="s">
        <v>410</v>
      </c>
      <c r="Q60" s="10"/>
      <c r="R60" s="10"/>
      <c r="S60" s="10"/>
      <c r="T60" s="10"/>
      <c r="U60" s="10"/>
      <c r="V60" s="10"/>
      <c r="W60" s="7" t="s">
        <v>515</v>
      </c>
      <c r="X60" s="39" t="s">
        <v>419</v>
      </c>
      <c r="Y60" s="21">
        <v>12</v>
      </c>
      <c r="Z60" s="10"/>
      <c r="AA60"/>
      <c r="AB60" s="81">
        <v>41925</v>
      </c>
      <c r="AC60" s="71">
        <f t="shared" si="2"/>
        <v>42290.04</v>
      </c>
      <c r="AD60" s="67">
        <f t="shared" ca="1" si="3"/>
        <v>2189.9599999999991</v>
      </c>
    </row>
    <row r="61" spans="1:30" ht="100.05" customHeight="1">
      <c r="A61" s="15" t="s">
        <v>137</v>
      </c>
      <c r="B61" s="51"/>
      <c r="C61" s="10" t="s">
        <v>125</v>
      </c>
      <c r="D61" s="10" t="s">
        <v>138</v>
      </c>
      <c r="E61" s="39" t="s">
        <v>86</v>
      </c>
      <c r="F61" s="10" t="b">
        <v>0</v>
      </c>
      <c r="G61" s="7" t="s">
        <v>329</v>
      </c>
      <c r="I61" s="10"/>
      <c r="J61" s="31" t="s">
        <v>328</v>
      </c>
      <c r="K61" s="10"/>
      <c r="L61" s="10" t="b">
        <v>0</v>
      </c>
      <c r="M61" s="40">
        <v>44453</v>
      </c>
      <c r="N61" s="10">
        <v>193</v>
      </c>
      <c r="O61" s="10"/>
      <c r="P61" s="10" t="s">
        <v>410</v>
      </c>
      <c r="Q61" s="10"/>
      <c r="R61" s="10"/>
      <c r="S61" s="10"/>
      <c r="T61" s="10"/>
      <c r="U61" s="10"/>
      <c r="V61" s="10"/>
      <c r="W61" s="10" t="s">
        <v>514</v>
      </c>
      <c r="X61" s="10" t="s">
        <v>425</v>
      </c>
      <c r="Y61" s="10">
        <v>12</v>
      </c>
      <c r="Z61" s="10"/>
      <c r="AA61"/>
      <c r="AB61" s="71">
        <v>44454</v>
      </c>
      <c r="AC61" s="71">
        <f t="shared" si="2"/>
        <v>44819.040000000001</v>
      </c>
      <c r="AD61" s="67">
        <f t="shared" ca="1" si="3"/>
        <v>-339.04000000000087</v>
      </c>
    </row>
    <row r="62" spans="1:30" ht="100.05" customHeight="1">
      <c r="A62" s="15" t="s">
        <v>141</v>
      </c>
      <c r="B62" s="51"/>
      <c r="C62" s="10" t="s">
        <v>125</v>
      </c>
      <c r="D62" s="10" t="s">
        <v>138</v>
      </c>
      <c r="E62" s="39" t="s">
        <v>86</v>
      </c>
      <c r="F62" s="10" t="b">
        <v>0</v>
      </c>
      <c r="G62" s="7" t="s">
        <v>519</v>
      </c>
      <c r="H62" s="1" t="s">
        <v>517</v>
      </c>
      <c r="I62" s="10"/>
      <c r="J62" s="31" t="s">
        <v>594</v>
      </c>
      <c r="K62" s="10"/>
      <c r="L62" s="10" t="b">
        <v>0</v>
      </c>
      <c r="M62" s="40">
        <v>44453</v>
      </c>
      <c r="N62" s="10">
        <v>198</v>
      </c>
      <c r="O62" s="10"/>
      <c r="P62" s="10" t="s">
        <v>410</v>
      </c>
      <c r="Q62" s="10"/>
      <c r="R62" s="10"/>
      <c r="S62" s="10"/>
      <c r="T62" s="10"/>
      <c r="U62" s="10"/>
      <c r="V62" s="10"/>
      <c r="W62" s="10" t="s">
        <v>457</v>
      </c>
      <c r="X62" s="10" t="s">
        <v>425</v>
      </c>
      <c r="Y62" s="10">
        <v>12</v>
      </c>
      <c r="Z62" s="10"/>
      <c r="AA62"/>
      <c r="AB62" s="80">
        <v>44461</v>
      </c>
      <c r="AC62" s="71">
        <f t="shared" si="2"/>
        <v>44826.04</v>
      </c>
      <c r="AD62" s="67">
        <f t="shared" ca="1" si="3"/>
        <v>-346.04000000000087</v>
      </c>
    </row>
    <row r="63" spans="1:30" customFormat="1" ht="124.05" customHeight="1">
      <c r="A63" s="15" t="s">
        <v>140</v>
      </c>
      <c r="B63" s="9" t="s">
        <v>28</v>
      </c>
      <c r="C63" s="10" t="s">
        <v>125</v>
      </c>
      <c r="D63" s="10" t="s">
        <v>138</v>
      </c>
      <c r="E63" s="10" t="s">
        <v>31</v>
      </c>
      <c r="F63" s="10" t="b">
        <v>0</v>
      </c>
      <c r="G63" s="7"/>
      <c r="H63" s="7"/>
      <c r="I63" s="10"/>
      <c r="J63" s="10"/>
      <c r="K63" s="10"/>
      <c r="L63" s="10"/>
      <c r="M63" s="10"/>
      <c r="N63" s="10"/>
      <c r="O63" s="10"/>
      <c r="P63" s="10"/>
      <c r="Q63" s="10"/>
      <c r="R63" s="10"/>
      <c r="S63" s="10"/>
      <c r="T63" s="10"/>
      <c r="U63" s="10"/>
      <c r="V63" s="10"/>
      <c r="W63" s="10"/>
      <c r="X63" s="10"/>
      <c r="Y63" s="10"/>
      <c r="Z63" s="10"/>
      <c r="AB63" s="71"/>
      <c r="AC63" s="71"/>
      <c r="AD63" s="67"/>
    </row>
    <row r="64" spans="1:30" ht="100.05" customHeight="1">
      <c r="A64" s="16" t="s">
        <v>142</v>
      </c>
      <c r="B64" s="56"/>
      <c r="C64" s="7" t="s">
        <v>125</v>
      </c>
      <c r="D64" s="7" t="s">
        <v>144</v>
      </c>
      <c r="E64" s="39" t="s">
        <v>86</v>
      </c>
      <c r="F64" s="7" t="b">
        <v>0</v>
      </c>
      <c r="G64" s="7" t="s">
        <v>519</v>
      </c>
      <c r="H64" s="7" t="s">
        <v>516</v>
      </c>
      <c r="I64" s="7"/>
      <c r="J64" s="31" t="s">
        <v>408</v>
      </c>
      <c r="K64" s="7"/>
      <c r="L64" s="10" t="b">
        <v>0</v>
      </c>
      <c r="M64" s="44">
        <v>44454</v>
      </c>
      <c r="N64" s="10">
        <v>198</v>
      </c>
      <c r="O64" s="7"/>
      <c r="P64" s="10" t="s">
        <v>410</v>
      </c>
      <c r="Q64" s="7"/>
      <c r="R64" s="7"/>
      <c r="S64" s="7"/>
      <c r="T64" s="7"/>
      <c r="U64" s="7"/>
      <c r="V64" s="7"/>
      <c r="W64" s="10" t="s">
        <v>457</v>
      </c>
      <c r="X64" s="10" t="s">
        <v>425</v>
      </c>
      <c r="Y64" s="10">
        <v>12</v>
      </c>
      <c r="Z64" s="7"/>
      <c r="AB64" s="80">
        <v>44461</v>
      </c>
      <c r="AC64" s="71">
        <f t="shared" si="2"/>
        <v>44826.04</v>
      </c>
      <c r="AD64" s="67">
        <f t="shared" ca="1" si="3"/>
        <v>-346.04000000000087</v>
      </c>
    </row>
    <row r="65" spans="1:30" ht="100.05" customHeight="1">
      <c r="A65" s="16" t="s">
        <v>146</v>
      </c>
      <c r="B65" s="25" t="s">
        <v>143</v>
      </c>
      <c r="C65" s="7" t="s">
        <v>125</v>
      </c>
      <c r="D65" s="7" t="s">
        <v>147</v>
      </c>
      <c r="E65" s="7" t="s">
        <v>145</v>
      </c>
      <c r="F65" s="7" t="b">
        <v>0</v>
      </c>
      <c r="G65" s="7"/>
      <c r="H65" s="7"/>
      <c r="I65" s="7"/>
      <c r="J65" s="7"/>
      <c r="K65" s="7"/>
      <c r="L65" s="7"/>
      <c r="M65" s="7"/>
      <c r="N65" s="7"/>
      <c r="O65" s="7"/>
      <c r="P65" s="7"/>
      <c r="Q65" s="7"/>
      <c r="R65" s="7"/>
      <c r="S65" s="7"/>
      <c r="T65" s="7"/>
      <c r="U65" s="7"/>
      <c r="V65" s="7"/>
      <c r="W65" s="7"/>
      <c r="X65" s="7"/>
      <c r="Y65" s="7"/>
      <c r="Z65" s="7"/>
      <c r="AC65" s="71"/>
    </row>
    <row r="66" spans="1:30" ht="100.05" customHeight="1">
      <c r="A66" s="15" t="s">
        <v>148</v>
      </c>
      <c r="B66" s="9" t="s">
        <v>571</v>
      </c>
      <c r="C66" s="10" t="s">
        <v>125</v>
      </c>
      <c r="D66" s="10" t="s">
        <v>147</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1"/>
    </row>
    <row r="67" spans="1:30" ht="100.05" customHeight="1">
      <c r="A67" s="15" t="s">
        <v>149</v>
      </c>
      <c r="B67" s="55" t="s">
        <v>28</v>
      </c>
      <c r="C67" s="10" t="s">
        <v>125</v>
      </c>
      <c r="D67" s="10" t="s">
        <v>150</v>
      </c>
      <c r="E67" s="39" t="s">
        <v>334</v>
      </c>
      <c r="F67" s="10" t="b">
        <v>0</v>
      </c>
      <c r="G67" s="7" t="s">
        <v>333</v>
      </c>
      <c r="H67" s="7" t="s">
        <v>520</v>
      </c>
      <c r="I67" s="10"/>
      <c r="J67" s="31" t="s">
        <v>335</v>
      </c>
      <c r="K67" s="10"/>
      <c r="L67" s="10" t="b">
        <v>1</v>
      </c>
      <c r="M67" s="44">
        <v>44454</v>
      </c>
      <c r="N67" s="10">
        <v>108</v>
      </c>
      <c r="O67" s="10"/>
      <c r="P67" s="10" t="s">
        <v>410</v>
      </c>
      <c r="Q67" s="10"/>
      <c r="R67" s="10"/>
      <c r="S67" s="10"/>
      <c r="T67" s="10"/>
      <c r="U67" s="10"/>
      <c r="V67" s="10"/>
      <c r="W67" s="7" t="s">
        <v>521</v>
      </c>
      <c r="X67" s="10" t="s">
        <v>485</v>
      </c>
      <c r="Y67" s="10">
        <v>12</v>
      </c>
      <c r="Z67" s="10"/>
      <c r="AA67"/>
      <c r="AB67" s="71">
        <v>44197</v>
      </c>
      <c r="AC67" s="71">
        <f t="shared" si="2"/>
        <v>44562.04</v>
      </c>
      <c r="AD67" s="67">
        <f t="shared" ca="1" si="3"/>
        <v>-82.040000000000873</v>
      </c>
    </row>
    <row r="68" spans="1:30" ht="100.05" customHeight="1">
      <c r="A68" s="16" t="s">
        <v>151</v>
      </c>
      <c r="B68" s="66"/>
      <c r="C68" s="7" t="s">
        <v>125</v>
      </c>
      <c r="D68" s="7" t="s">
        <v>150</v>
      </c>
      <c r="E68" s="7" t="s">
        <v>152</v>
      </c>
      <c r="F68" s="7" t="b">
        <v>0</v>
      </c>
      <c r="G68" s="33"/>
      <c r="H68" s="7"/>
      <c r="I68" s="7"/>
      <c r="J68" s="7"/>
      <c r="K68" s="7"/>
      <c r="L68" s="10" t="b">
        <v>1</v>
      </c>
      <c r="M68" s="44"/>
      <c r="N68" s="7"/>
      <c r="O68" s="7"/>
      <c r="P68" s="7"/>
      <c r="Q68" s="7"/>
      <c r="R68" s="7"/>
      <c r="S68" s="7"/>
      <c r="T68" s="7"/>
      <c r="U68" s="7"/>
      <c r="V68" s="7"/>
      <c r="W68" s="7"/>
      <c r="X68" s="7"/>
      <c r="Y68" s="7"/>
      <c r="Z68" s="7"/>
      <c r="AC68" s="71"/>
    </row>
    <row r="69" spans="1:30" ht="100.05" customHeight="1">
      <c r="A69" s="16" t="s">
        <v>153</v>
      </c>
      <c r="B69" s="66"/>
      <c r="C69" s="7" t="s">
        <v>125</v>
      </c>
      <c r="D69" s="7" t="s">
        <v>150</v>
      </c>
      <c r="E69" s="7" t="s">
        <v>152</v>
      </c>
      <c r="F69" s="7" t="b">
        <v>0</v>
      </c>
      <c r="G69" s="7"/>
      <c r="H69" s="7"/>
      <c r="I69" s="7"/>
      <c r="J69" s="7"/>
      <c r="K69" s="7"/>
      <c r="L69" s="10" t="b">
        <v>1</v>
      </c>
      <c r="M69" s="44">
        <v>44454</v>
      </c>
      <c r="N69" s="7"/>
      <c r="O69" s="7"/>
      <c r="P69" s="7"/>
      <c r="Q69" s="7"/>
      <c r="R69" s="7"/>
      <c r="S69" s="7"/>
      <c r="T69" s="7"/>
      <c r="U69" s="7"/>
      <c r="V69" s="7"/>
      <c r="W69" s="7"/>
      <c r="X69" s="7"/>
      <c r="Y69" s="7"/>
      <c r="Z69" s="7"/>
      <c r="AC69" s="71"/>
    </row>
    <row r="70" spans="1:30" ht="100.05" customHeight="1">
      <c r="A70" s="15" t="s">
        <v>154</v>
      </c>
      <c r="B70" s="56"/>
      <c r="C70" s="7" t="s">
        <v>155</v>
      </c>
      <c r="D70" s="7" t="s">
        <v>156</v>
      </c>
      <c r="E70" s="39" t="s">
        <v>161</v>
      </c>
      <c r="F70" s="10" t="b">
        <v>0</v>
      </c>
      <c r="G70" s="33" t="s">
        <v>162</v>
      </c>
      <c r="I70" s="10"/>
      <c r="J70" s="31" t="s">
        <v>163</v>
      </c>
      <c r="K70" s="10"/>
      <c r="L70" s="10" t="b">
        <v>0</v>
      </c>
      <c r="M70" s="44">
        <v>44454</v>
      </c>
      <c r="N70" s="10">
        <v>128</v>
      </c>
      <c r="O70" s="10"/>
      <c r="P70" s="10" t="s">
        <v>410</v>
      </c>
      <c r="Q70" s="10"/>
      <c r="R70" s="10"/>
      <c r="S70" s="10"/>
      <c r="T70" s="10"/>
      <c r="U70" s="10"/>
      <c r="V70" s="10"/>
      <c r="W70" s="7" t="s">
        <v>160</v>
      </c>
      <c r="X70" s="7" t="s">
        <v>511</v>
      </c>
      <c r="Y70" s="10">
        <v>12</v>
      </c>
      <c r="Z70" s="10"/>
      <c r="AA70" s="27" t="s">
        <v>157</v>
      </c>
      <c r="AB70" s="82">
        <v>44124</v>
      </c>
      <c r="AC70" s="71">
        <f t="shared" ref="AC70:AC132" si="6">AB70+(Y70*30.42)</f>
        <v>44489.04</v>
      </c>
      <c r="AD70" s="67">
        <f t="shared" ref="AD70:AD132" ca="1" si="7">TODAY()-AC70</f>
        <v>-9.0400000000008731</v>
      </c>
    </row>
    <row r="71" spans="1:30" ht="100.05" customHeight="1">
      <c r="A71" s="16" t="s">
        <v>158</v>
      </c>
      <c r="B71" s="56"/>
      <c r="C71" s="7" t="s">
        <v>155</v>
      </c>
      <c r="D71" s="7" t="s">
        <v>156</v>
      </c>
      <c r="E71" s="39" t="s">
        <v>161</v>
      </c>
      <c r="F71" s="7" t="b">
        <v>0</v>
      </c>
      <c r="G71" s="33" t="s">
        <v>162</v>
      </c>
      <c r="I71" s="7"/>
      <c r="J71" s="31" t="s">
        <v>163</v>
      </c>
      <c r="K71" s="7"/>
      <c r="L71" s="10" t="b">
        <v>0</v>
      </c>
      <c r="M71" s="44">
        <v>44454</v>
      </c>
      <c r="N71" s="10">
        <v>128</v>
      </c>
      <c r="O71" s="7"/>
      <c r="P71" s="10" t="s">
        <v>410</v>
      </c>
      <c r="Q71" s="7"/>
      <c r="R71" s="7"/>
      <c r="S71" s="7"/>
      <c r="T71" s="7"/>
      <c r="U71" s="7"/>
      <c r="V71" s="7"/>
      <c r="W71" s="7" t="s">
        <v>160</v>
      </c>
      <c r="X71" s="7" t="s">
        <v>511</v>
      </c>
      <c r="Y71" s="10">
        <v>12</v>
      </c>
      <c r="Z71" s="7"/>
      <c r="AA71" s="1" t="s">
        <v>159</v>
      </c>
      <c r="AB71" s="82">
        <v>44124</v>
      </c>
      <c r="AC71" s="71">
        <f t="shared" si="6"/>
        <v>44489.04</v>
      </c>
      <c r="AD71" s="67">
        <f t="shared" ca="1" si="7"/>
        <v>-9.0400000000008731</v>
      </c>
    </row>
    <row r="72" spans="1:30" ht="100.05" customHeight="1">
      <c r="A72" s="16" t="s">
        <v>160</v>
      </c>
      <c r="B72" s="56"/>
      <c r="C72" s="7" t="s">
        <v>155</v>
      </c>
      <c r="D72" s="7" t="s">
        <v>156</v>
      </c>
      <c r="E72" s="39" t="s">
        <v>161</v>
      </c>
      <c r="F72" s="7" t="b">
        <v>0</v>
      </c>
      <c r="G72" t="s">
        <v>162</v>
      </c>
      <c r="I72" s="7"/>
      <c r="J72" s="31" t="s">
        <v>163</v>
      </c>
      <c r="K72" s="7"/>
      <c r="L72" s="10" t="b">
        <v>0</v>
      </c>
      <c r="M72" s="44">
        <v>44454</v>
      </c>
      <c r="N72" s="10">
        <v>128</v>
      </c>
      <c r="O72" s="7"/>
      <c r="P72" s="10" t="s">
        <v>410</v>
      </c>
      <c r="Q72" s="7"/>
      <c r="R72" s="7"/>
      <c r="S72" s="7"/>
      <c r="T72" s="7"/>
      <c r="U72" s="7"/>
      <c r="V72" s="7"/>
      <c r="W72" s="7" t="s">
        <v>160</v>
      </c>
      <c r="X72" s="7" t="s">
        <v>511</v>
      </c>
      <c r="Y72" s="10">
        <v>12</v>
      </c>
      <c r="Z72" s="7"/>
      <c r="AB72" s="82">
        <v>44124</v>
      </c>
      <c r="AC72" s="71">
        <f t="shared" si="6"/>
        <v>44489.04</v>
      </c>
      <c r="AD72" s="67">
        <f t="shared" ca="1" si="7"/>
        <v>-9.0400000000008731</v>
      </c>
    </row>
    <row r="73" spans="1:30" customFormat="1" ht="13.2">
      <c r="A73" s="15" t="s">
        <v>174</v>
      </c>
      <c r="B73" s="9" t="s">
        <v>28</v>
      </c>
      <c r="C73" s="10" t="s">
        <v>155</v>
      </c>
      <c r="D73" s="10" t="s">
        <v>175</v>
      </c>
      <c r="E73" s="10" t="s">
        <v>31</v>
      </c>
      <c r="F73" s="10" t="b">
        <v>0</v>
      </c>
      <c r="G73" s="7"/>
      <c r="H73" s="7"/>
      <c r="I73" s="10"/>
      <c r="J73" s="10"/>
      <c r="K73" s="10"/>
      <c r="L73" s="10"/>
      <c r="M73" s="10"/>
      <c r="N73" s="10"/>
      <c r="O73" s="10"/>
      <c r="P73" s="10"/>
      <c r="Q73" s="10"/>
      <c r="R73" s="10"/>
      <c r="S73" s="10"/>
      <c r="T73" s="10"/>
      <c r="U73" s="10"/>
      <c r="V73" s="10"/>
      <c r="W73" s="10"/>
      <c r="X73" s="10"/>
      <c r="Y73" s="10"/>
      <c r="Z73" s="10"/>
      <c r="AB73" s="71">
        <v>44409</v>
      </c>
      <c r="AC73" s="71">
        <f t="shared" si="6"/>
        <v>44409</v>
      </c>
      <c r="AD73" s="67">
        <f t="shared" ca="1" si="7"/>
        <v>71</v>
      </c>
    </row>
    <row r="74" spans="1:30" ht="100.05" customHeight="1">
      <c r="A74" s="16" t="s">
        <v>164</v>
      </c>
      <c r="B74" s="12"/>
      <c r="C74" s="7" t="s">
        <v>155</v>
      </c>
      <c r="D74" s="7" t="s">
        <v>165</v>
      </c>
      <c r="E74" s="31" t="s">
        <v>166</v>
      </c>
      <c r="F74" s="7" t="b">
        <v>0</v>
      </c>
      <c r="G74" s="5" t="s">
        <v>167</v>
      </c>
      <c r="H74" s="7"/>
      <c r="I74" s="7"/>
      <c r="J74" s="31" t="s">
        <v>541</v>
      </c>
      <c r="K74" s="7"/>
      <c r="L74" s="7" t="b">
        <v>1</v>
      </c>
      <c r="M74" s="44">
        <v>44454</v>
      </c>
      <c r="N74" s="7">
        <v>55</v>
      </c>
      <c r="O74" s="7"/>
      <c r="P74" s="7" t="s">
        <v>410</v>
      </c>
      <c r="Q74" s="7"/>
      <c r="R74" s="7"/>
      <c r="S74" s="7"/>
      <c r="T74" s="7"/>
      <c r="U74" s="7"/>
      <c r="V74" s="7"/>
      <c r="W74" s="7"/>
      <c r="X74" s="7" t="s">
        <v>425</v>
      </c>
      <c r="Y74" s="7" t="s">
        <v>522</v>
      </c>
      <c r="Z74" s="7"/>
      <c r="AA74" s="1" t="s">
        <v>168</v>
      </c>
      <c r="AB74" s="82">
        <v>44183</v>
      </c>
      <c r="AC74" s="71" t="e">
        <f t="shared" si="6"/>
        <v>#VALUE!</v>
      </c>
      <c r="AD74" s="67" t="e">
        <f t="shared" ca="1" si="7"/>
        <v>#VALUE!</v>
      </c>
    </row>
    <row r="75" spans="1:30" ht="100.05" customHeight="1">
      <c r="A75" s="16" t="s">
        <v>169</v>
      </c>
      <c r="B75" s="56"/>
      <c r="C75" s="7" t="s">
        <v>155</v>
      </c>
      <c r="D75" s="7" t="s">
        <v>165</v>
      </c>
      <c r="E75" s="31" t="s">
        <v>170</v>
      </c>
      <c r="F75" s="7" t="b">
        <v>0</v>
      </c>
      <c r="G75" s="33" t="s">
        <v>171</v>
      </c>
      <c r="I75" s="7"/>
      <c r="J75" s="31" t="s">
        <v>172</v>
      </c>
      <c r="K75" s="7"/>
      <c r="L75" s="7" t="b">
        <v>0</v>
      </c>
      <c r="M75" s="44">
        <v>44454</v>
      </c>
      <c r="N75" s="7">
        <v>65</v>
      </c>
      <c r="O75" s="7"/>
      <c r="P75" s="7" t="s">
        <v>410</v>
      </c>
      <c r="Q75" s="7"/>
      <c r="R75" s="7"/>
      <c r="S75" s="7"/>
      <c r="T75" s="7"/>
      <c r="U75" s="7"/>
      <c r="V75" s="7"/>
      <c r="W75" s="7" t="s">
        <v>523</v>
      </c>
      <c r="X75" s="7" t="s">
        <v>425</v>
      </c>
      <c r="Y75" s="7">
        <v>12</v>
      </c>
      <c r="Z75" s="7"/>
      <c r="AA75" s="28" t="s">
        <v>173</v>
      </c>
      <c r="AB75" s="71">
        <v>44454</v>
      </c>
      <c r="AC75" s="71">
        <f t="shared" si="6"/>
        <v>44819.040000000001</v>
      </c>
      <c r="AD75" s="67">
        <f t="shared" ca="1" si="7"/>
        <v>-339.04000000000087</v>
      </c>
    </row>
    <row r="76" spans="1:30" customFormat="1" ht="179.55" customHeight="1">
      <c r="A76" s="16" t="s">
        <v>176</v>
      </c>
      <c r="B76" s="53"/>
      <c r="C76" s="7" t="s">
        <v>155</v>
      </c>
      <c r="D76" s="7" t="s">
        <v>175</v>
      </c>
      <c r="E76" s="31" t="s">
        <v>177</v>
      </c>
      <c r="F76" s="7" t="b">
        <v>0</v>
      </c>
      <c r="G76" s="33" t="s">
        <v>178</v>
      </c>
      <c r="H76" s="7" t="s">
        <v>527</v>
      </c>
      <c r="I76" s="7"/>
      <c r="J76" s="31" t="s">
        <v>542</v>
      </c>
      <c r="K76" s="7"/>
      <c r="L76" s="7" t="b">
        <v>0</v>
      </c>
      <c r="M76" s="44">
        <v>44454</v>
      </c>
      <c r="N76" s="7">
        <v>128</v>
      </c>
      <c r="O76" s="7"/>
      <c r="P76" s="7" t="s">
        <v>4</v>
      </c>
      <c r="Q76" s="7"/>
      <c r="R76" s="7"/>
      <c r="S76" s="7"/>
      <c r="T76" s="7"/>
      <c r="U76" s="7"/>
      <c r="V76" s="7"/>
      <c r="W76" s="7" t="s">
        <v>526</v>
      </c>
      <c r="X76" s="7" t="s">
        <v>485</v>
      </c>
      <c r="Y76" s="7">
        <v>12</v>
      </c>
      <c r="Z76" s="7"/>
      <c r="AA76" s="29" t="s">
        <v>179</v>
      </c>
      <c r="AB76" s="71">
        <v>44266</v>
      </c>
      <c r="AC76" s="71">
        <f t="shared" si="6"/>
        <v>44631.040000000001</v>
      </c>
      <c r="AD76" s="67">
        <f t="shared" ca="1" si="7"/>
        <v>-151.04000000000087</v>
      </c>
    </row>
    <row r="77" spans="1:30" ht="100.05" customHeight="1">
      <c r="A77" s="16" t="s">
        <v>180</v>
      </c>
      <c r="B77" s="12"/>
      <c r="C77" s="7" t="s">
        <v>181</v>
      </c>
      <c r="D77" s="7" t="s">
        <v>182</v>
      </c>
      <c r="E77" s="31" t="s">
        <v>524</v>
      </c>
      <c r="F77" s="7" t="b">
        <v>1</v>
      </c>
      <c r="G77" s="5" t="s">
        <v>183</v>
      </c>
      <c r="H77" s="7"/>
      <c r="I77" s="7"/>
      <c r="J77" s="18" t="s">
        <v>184</v>
      </c>
      <c r="K77" s="7"/>
      <c r="L77" s="7" t="b">
        <v>1</v>
      </c>
      <c r="M77" s="44">
        <v>44454</v>
      </c>
      <c r="N77" s="7">
        <v>147</v>
      </c>
      <c r="P77" s="7" t="s">
        <v>4</v>
      </c>
      <c r="Q77" s="7"/>
      <c r="R77" s="7"/>
      <c r="S77" s="7"/>
      <c r="T77" s="7"/>
      <c r="U77" s="7"/>
      <c r="V77" s="7"/>
      <c r="W77" s="7" t="s">
        <v>525</v>
      </c>
      <c r="X77" s="7" t="s">
        <v>425</v>
      </c>
      <c r="Y77" s="7">
        <v>12</v>
      </c>
      <c r="Z77" s="7"/>
      <c r="AB77" s="71">
        <v>43200</v>
      </c>
      <c r="AC77" s="71">
        <f t="shared" si="6"/>
        <v>43565.04</v>
      </c>
      <c r="AD77" s="67">
        <f t="shared" ca="1" si="7"/>
        <v>914.95999999999913</v>
      </c>
    </row>
    <row r="78" spans="1:30" ht="100.05" customHeight="1">
      <c r="A78" s="7" t="s">
        <v>185</v>
      </c>
      <c r="B78" s="38"/>
      <c r="C78" s="7" t="s">
        <v>181</v>
      </c>
      <c r="D78" s="7" t="s">
        <v>182</v>
      </c>
      <c r="E78" s="39" t="s">
        <v>420</v>
      </c>
      <c r="F78" s="34" t="s">
        <v>360</v>
      </c>
      <c r="G78" s="7" t="s">
        <v>393</v>
      </c>
      <c r="H78" s="7" t="s">
        <v>394</v>
      </c>
      <c r="I78" s="7"/>
      <c r="J78" s="31" t="s">
        <v>362</v>
      </c>
      <c r="K78" s="7"/>
      <c r="L78" s="7" t="b">
        <v>1</v>
      </c>
      <c r="M78" s="40">
        <v>44454</v>
      </c>
      <c r="N78" s="7">
        <v>134</v>
      </c>
      <c r="O78" s="7"/>
      <c r="P78" s="7" t="s">
        <v>4</v>
      </c>
      <c r="Q78" s="7"/>
      <c r="R78" s="7"/>
      <c r="S78" s="7"/>
      <c r="T78" s="7"/>
      <c r="U78" s="7"/>
      <c r="V78" s="7"/>
      <c r="W78" s="7" t="s">
        <v>528</v>
      </c>
      <c r="X78" s="39" t="s">
        <v>419</v>
      </c>
      <c r="Y78" s="50">
        <v>12</v>
      </c>
      <c r="Z78" s="7"/>
      <c r="AB78" s="71">
        <v>44163</v>
      </c>
      <c r="AC78" s="71">
        <f t="shared" si="6"/>
        <v>44528.04</v>
      </c>
      <c r="AD78" s="67">
        <f t="shared" ca="1" si="7"/>
        <v>-48.040000000000873</v>
      </c>
    </row>
    <row r="79" spans="1:30" ht="100.05" customHeight="1">
      <c r="A79" s="7" t="s">
        <v>186</v>
      </c>
      <c r="B79" s="38"/>
      <c r="C79" s="7" t="s">
        <v>181</v>
      </c>
      <c r="D79" s="7" t="s">
        <v>182</v>
      </c>
      <c r="E79" s="31" t="s">
        <v>161</v>
      </c>
      <c r="F79" s="7" t="b">
        <v>0</v>
      </c>
      <c r="G79" s="33" t="s">
        <v>187</v>
      </c>
      <c r="I79" s="7"/>
      <c r="J79" s="31" t="s">
        <v>459</v>
      </c>
      <c r="K79" s="7"/>
      <c r="L79" s="7" t="b">
        <v>1</v>
      </c>
      <c r="M79" s="40">
        <v>44452</v>
      </c>
      <c r="N79" s="7"/>
      <c r="O79" s="7"/>
      <c r="P79" s="7" t="s">
        <v>410</v>
      </c>
      <c r="Q79" s="7"/>
      <c r="R79" s="7"/>
      <c r="S79" s="7"/>
      <c r="T79" s="7"/>
      <c r="U79" s="7"/>
      <c r="V79" s="7"/>
      <c r="W79" s="7" t="s">
        <v>462</v>
      </c>
      <c r="X79" s="7" t="s">
        <v>432</v>
      </c>
      <c r="Y79" s="7">
        <v>12</v>
      </c>
      <c r="Z79" s="7"/>
      <c r="AB79" s="71">
        <v>44186</v>
      </c>
      <c r="AC79" s="71">
        <f t="shared" si="6"/>
        <v>44551.040000000001</v>
      </c>
      <c r="AD79" s="67">
        <f t="shared" ca="1" si="7"/>
        <v>-71.040000000000873</v>
      </c>
    </row>
    <row r="80" spans="1:30" customFormat="1" ht="52.8">
      <c r="A80" s="7" t="s">
        <v>188</v>
      </c>
      <c r="B80" s="38"/>
      <c r="C80" s="7" t="s">
        <v>181</v>
      </c>
      <c r="D80" s="7" t="s">
        <v>182</v>
      </c>
      <c r="E80" s="31" t="s">
        <v>161</v>
      </c>
      <c r="F80" s="7" t="b">
        <v>0</v>
      </c>
      <c r="G80" s="33" t="s">
        <v>187</v>
      </c>
      <c r="H80" s="1"/>
      <c r="I80" s="7"/>
      <c r="J80" s="31" t="s">
        <v>459</v>
      </c>
      <c r="K80" s="7"/>
      <c r="L80" s="7" t="b">
        <v>1</v>
      </c>
      <c r="M80" s="40">
        <v>44452</v>
      </c>
      <c r="N80" s="7"/>
      <c r="O80" s="7"/>
      <c r="P80" s="7" t="s">
        <v>410</v>
      </c>
      <c r="Q80" s="7"/>
      <c r="R80" s="7"/>
      <c r="S80" s="7"/>
      <c r="T80" s="7"/>
      <c r="U80" s="7"/>
      <c r="V80" s="7"/>
      <c r="W80" s="7" t="s">
        <v>462</v>
      </c>
      <c r="X80" s="7" t="s">
        <v>432</v>
      </c>
      <c r="Y80" s="7">
        <v>12</v>
      </c>
      <c r="Z80" s="7"/>
      <c r="AA80" s="1"/>
      <c r="AB80" s="71">
        <v>44186</v>
      </c>
      <c r="AC80" s="71">
        <f t="shared" si="6"/>
        <v>44551.040000000001</v>
      </c>
      <c r="AD80" s="67">
        <f t="shared" ca="1" si="7"/>
        <v>-71.040000000000873</v>
      </c>
    </row>
    <row r="81" spans="1:30" ht="100.05" customHeight="1">
      <c r="A81" s="7" t="s">
        <v>189</v>
      </c>
      <c r="B81" s="38"/>
      <c r="C81" s="7" t="s">
        <v>181</v>
      </c>
      <c r="D81" s="7" t="s">
        <v>182</v>
      </c>
      <c r="E81" s="31" t="s">
        <v>161</v>
      </c>
      <c r="F81" s="7" t="b">
        <v>0</v>
      </c>
      <c r="G81" s="33" t="s">
        <v>190</v>
      </c>
      <c r="I81" s="7"/>
      <c r="J81" s="18" t="s">
        <v>461</v>
      </c>
      <c r="K81" s="7"/>
      <c r="L81" s="7" t="b">
        <v>1</v>
      </c>
      <c r="M81" s="40">
        <v>44452</v>
      </c>
      <c r="N81" s="7"/>
      <c r="O81" s="7"/>
      <c r="P81" s="7" t="s">
        <v>410</v>
      </c>
      <c r="Q81" s="7"/>
      <c r="R81" s="7"/>
      <c r="S81" s="7"/>
      <c r="T81" s="7"/>
      <c r="U81" s="7"/>
      <c r="V81" s="7"/>
      <c r="W81" s="7" t="s">
        <v>463</v>
      </c>
      <c r="X81" s="7" t="s">
        <v>432</v>
      </c>
      <c r="Y81" s="7">
        <v>12</v>
      </c>
      <c r="Z81" s="7"/>
      <c r="AB81" s="71">
        <v>44440</v>
      </c>
      <c r="AC81" s="71">
        <f t="shared" si="6"/>
        <v>44805.04</v>
      </c>
      <c r="AD81" s="67">
        <f t="shared" ca="1" si="7"/>
        <v>-325.04000000000087</v>
      </c>
    </row>
    <row r="82" spans="1:30" ht="100.05" customHeight="1">
      <c r="A82" s="7" t="s">
        <v>191</v>
      </c>
      <c r="B82" s="38"/>
      <c r="C82" s="7" t="s">
        <v>181</v>
      </c>
      <c r="D82" s="7" t="s">
        <v>182</v>
      </c>
      <c r="E82" s="31" t="s">
        <v>161</v>
      </c>
      <c r="F82" s="7" t="b">
        <v>0</v>
      </c>
      <c r="G82" t="s">
        <v>190</v>
      </c>
      <c r="I82" s="7"/>
      <c r="J82" s="31" t="s">
        <v>461</v>
      </c>
      <c r="K82" s="7"/>
      <c r="L82" s="7" t="b">
        <v>1</v>
      </c>
      <c r="M82" s="40">
        <v>44452</v>
      </c>
      <c r="N82" s="7"/>
      <c r="O82" s="7"/>
      <c r="P82" s="7" t="s">
        <v>410</v>
      </c>
      <c r="Q82" s="7"/>
      <c r="R82" s="7"/>
      <c r="S82" s="7"/>
      <c r="T82" s="7"/>
      <c r="U82" s="7"/>
      <c r="V82" s="7"/>
      <c r="W82" s="7" t="s">
        <v>463</v>
      </c>
      <c r="X82" s="7" t="s">
        <v>432</v>
      </c>
      <c r="Y82" s="7">
        <v>12</v>
      </c>
      <c r="Z82" s="7"/>
      <c r="AB82" s="71">
        <v>44440</v>
      </c>
      <c r="AC82" s="71">
        <f t="shared" si="6"/>
        <v>44805.04</v>
      </c>
      <c r="AD82" s="67">
        <f t="shared" ca="1" si="7"/>
        <v>-325.04000000000087</v>
      </c>
    </row>
    <row r="83" spans="1:30" ht="132" customHeight="1">
      <c r="A83" s="16" t="s">
        <v>192</v>
      </c>
      <c r="B83" s="12" t="s">
        <v>381</v>
      </c>
      <c r="C83" s="7" t="s">
        <v>181</v>
      </c>
      <c r="D83" s="7" t="s">
        <v>182</v>
      </c>
      <c r="E83" s="31" t="s">
        <v>380</v>
      </c>
      <c r="F83" s="34" t="s">
        <v>360</v>
      </c>
      <c r="G83" s="7" t="s">
        <v>383</v>
      </c>
      <c r="H83" s="7" t="s">
        <v>382</v>
      </c>
      <c r="I83" s="7"/>
      <c r="J83" s="31" t="s">
        <v>464</v>
      </c>
      <c r="K83" s="7"/>
      <c r="L83" s="7" t="b">
        <v>1</v>
      </c>
      <c r="M83" s="40">
        <v>44452</v>
      </c>
      <c r="N83" s="7">
        <v>24</v>
      </c>
      <c r="O83" s="7"/>
      <c r="P83" s="7" t="s">
        <v>4</v>
      </c>
      <c r="Q83" s="7"/>
      <c r="R83" s="7"/>
      <c r="S83" s="7"/>
      <c r="T83" s="7"/>
      <c r="U83" s="7"/>
      <c r="V83" s="7"/>
      <c r="W83" s="7" t="s">
        <v>460</v>
      </c>
      <c r="X83" s="7" t="s">
        <v>428</v>
      </c>
      <c r="Y83" s="7">
        <v>0</v>
      </c>
      <c r="Z83" s="7"/>
      <c r="AB83" s="71">
        <v>43160</v>
      </c>
      <c r="AC83" s="71">
        <f t="shared" si="6"/>
        <v>43160</v>
      </c>
      <c r="AD83" s="67">
        <f t="shared" ca="1" si="7"/>
        <v>1320</v>
      </c>
    </row>
    <row r="84" spans="1:30" customFormat="1" ht="145.19999999999999">
      <c r="A84" s="8" t="s">
        <v>193</v>
      </c>
      <c r="B84" s="6" t="s">
        <v>386</v>
      </c>
      <c r="C84" s="10" t="s">
        <v>181</v>
      </c>
      <c r="D84" s="10" t="s">
        <v>182</v>
      </c>
      <c r="E84" s="39" t="s">
        <v>330</v>
      </c>
      <c r="F84" s="10" t="b">
        <v>0</v>
      </c>
      <c r="G84" s="7" t="s">
        <v>387</v>
      </c>
      <c r="H84" s="7" t="s">
        <v>389</v>
      </c>
      <c r="I84" s="10"/>
      <c r="J84" s="31" t="s">
        <v>388</v>
      </c>
      <c r="K84" s="10"/>
      <c r="L84" s="10" t="b">
        <v>1</v>
      </c>
      <c r="M84" s="40">
        <v>44452</v>
      </c>
      <c r="N84" s="10">
        <v>29</v>
      </c>
      <c r="O84" s="10"/>
      <c r="P84" s="10" t="s">
        <v>410</v>
      </c>
      <c r="Q84" s="10"/>
      <c r="R84" s="10"/>
      <c r="S84" s="10"/>
      <c r="T84" s="10"/>
      <c r="U84" s="10"/>
      <c r="V84" s="10"/>
      <c r="W84" s="7" t="s">
        <v>465</v>
      </c>
      <c r="X84" s="39" t="s">
        <v>419</v>
      </c>
      <c r="Y84" s="10">
        <v>12</v>
      </c>
      <c r="Z84" s="10"/>
      <c r="AB84" s="75">
        <v>43962</v>
      </c>
      <c r="AC84" s="71">
        <f t="shared" si="6"/>
        <v>44327.040000000001</v>
      </c>
      <c r="AD84" s="67">
        <f t="shared" ca="1" si="7"/>
        <v>152.95999999999913</v>
      </c>
    </row>
    <row r="85" spans="1:30" ht="100.05" customHeight="1">
      <c r="A85" s="8" t="s">
        <v>194</v>
      </c>
      <c r="B85" s="9" t="s">
        <v>28</v>
      </c>
      <c r="C85" s="10" t="s">
        <v>181</v>
      </c>
      <c r="D85" s="10" t="s">
        <v>182</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1"/>
    </row>
    <row r="86" spans="1:30" ht="100.05" customHeight="1">
      <c r="A86" s="8" t="s">
        <v>195</v>
      </c>
      <c r="B86" s="9" t="s">
        <v>28</v>
      </c>
      <c r="C86" s="10" t="s">
        <v>181</v>
      </c>
      <c r="D86" s="10" t="s">
        <v>182</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1"/>
    </row>
    <row r="87" spans="1:30" ht="100.05" customHeight="1">
      <c r="A87" s="8" t="s">
        <v>196</v>
      </c>
      <c r="B87" s="6" t="s">
        <v>386</v>
      </c>
      <c r="C87" s="10" t="s">
        <v>181</v>
      </c>
      <c r="D87" s="10" t="s">
        <v>182</v>
      </c>
      <c r="E87" s="39" t="s">
        <v>330</v>
      </c>
      <c r="F87" s="10" t="b">
        <v>0</v>
      </c>
      <c r="G87" s="7" t="s">
        <v>597</v>
      </c>
      <c r="H87" s="7" t="s">
        <v>409</v>
      </c>
      <c r="I87" s="10"/>
      <c r="J87" s="31" t="s">
        <v>412</v>
      </c>
      <c r="K87" s="10"/>
      <c r="L87" s="10" t="b">
        <v>1</v>
      </c>
      <c r="M87" s="40">
        <v>44449</v>
      </c>
      <c r="N87" s="10">
        <v>36</v>
      </c>
      <c r="O87" s="10"/>
      <c r="P87" s="10" t="s">
        <v>410</v>
      </c>
      <c r="Q87" s="10"/>
      <c r="R87" s="10"/>
      <c r="S87" s="10"/>
      <c r="T87" s="10"/>
      <c r="U87" s="10"/>
      <c r="V87" s="10"/>
      <c r="W87" s="7" t="s">
        <v>411</v>
      </c>
      <c r="X87" s="39" t="s">
        <v>419</v>
      </c>
      <c r="Y87" s="10">
        <v>12</v>
      </c>
      <c r="Z87" s="10"/>
      <c r="AA87"/>
      <c r="AB87" s="75">
        <v>43965</v>
      </c>
      <c r="AC87" s="71">
        <f t="shared" si="6"/>
        <v>44330.04</v>
      </c>
      <c r="AD87" s="67">
        <f t="shared" ca="1" si="7"/>
        <v>149.95999999999913</v>
      </c>
    </row>
    <row r="88" spans="1:30" ht="100.05" customHeight="1">
      <c r="A88" s="8" t="s">
        <v>197</v>
      </c>
      <c r="B88" s="6" t="s">
        <v>386</v>
      </c>
      <c r="C88" s="10" t="s">
        <v>181</v>
      </c>
      <c r="D88" s="10" t="s">
        <v>182</v>
      </c>
      <c r="E88" s="39" t="s">
        <v>86</v>
      </c>
      <c r="F88" s="10" t="b">
        <v>0</v>
      </c>
      <c r="G88" s="7" t="s">
        <v>596</v>
      </c>
      <c r="H88" s="7" t="s">
        <v>415</v>
      </c>
      <c r="I88" s="10"/>
      <c r="J88" s="31" t="s">
        <v>368</v>
      </c>
      <c r="K88" s="10"/>
      <c r="L88" s="10" t="b">
        <v>1</v>
      </c>
      <c r="M88" s="40">
        <v>44449</v>
      </c>
      <c r="N88" s="10">
        <v>20</v>
      </c>
      <c r="O88" s="10"/>
      <c r="P88" s="10" t="s">
        <v>410</v>
      </c>
      <c r="Q88" s="10"/>
      <c r="R88" s="10"/>
      <c r="S88" s="10"/>
      <c r="T88" s="10"/>
      <c r="U88" s="10"/>
      <c r="V88" s="10"/>
      <c r="W88" s="7" t="s">
        <v>416</v>
      </c>
      <c r="X88" s="39" t="s">
        <v>425</v>
      </c>
      <c r="Y88" s="10">
        <v>12</v>
      </c>
      <c r="Z88" s="10"/>
      <c r="AA88"/>
      <c r="AB88" s="71">
        <v>43200</v>
      </c>
      <c r="AC88" s="71">
        <f t="shared" si="6"/>
        <v>43565.04</v>
      </c>
      <c r="AD88" s="67">
        <f t="shared" ca="1" si="7"/>
        <v>914.95999999999913</v>
      </c>
    </row>
    <row r="89" spans="1:30" ht="100.05" customHeight="1">
      <c r="A89" s="8" t="s">
        <v>198</v>
      </c>
      <c r="B89" s="6"/>
      <c r="C89" s="10" t="s">
        <v>181</v>
      </c>
      <c r="D89" s="10" t="s">
        <v>182</v>
      </c>
      <c r="E89" s="39" t="s">
        <v>420</v>
      </c>
      <c r="F89" s="10" t="b">
        <v>0</v>
      </c>
      <c r="G89" s="7" t="s">
        <v>361</v>
      </c>
      <c r="H89" s="7" t="s">
        <v>363</v>
      </c>
      <c r="I89" s="10"/>
      <c r="J89" s="31" t="s">
        <v>362</v>
      </c>
      <c r="K89" s="10"/>
      <c r="L89" s="10" t="b">
        <v>1</v>
      </c>
      <c r="M89" s="40">
        <v>44448</v>
      </c>
      <c r="N89" s="10">
        <v>134</v>
      </c>
      <c r="O89" s="10"/>
      <c r="P89" s="10" t="s">
        <v>410</v>
      </c>
      <c r="Q89" s="10"/>
      <c r="R89" s="10"/>
      <c r="S89" s="10"/>
      <c r="T89" s="10"/>
      <c r="U89" s="10"/>
      <c r="V89" s="10"/>
      <c r="W89" s="7" t="s">
        <v>417</v>
      </c>
      <c r="X89" s="39" t="s">
        <v>419</v>
      </c>
      <c r="Y89" s="50">
        <v>12</v>
      </c>
      <c r="Z89" s="7"/>
      <c r="AB89" s="71">
        <v>44163</v>
      </c>
      <c r="AC89" s="71">
        <f t="shared" ref="AC89" si="8">AB89+(Y89*30.42)</f>
        <v>44528.04</v>
      </c>
      <c r="AD89" s="67">
        <f t="shared" ref="AD89" ca="1" si="9">TODAY()-AC89</f>
        <v>-48.040000000000873</v>
      </c>
    </row>
    <row r="90" spans="1:30" ht="100.05" customHeight="1">
      <c r="A90" s="7" t="s">
        <v>199</v>
      </c>
      <c r="B90" s="6"/>
      <c r="C90" s="10" t="s">
        <v>181</v>
      </c>
      <c r="D90" s="10" t="s">
        <v>182</v>
      </c>
      <c r="E90" s="39" t="s">
        <v>420</v>
      </c>
      <c r="F90" s="10" t="b">
        <v>0</v>
      </c>
      <c r="G90" s="33" t="s">
        <v>365</v>
      </c>
      <c r="H90" s="7" t="s">
        <v>364</v>
      </c>
      <c r="I90" s="10"/>
      <c r="J90" s="31" t="s">
        <v>362</v>
      </c>
      <c r="K90" s="10"/>
      <c r="L90" s="10" t="b">
        <v>1</v>
      </c>
      <c r="M90" s="40">
        <v>44448</v>
      </c>
      <c r="N90" s="10">
        <v>134</v>
      </c>
      <c r="O90" s="10"/>
      <c r="P90" s="10" t="s">
        <v>410</v>
      </c>
      <c r="Q90" s="10"/>
      <c r="R90" s="10"/>
      <c r="S90" s="10"/>
      <c r="T90" s="10"/>
      <c r="U90" s="10"/>
      <c r="V90" s="10"/>
      <c r="W90" s="7" t="s">
        <v>418</v>
      </c>
      <c r="X90" s="39" t="s">
        <v>419</v>
      </c>
      <c r="Y90" s="50">
        <v>12</v>
      </c>
      <c r="Z90" s="7"/>
      <c r="AB90" s="71">
        <v>44163</v>
      </c>
      <c r="AC90" s="71">
        <f t="shared" ref="AC90" si="10">AB90+(Y90*30.42)</f>
        <v>44528.04</v>
      </c>
      <c r="AD90" s="67">
        <f t="shared" ref="AD90" ca="1" si="11">TODAY()-AC90</f>
        <v>-48.040000000000873</v>
      </c>
    </row>
    <row r="91" spans="1:30" ht="100.05" customHeight="1">
      <c r="A91" s="7" t="s">
        <v>200</v>
      </c>
      <c r="B91" s="6"/>
      <c r="C91" s="10" t="s">
        <v>181</v>
      </c>
      <c r="D91" s="10" t="s">
        <v>182</v>
      </c>
      <c r="E91" s="39" t="s">
        <v>420</v>
      </c>
      <c r="F91" s="10" t="b">
        <v>0</v>
      </c>
      <c r="G91" s="7" t="s">
        <v>366</v>
      </c>
      <c r="H91" s="7" t="s">
        <v>421</v>
      </c>
      <c r="I91" s="10"/>
      <c r="J91" s="31" t="s">
        <v>362</v>
      </c>
      <c r="K91" s="10"/>
      <c r="L91" s="10" t="b">
        <v>1</v>
      </c>
      <c r="M91" s="40">
        <v>44448</v>
      </c>
      <c r="N91" s="10">
        <v>134</v>
      </c>
      <c r="O91" s="10"/>
      <c r="P91" s="10" t="s">
        <v>410</v>
      </c>
      <c r="Q91" s="10"/>
      <c r="R91" s="10"/>
      <c r="S91" s="10"/>
      <c r="T91" s="10"/>
      <c r="U91" s="10"/>
      <c r="V91" s="10"/>
      <c r="W91" s="7" t="s">
        <v>367</v>
      </c>
      <c r="X91" s="39" t="s">
        <v>419</v>
      </c>
      <c r="Y91" s="50">
        <v>12</v>
      </c>
      <c r="Z91" s="7"/>
      <c r="AB91" s="71">
        <v>44163</v>
      </c>
      <c r="AC91" s="71">
        <f t="shared" ref="AC91" si="12">AB91+(Y91*30.42)</f>
        <v>44528.04</v>
      </c>
      <c r="AD91" s="67">
        <f t="shared" ref="AD91" ca="1" si="13">TODAY()-AC91</f>
        <v>-48.040000000000873</v>
      </c>
    </row>
    <row r="92" spans="1:30" customFormat="1" ht="53.4">
      <c r="A92" s="7" t="s">
        <v>201</v>
      </c>
      <c r="B92" s="38"/>
      <c r="C92" s="7" t="s">
        <v>181</v>
      </c>
      <c r="D92" s="7" t="s">
        <v>202</v>
      </c>
      <c r="E92" s="31" t="s">
        <v>86</v>
      </c>
      <c r="F92" s="34" t="s">
        <v>360</v>
      </c>
      <c r="G92" s="33" t="s">
        <v>203</v>
      </c>
      <c r="H92" s="7" t="s">
        <v>543</v>
      </c>
      <c r="I92" s="7"/>
      <c r="J92" s="31" t="s">
        <v>529</v>
      </c>
      <c r="K92" s="7"/>
      <c r="L92" s="7" t="b">
        <v>1</v>
      </c>
      <c r="M92" s="40">
        <v>44449</v>
      </c>
      <c r="N92" s="7">
        <v>151</v>
      </c>
      <c r="O92" s="7"/>
      <c r="P92" s="7" t="s">
        <v>4</v>
      </c>
      <c r="Q92" s="7"/>
      <c r="R92" s="7"/>
      <c r="S92" s="7"/>
      <c r="T92" s="7"/>
      <c r="U92" s="7"/>
      <c r="V92" s="7"/>
      <c r="W92" s="7" t="s">
        <v>422</v>
      </c>
      <c r="X92" s="39" t="s">
        <v>425</v>
      </c>
      <c r="Y92" s="11">
        <v>12</v>
      </c>
      <c r="Z92" s="7"/>
      <c r="AA92" s="1"/>
      <c r="AB92" s="83">
        <v>43200</v>
      </c>
      <c r="AC92" s="71">
        <f t="shared" si="6"/>
        <v>43565.04</v>
      </c>
      <c r="AD92" s="67">
        <f t="shared" ca="1" si="7"/>
        <v>914.95999999999913</v>
      </c>
    </row>
    <row r="93" spans="1:30" customFormat="1" ht="39.6">
      <c r="A93" s="8" t="s">
        <v>204</v>
      </c>
      <c r="B93" s="9" t="s">
        <v>28</v>
      </c>
      <c r="C93" s="10" t="s">
        <v>181</v>
      </c>
      <c r="D93" s="10" t="s">
        <v>205</v>
      </c>
      <c r="E93" s="10" t="s">
        <v>31</v>
      </c>
      <c r="F93" s="10" t="b">
        <v>0</v>
      </c>
      <c r="G93" s="7"/>
      <c r="H93" s="7"/>
      <c r="I93" s="10"/>
      <c r="J93" s="10"/>
      <c r="K93" s="10"/>
      <c r="L93" s="10"/>
      <c r="M93" s="10"/>
      <c r="N93" s="10"/>
      <c r="O93" s="10"/>
      <c r="P93" s="10"/>
      <c r="Q93" s="10"/>
      <c r="R93" s="10"/>
      <c r="S93" s="10"/>
      <c r="T93" s="10"/>
      <c r="U93" s="10"/>
      <c r="V93" s="10"/>
      <c r="W93" s="10"/>
      <c r="X93" s="10"/>
      <c r="Y93" s="50"/>
      <c r="Z93" s="10"/>
      <c r="AB93" s="71"/>
      <c r="AC93" s="71"/>
      <c r="AD93" s="67"/>
    </row>
    <row r="94" spans="1:30" customFormat="1" ht="26.4">
      <c r="A94" s="7" t="s">
        <v>209</v>
      </c>
      <c r="B94" s="38"/>
      <c r="C94" s="7" t="s">
        <v>181</v>
      </c>
      <c r="D94" s="7" t="s">
        <v>207</v>
      </c>
      <c r="E94" s="69" t="s">
        <v>86</v>
      </c>
      <c r="F94" s="34" t="s">
        <v>360</v>
      </c>
      <c r="G94" s="33" t="s">
        <v>210</v>
      </c>
      <c r="H94" s="7"/>
      <c r="I94" s="7"/>
      <c r="J94" s="7" t="s">
        <v>587</v>
      </c>
      <c r="K94" s="7"/>
      <c r="L94" s="7" t="b">
        <v>1</v>
      </c>
      <c r="M94" s="40">
        <v>44449</v>
      </c>
      <c r="N94" s="7">
        <v>217</v>
      </c>
      <c r="O94" s="7"/>
      <c r="P94" s="7" t="s">
        <v>4</v>
      </c>
      <c r="Q94" s="7"/>
      <c r="R94" s="7"/>
      <c r="S94" s="7"/>
      <c r="T94" s="7"/>
      <c r="U94" s="7"/>
      <c r="V94" s="7"/>
      <c r="W94" s="7" t="s">
        <v>423</v>
      </c>
      <c r="X94" s="39" t="s">
        <v>425</v>
      </c>
      <c r="Y94" s="11">
        <v>12</v>
      </c>
      <c r="Z94" s="7"/>
      <c r="AA94" s="1"/>
      <c r="AB94" s="71">
        <v>44454</v>
      </c>
      <c r="AC94" s="71">
        <f t="shared" si="6"/>
        <v>44819.040000000001</v>
      </c>
      <c r="AD94" s="67">
        <f t="shared" ca="1" si="7"/>
        <v>-339.04000000000087</v>
      </c>
    </row>
    <row r="95" spans="1:30" customFormat="1" ht="26.4">
      <c r="A95" s="7" t="s">
        <v>211</v>
      </c>
      <c r="B95" s="38"/>
      <c r="C95" s="7" t="s">
        <v>181</v>
      </c>
      <c r="D95" s="7" t="s">
        <v>207</v>
      </c>
      <c r="E95" s="69" t="s">
        <v>86</v>
      </c>
      <c r="F95" s="7" t="b">
        <v>0</v>
      </c>
      <c r="G95" s="33" t="s">
        <v>212</v>
      </c>
      <c r="H95" s="7"/>
      <c r="I95" s="7"/>
      <c r="J95" s="7" t="s">
        <v>588</v>
      </c>
      <c r="K95" s="7"/>
      <c r="L95" s="7" t="b">
        <v>1</v>
      </c>
      <c r="M95" s="40">
        <v>44449</v>
      </c>
      <c r="N95" s="7">
        <v>217</v>
      </c>
      <c r="O95" s="7"/>
      <c r="P95" s="7" t="s">
        <v>410</v>
      </c>
      <c r="Q95" s="7"/>
      <c r="R95" s="7"/>
      <c r="S95" s="7"/>
      <c r="T95" s="7"/>
      <c r="U95" s="7"/>
      <c r="V95" s="7"/>
      <c r="W95" s="70" t="s">
        <v>589</v>
      </c>
      <c r="X95" s="39" t="s">
        <v>425</v>
      </c>
      <c r="Y95" s="11">
        <v>12</v>
      </c>
      <c r="Z95" s="7"/>
      <c r="AA95" s="1"/>
      <c r="AB95" s="71">
        <v>44454</v>
      </c>
      <c r="AC95" s="71">
        <f t="shared" si="6"/>
        <v>44819.040000000001</v>
      </c>
      <c r="AD95" s="67">
        <f t="shared" ca="1" si="7"/>
        <v>-339.04000000000087</v>
      </c>
    </row>
    <row r="96" spans="1:30" ht="100.05" customHeight="1">
      <c r="A96" s="7" t="s">
        <v>213</v>
      </c>
      <c r="B96" s="38"/>
      <c r="C96" s="7" t="s">
        <v>181</v>
      </c>
      <c r="D96" s="7" t="s">
        <v>207</v>
      </c>
      <c r="E96" s="69" t="s">
        <v>86</v>
      </c>
      <c r="F96" s="34" t="s">
        <v>360</v>
      </c>
      <c r="G96" s="33" t="s">
        <v>214</v>
      </c>
      <c r="H96" s="7"/>
      <c r="I96" s="7"/>
      <c r="J96" s="7" t="s">
        <v>590</v>
      </c>
      <c r="K96" s="7"/>
      <c r="L96" s="7" t="b">
        <v>1</v>
      </c>
      <c r="M96" s="40">
        <v>44449</v>
      </c>
      <c r="N96" s="7">
        <v>217</v>
      </c>
      <c r="O96" s="7"/>
      <c r="P96" s="7" t="s">
        <v>4</v>
      </c>
      <c r="Q96" s="7"/>
      <c r="R96" s="7"/>
      <c r="S96" s="7"/>
      <c r="T96" s="7"/>
      <c r="U96" s="7"/>
      <c r="V96" s="7"/>
      <c r="W96" s="7" t="s">
        <v>591</v>
      </c>
      <c r="X96" s="39" t="s">
        <v>425</v>
      </c>
      <c r="Y96" s="11">
        <v>12</v>
      </c>
      <c r="Z96" s="7"/>
      <c r="AB96" s="71">
        <v>43586</v>
      </c>
      <c r="AC96" s="71">
        <f t="shared" si="6"/>
        <v>43951.040000000001</v>
      </c>
      <c r="AD96" s="67">
        <f t="shared" ca="1" si="7"/>
        <v>528.95999999999913</v>
      </c>
    </row>
    <row r="97" spans="1:30" customFormat="1" ht="26.4">
      <c r="A97" s="8" t="s">
        <v>215</v>
      </c>
      <c r="B97" s="9" t="s">
        <v>28</v>
      </c>
      <c r="C97" s="10" t="s">
        <v>181</v>
      </c>
      <c r="D97" s="10" t="s">
        <v>207</v>
      </c>
      <c r="E97" s="10" t="s">
        <v>31</v>
      </c>
      <c r="F97" s="10" t="b">
        <v>0</v>
      </c>
      <c r="G97" s="7"/>
      <c r="H97" s="7"/>
      <c r="I97" s="10"/>
      <c r="J97" s="10"/>
      <c r="K97" s="10"/>
      <c r="L97" s="10"/>
      <c r="M97" s="10"/>
      <c r="N97" s="10"/>
      <c r="O97" s="10"/>
      <c r="P97" s="10"/>
      <c r="Q97" s="10"/>
      <c r="R97" s="10"/>
      <c r="S97" s="10"/>
      <c r="T97" s="10"/>
      <c r="U97" s="10"/>
      <c r="V97" s="10"/>
      <c r="W97" s="10"/>
      <c r="X97" s="10"/>
      <c r="Y97" s="50"/>
      <c r="Z97" s="10"/>
      <c r="AB97" s="71"/>
      <c r="AC97" s="71"/>
      <c r="AD97" s="67"/>
    </row>
    <row r="98" spans="1:30" ht="100.05" customHeight="1">
      <c r="A98" s="8" t="s">
        <v>216</v>
      </c>
      <c r="B98" s="9" t="s">
        <v>28</v>
      </c>
      <c r="C98" s="10" t="s">
        <v>181</v>
      </c>
      <c r="D98" s="10" t="s">
        <v>207</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1"/>
    </row>
    <row r="99" spans="1:30" customFormat="1" ht="66.599999999999994">
      <c r="A99" s="8" t="s">
        <v>217</v>
      </c>
      <c r="B99" s="6" t="s">
        <v>28</v>
      </c>
      <c r="C99" s="10" t="s">
        <v>181</v>
      </c>
      <c r="D99" s="10" t="s">
        <v>207</v>
      </c>
      <c r="E99" s="39" t="s">
        <v>86</v>
      </c>
      <c r="F99" s="36" t="s">
        <v>360</v>
      </c>
      <c r="G99" s="7" t="s">
        <v>544</v>
      </c>
      <c r="H99" s="7" t="s">
        <v>345</v>
      </c>
      <c r="I99" s="10"/>
      <c r="J99" s="31" t="s">
        <v>344</v>
      </c>
      <c r="K99" s="10"/>
      <c r="L99" s="10" t="b">
        <v>1</v>
      </c>
      <c r="M99" s="40">
        <v>44448</v>
      </c>
      <c r="N99" s="10">
        <v>139</v>
      </c>
      <c r="O99" s="10"/>
      <c r="P99" s="10" t="s">
        <v>4</v>
      </c>
      <c r="Q99" s="10"/>
      <c r="R99" s="10"/>
      <c r="S99" s="10"/>
      <c r="T99" s="10"/>
      <c r="U99" s="10"/>
      <c r="V99" s="10"/>
      <c r="W99" s="7" t="s">
        <v>424</v>
      </c>
      <c r="X99" s="39" t="s">
        <v>425</v>
      </c>
      <c r="Y99" s="11">
        <v>12</v>
      </c>
      <c r="Z99" s="10"/>
      <c r="AB99" s="83">
        <v>43200</v>
      </c>
      <c r="AC99" s="71">
        <f t="shared" si="6"/>
        <v>43565.04</v>
      </c>
      <c r="AD99" s="67">
        <f t="shared" ca="1" si="7"/>
        <v>914.95999999999913</v>
      </c>
    </row>
    <row r="100" spans="1:30" customFormat="1" ht="52.8">
      <c r="A100" s="7" t="s">
        <v>218</v>
      </c>
      <c r="B100" s="6" t="s">
        <v>350</v>
      </c>
      <c r="C100" s="10" t="s">
        <v>181</v>
      </c>
      <c r="D100" s="10" t="s">
        <v>207</v>
      </c>
      <c r="E100" s="39" t="s">
        <v>330</v>
      </c>
      <c r="F100" s="10" t="b">
        <v>0</v>
      </c>
      <c r="G100" s="7" t="s">
        <v>346</v>
      </c>
      <c r="H100" s="31"/>
      <c r="I100" s="10"/>
      <c r="J100" s="31" t="s">
        <v>545</v>
      </c>
      <c r="K100" s="10"/>
      <c r="L100" s="10" t="b">
        <v>0</v>
      </c>
      <c r="M100" s="40">
        <v>44448</v>
      </c>
      <c r="N100" s="10">
        <v>37</v>
      </c>
      <c r="O100" s="10"/>
      <c r="P100" s="10" t="s">
        <v>410</v>
      </c>
      <c r="Q100" s="10"/>
      <c r="R100" s="10"/>
      <c r="S100" s="10"/>
      <c r="T100" s="10"/>
      <c r="U100" s="10"/>
      <c r="V100" s="10"/>
      <c r="W100" s="41" t="s">
        <v>426</v>
      </c>
      <c r="X100" s="10" t="s">
        <v>419</v>
      </c>
      <c r="Y100" s="11">
        <v>12</v>
      </c>
      <c r="Z100" s="10"/>
      <c r="AB100" s="75">
        <v>44063</v>
      </c>
      <c r="AC100" s="71">
        <f t="shared" si="6"/>
        <v>44428.04</v>
      </c>
      <c r="AD100" s="67">
        <f t="shared" ca="1" si="7"/>
        <v>51.959999999999127</v>
      </c>
    </row>
    <row r="101" spans="1:30" customFormat="1" ht="52.8">
      <c r="A101" s="7" t="s">
        <v>219</v>
      </c>
      <c r="B101" s="56"/>
      <c r="C101" s="7" t="s">
        <v>220</v>
      </c>
      <c r="D101" s="7" t="s">
        <v>221</v>
      </c>
      <c r="E101" s="18" t="s">
        <v>127</v>
      </c>
      <c r="F101" s="7" t="b">
        <v>1</v>
      </c>
      <c r="G101" s="33" t="s">
        <v>579</v>
      </c>
      <c r="H101" s="7" t="s">
        <v>222</v>
      </c>
      <c r="I101" s="7"/>
      <c r="J101" s="31" t="s">
        <v>129</v>
      </c>
      <c r="K101" s="7"/>
      <c r="L101" s="7" t="b">
        <v>0</v>
      </c>
      <c r="M101" s="40">
        <v>44448</v>
      </c>
      <c r="N101" s="21">
        <v>193</v>
      </c>
      <c r="O101" s="7" t="s">
        <v>58</v>
      </c>
      <c r="P101" s="7" t="s">
        <v>4</v>
      </c>
      <c r="Q101" s="7" t="s">
        <v>59</v>
      </c>
      <c r="R101" s="7"/>
      <c r="S101" s="7" t="s">
        <v>130</v>
      </c>
      <c r="T101" s="7"/>
      <c r="U101" s="7"/>
      <c r="V101" s="21">
        <v>3</v>
      </c>
      <c r="W101" s="7" t="s">
        <v>512</v>
      </c>
      <c r="X101" s="7" t="s">
        <v>511</v>
      </c>
      <c r="Y101" s="7">
        <v>24</v>
      </c>
      <c r="Z101" s="7"/>
      <c r="AA101" s="24" t="s">
        <v>131</v>
      </c>
      <c r="AB101" s="71">
        <v>43487</v>
      </c>
      <c r="AC101" s="71">
        <f t="shared" si="6"/>
        <v>44217.08</v>
      </c>
      <c r="AD101" s="67">
        <f t="shared" ca="1" si="7"/>
        <v>262.91999999999825</v>
      </c>
    </row>
    <row r="102" spans="1:30" ht="100.05" customHeight="1">
      <c r="A102" s="7" t="s">
        <v>223</v>
      </c>
      <c r="B102" s="56"/>
      <c r="C102" s="7" t="s">
        <v>220</v>
      </c>
      <c r="D102" s="7" t="s">
        <v>221</v>
      </c>
      <c r="E102" s="39" t="s">
        <v>39</v>
      </c>
      <c r="F102" s="95" t="b">
        <v>0</v>
      </c>
      <c r="G102" s="7" t="s">
        <v>609</v>
      </c>
      <c r="H102" s="58"/>
      <c r="I102" s="95"/>
      <c r="J102" s="31" t="s">
        <v>610</v>
      </c>
      <c r="K102" s="95"/>
      <c r="L102" s="95" t="b">
        <v>0</v>
      </c>
      <c r="M102" s="96">
        <v>44480</v>
      </c>
      <c r="N102" s="95">
        <v>193</v>
      </c>
      <c r="O102" s="95"/>
      <c r="P102" s="95" t="s">
        <v>410</v>
      </c>
      <c r="Q102" s="58"/>
      <c r="R102" s="95"/>
      <c r="S102" s="95"/>
      <c r="T102" s="95"/>
      <c r="U102" s="95"/>
      <c r="V102" s="95"/>
      <c r="W102" s="7" t="s">
        <v>611</v>
      </c>
      <c r="X102" s="95" t="s">
        <v>425</v>
      </c>
      <c r="Y102" s="95">
        <v>4</v>
      </c>
      <c r="Z102" s="95"/>
      <c r="AA102" s="29"/>
      <c r="AB102" s="71">
        <v>44453</v>
      </c>
      <c r="AC102" s="71">
        <f t="shared" si="6"/>
        <v>44574.68</v>
      </c>
      <c r="AD102" s="67">
        <f t="shared" ca="1" si="7"/>
        <v>-94.680000000000291</v>
      </c>
    </row>
    <row r="103" spans="1:30" customFormat="1" ht="39.6">
      <c r="A103" s="43" t="s">
        <v>224</v>
      </c>
      <c r="B103" s="90"/>
      <c r="C103" s="7" t="s">
        <v>220</v>
      </c>
      <c r="D103" s="7" t="s">
        <v>221</v>
      </c>
      <c r="E103" s="39" t="s">
        <v>39</v>
      </c>
      <c r="F103" s="95" t="b">
        <v>0</v>
      </c>
      <c r="G103" s="7" t="s">
        <v>609</v>
      </c>
      <c r="H103" s="58"/>
      <c r="I103" s="95"/>
      <c r="J103" s="31" t="s">
        <v>610</v>
      </c>
      <c r="K103" s="95"/>
      <c r="L103" s="95" t="b">
        <v>0</v>
      </c>
      <c r="M103" s="96">
        <v>44480</v>
      </c>
      <c r="N103" s="95">
        <v>193</v>
      </c>
      <c r="O103" s="95"/>
      <c r="P103" s="95" t="s">
        <v>410</v>
      </c>
      <c r="Q103" s="58"/>
      <c r="R103" s="95"/>
      <c r="S103" s="95"/>
      <c r="T103" s="95"/>
      <c r="U103" s="95"/>
      <c r="V103" s="95"/>
      <c r="W103" s="7" t="s">
        <v>611</v>
      </c>
      <c r="X103" s="95" t="s">
        <v>425</v>
      </c>
      <c r="Y103" s="95">
        <v>4</v>
      </c>
      <c r="Z103" s="95"/>
      <c r="AA103" s="29"/>
      <c r="AB103" s="71">
        <v>44453</v>
      </c>
      <c r="AC103" s="71">
        <f t="shared" si="6"/>
        <v>44574.68</v>
      </c>
      <c r="AD103" s="67">
        <f t="shared" ca="1" si="7"/>
        <v>-94.680000000000291</v>
      </c>
    </row>
    <row r="104" spans="1:30" ht="100.05" customHeight="1">
      <c r="A104" s="43" t="s">
        <v>225</v>
      </c>
      <c r="B104" s="90"/>
      <c r="C104" s="7" t="s">
        <v>220</v>
      </c>
      <c r="D104" s="7" t="s">
        <v>221</v>
      </c>
      <c r="E104" s="39" t="s">
        <v>39</v>
      </c>
      <c r="F104" s="95" t="b">
        <v>0</v>
      </c>
      <c r="G104" s="7" t="s">
        <v>609</v>
      </c>
      <c r="H104" s="58"/>
      <c r="I104" s="95"/>
      <c r="J104" s="31" t="s">
        <v>610</v>
      </c>
      <c r="K104" s="95"/>
      <c r="L104" s="95" t="b">
        <v>0</v>
      </c>
      <c r="M104" s="96">
        <v>44480</v>
      </c>
      <c r="N104" s="95">
        <v>193</v>
      </c>
      <c r="O104" s="95"/>
      <c r="P104" s="95" t="s">
        <v>410</v>
      </c>
      <c r="Q104" s="58"/>
      <c r="R104" s="95"/>
      <c r="S104" s="95"/>
      <c r="T104" s="95"/>
      <c r="U104" s="95"/>
      <c r="V104" s="95"/>
      <c r="W104" s="7" t="s">
        <v>611</v>
      </c>
      <c r="X104" s="95" t="s">
        <v>425</v>
      </c>
      <c r="Y104" s="95">
        <v>4</v>
      </c>
      <c r="Z104" s="95"/>
      <c r="AA104" s="29"/>
      <c r="AB104" s="71">
        <v>44453</v>
      </c>
      <c r="AC104" s="71">
        <f t="shared" si="6"/>
        <v>44574.68</v>
      </c>
      <c r="AD104" s="67">
        <f t="shared" ca="1" si="7"/>
        <v>-94.680000000000291</v>
      </c>
    </row>
    <row r="105" spans="1:30" customFormat="1" ht="118.8">
      <c r="A105" s="37" t="s">
        <v>227</v>
      </c>
      <c r="B105" s="22"/>
      <c r="C105" s="7" t="s">
        <v>220</v>
      </c>
      <c r="D105" s="7" t="s">
        <v>221</v>
      </c>
      <c r="E105" s="31" t="s">
        <v>228</v>
      </c>
      <c r="F105" s="7" t="b">
        <v>0</v>
      </c>
      <c r="G105" s="33" t="s">
        <v>607</v>
      </c>
      <c r="H105" s="1"/>
      <c r="I105" s="7"/>
      <c r="J105" s="31" t="s">
        <v>530</v>
      </c>
      <c r="K105" s="7"/>
      <c r="L105" s="7" t="b">
        <v>1</v>
      </c>
      <c r="M105" s="44">
        <v>44455</v>
      </c>
      <c r="N105" s="7">
        <v>193</v>
      </c>
      <c r="O105" s="7"/>
      <c r="P105" s="7" t="s">
        <v>410</v>
      </c>
      <c r="Q105" s="7"/>
      <c r="R105" s="7"/>
      <c r="S105" s="7" t="s">
        <v>229</v>
      </c>
      <c r="T105" s="7"/>
      <c r="U105" s="7"/>
      <c r="V105" s="7"/>
      <c r="W105" s="7" t="s">
        <v>430</v>
      </c>
      <c r="X105" s="7" t="s">
        <v>425</v>
      </c>
      <c r="Y105" s="11">
        <v>12</v>
      </c>
      <c r="Z105" s="7"/>
      <c r="AA105" s="1"/>
      <c r="AB105" s="82">
        <v>44100</v>
      </c>
      <c r="AC105" s="71">
        <f t="shared" si="6"/>
        <v>44465.04</v>
      </c>
      <c r="AD105" s="67">
        <f t="shared" ca="1" si="7"/>
        <v>14.959999999999127</v>
      </c>
    </row>
    <row r="106" spans="1:30" customFormat="1" ht="79.2">
      <c r="A106" s="7" t="s">
        <v>231</v>
      </c>
      <c r="B106" s="52"/>
      <c r="C106" s="7" t="s">
        <v>220</v>
      </c>
      <c r="D106" s="7" t="s">
        <v>232</v>
      </c>
      <c r="E106" s="31" t="s">
        <v>233</v>
      </c>
      <c r="F106" s="7" t="b">
        <v>1</v>
      </c>
      <c r="G106" s="33" t="s">
        <v>234</v>
      </c>
      <c r="H106" s="7" t="s">
        <v>235</v>
      </c>
      <c r="I106" s="7"/>
      <c r="J106" s="31" t="s">
        <v>546</v>
      </c>
      <c r="K106" s="7"/>
      <c r="L106" s="7" t="b">
        <v>0</v>
      </c>
      <c r="M106" s="44">
        <v>44449</v>
      </c>
      <c r="N106" s="7">
        <v>189</v>
      </c>
      <c r="O106" s="7"/>
      <c r="P106" s="7" t="s">
        <v>4</v>
      </c>
      <c r="Q106" s="7"/>
      <c r="R106" s="7"/>
      <c r="S106" s="7"/>
      <c r="T106" s="7"/>
      <c r="U106" s="7"/>
      <c r="V106" s="7"/>
      <c r="W106" s="7" t="s">
        <v>431</v>
      </c>
      <c r="X106" s="7" t="s">
        <v>432</v>
      </c>
      <c r="Y106" s="11">
        <v>12</v>
      </c>
      <c r="Z106" s="7"/>
      <c r="AA106" s="1"/>
      <c r="AB106" s="71">
        <v>44170</v>
      </c>
      <c r="AC106" s="71">
        <f t="shared" si="6"/>
        <v>44535.040000000001</v>
      </c>
      <c r="AD106" s="67">
        <f t="shared" ca="1" si="7"/>
        <v>-55.040000000000873</v>
      </c>
    </row>
    <row r="107" spans="1:30" customFormat="1" ht="238.2">
      <c r="A107" s="7" t="s">
        <v>236</v>
      </c>
      <c r="B107" s="12"/>
      <c r="C107" s="7" t="s">
        <v>220</v>
      </c>
      <c r="D107" s="7" t="s">
        <v>232</v>
      </c>
      <c r="E107" s="31" t="s">
        <v>26</v>
      </c>
      <c r="F107" s="7" t="b">
        <v>1</v>
      </c>
      <c r="G107" s="37" t="s">
        <v>237</v>
      </c>
      <c r="H107" s="58" t="s">
        <v>238</v>
      </c>
      <c r="I107" s="7"/>
      <c r="J107" s="31" t="s">
        <v>239</v>
      </c>
      <c r="K107" s="7"/>
      <c r="L107" s="7" t="b">
        <v>1</v>
      </c>
      <c r="M107" s="44">
        <v>44449</v>
      </c>
      <c r="N107" s="7"/>
      <c r="O107" s="7"/>
      <c r="P107" s="7" t="s">
        <v>4</v>
      </c>
      <c r="Q107" s="7"/>
      <c r="R107" s="7"/>
      <c r="S107" s="7"/>
      <c r="T107" s="7"/>
      <c r="U107" s="7"/>
      <c r="V107" s="7"/>
      <c r="W107" s="7"/>
      <c r="X107" s="7" t="s">
        <v>433</v>
      </c>
      <c r="Y107" s="11" t="s">
        <v>570</v>
      </c>
      <c r="Z107" s="7"/>
      <c r="AA107" s="1" t="s">
        <v>240</v>
      </c>
      <c r="AB107" s="72">
        <v>44280</v>
      </c>
      <c r="AC107" s="71" t="e">
        <f t="shared" si="6"/>
        <v>#VALUE!</v>
      </c>
      <c r="AD107" s="67" t="e">
        <f t="shared" ca="1" si="7"/>
        <v>#VALUE!</v>
      </c>
    </row>
    <row r="108" spans="1:30" customFormat="1" ht="145.19999999999999">
      <c r="A108" s="8" t="s">
        <v>241</v>
      </c>
      <c r="B108" s="6" t="s">
        <v>386</v>
      </c>
      <c r="C108" s="10" t="s">
        <v>220</v>
      </c>
      <c r="D108" s="10" t="s">
        <v>232</v>
      </c>
      <c r="E108" s="39" t="s">
        <v>330</v>
      </c>
      <c r="F108" s="10" t="b">
        <v>0</v>
      </c>
      <c r="G108" s="7" t="s">
        <v>600</v>
      </c>
      <c r="H108" s="7" t="s">
        <v>391</v>
      </c>
      <c r="I108" s="10"/>
      <c r="J108" s="31" t="s">
        <v>390</v>
      </c>
      <c r="K108" s="10"/>
      <c r="L108" s="10" t="b">
        <v>1</v>
      </c>
      <c r="M108" s="44">
        <v>44449</v>
      </c>
      <c r="N108" s="10">
        <v>37</v>
      </c>
      <c r="O108" s="10"/>
      <c r="P108" s="10" t="s">
        <v>410</v>
      </c>
      <c r="Q108" s="10"/>
      <c r="R108" s="10"/>
      <c r="S108" s="10"/>
      <c r="T108" s="10"/>
      <c r="U108" s="10"/>
      <c r="V108" s="10"/>
      <c r="W108" s="7" t="s">
        <v>434</v>
      </c>
      <c r="X108" s="39" t="s">
        <v>419</v>
      </c>
      <c r="Y108" s="50">
        <v>12</v>
      </c>
      <c r="Z108" s="10"/>
      <c r="AB108" s="71">
        <v>44409</v>
      </c>
      <c r="AC108" s="71">
        <f t="shared" si="6"/>
        <v>44774.04</v>
      </c>
      <c r="AD108" s="67">
        <f t="shared" ca="1" si="7"/>
        <v>-294.04000000000087</v>
      </c>
    </row>
    <row r="109" spans="1:30" customFormat="1" ht="145.19999999999999">
      <c r="A109" s="8" t="s">
        <v>242</v>
      </c>
      <c r="B109" s="6" t="s">
        <v>378</v>
      </c>
      <c r="C109" s="10" t="s">
        <v>220</v>
      </c>
      <c r="D109" s="10" t="s">
        <v>232</v>
      </c>
      <c r="E109" s="39" t="s">
        <v>375</v>
      </c>
      <c r="F109" s="10" t="b">
        <v>0</v>
      </c>
      <c r="G109" s="7" t="s">
        <v>379</v>
      </c>
      <c r="H109" s="7" t="s">
        <v>376</v>
      </c>
      <c r="I109" s="10"/>
      <c r="J109" s="31" t="s">
        <v>377</v>
      </c>
      <c r="K109" s="10"/>
      <c r="L109" s="10" t="b">
        <v>1</v>
      </c>
      <c r="M109" s="44">
        <v>44449</v>
      </c>
      <c r="N109" s="10">
        <v>32</v>
      </c>
      <c r="O109" s="10"/>
      <c r="P109" s="10" t="s">
        <v>410</v>
      </c>
      <c r="Q109" s="10"/>
      <c r="R109" s="10"/>
      <c r="S109" s="10"/>
      <c r="T109" s="10"/>
      <c r="U109" s="10"/>
      <c r="V109" s="10"/>
      <c r="W109" s="7" t="s">
        <v>547</v>
      </c>
      <c r="X109" s="10" t="s">
        <v>419</v>
      </c>
      <c r="Y109" s="50">
        <v>0</v>
      </c>
      <c r="Z109" s="10"/>
      <c r="AB109" s="71">
        <v>44197</v>
      </c>
      <c r="AC109" s="71">
        <f t="shared" si="6"/>
        <v>44197</v>
      </c>
      <c r="AD109" s="67">
        <f t="shared" ca="1" si="7"/>
        <v>283</v>
      </c>
    </row>
    <row r="110" spans="1:30" customFormat="1" ht="39.6">
      <c r="A110" s="8" t="s">
        <v>243</v>
      </c>
      <c r="B110" s="6"/>
      <c r="C110" s="10" t="s">
        <v>220</v>
      </c>
      <c r="D110" s="10" t="s">
        <v>232</v>
      </c>
      <c r="E110" s="31" t="s">
        <v>41</v>
      </c>
      <c r="F110" s="10" t="b">
        <v>0</v>
      </c>
      <c r="G110" s="7" t="s">
        <v>359</v>
      </c>
      <c r="H110" s="7"/>
      <c r="I110" s="10"/>
      <c r="J110" s="31" t="s">
        <v>358</v>
      </c>
      <c r="K110" s="10"/>
      <c r="L110" s="10" t="b">
        <v>1</v>
      </c>
      <c r="M110" s="44">
        <v>44449</v>
      </c>
      <c r="N110" s="10">
        <v>170</v>
      </c>
      <c r="O110" s="10"/>
      <c r="P110" s="10" t="s">
        <v>410</v>
      </c>
      <c r="Q110" s="10"/>
      <c r="R110" s="10"/>
      <c r="S110" s="10"/>
      <c r="T110" s="10"/>
      <c r="U110" s="10"/>
      <c r="V110" s="10"/>
      <c r="W110" s="7" t="s">
        <v>435</v>
      </c>
      <c r="X110" s="10" t="s">
        <v>425</v>
      </c>
      <c r="Y110" s="7">
        <v>12</v>
      </c>
      <c r="Z110" s="7"/>
      <c r="AA110" s="1"/>
      <c r="AB110" s="73">
        <v>44104</v>
      </c>
      <c r="AC110" s="71">
        <f t="shared" si="6"/>
        <v>44469.04</v>
      </c>
      <c r="AD110" s="67">
        <f t="shared" ca="1" si="7"/>
        <v>10.959999999999127</v>
      </c>
    </row>
    <row r="111" spans="1:30" customFormat="1" ht="79.2">
      <c r="A111" s="8" t="s">
        <v>244</v>
      </c>
      <c r="B111" s="6"/>
      <c r="C111" s="7" t="s">
        <v>220</v>
      </c>
      <c r="D111" s="7" t="s">
        <v>245</v>
      </c>
      <c r="E111" s="31" t="s">
        <v>351</v>
      </c>
      <c r="F111" s="10" t="b">
        <v>0</v>
      </c>
      <c r="G111" s="7" t="s">
        <v>352</v>
      </c>
      <c r="H111" s="7"/>
      <c r="I111" s="10"/>
      <c r="J111" s="31" t="s">
        <v>353</v>
      </c>
      <c r="K111" s="10"/>
      <c r="L111" s="10" t="b">
        <v>1</v>
      </c>
      <c r="M111" s="44">
        <v>44449</v>
      </c>
      <c r="N111" s="10">
        <v>14</v>
      </c>
      <c r="O111" s="10"/>
      <c r="P111" s="10" t="s">
        <v>410</v>
      </c>
      <c r="Q111" s="10"/>
      <c r="R111" s="10"/>
      <c r="S111" s="10"/>
      <c r="T111" s="10"/>
      <c r="U111" s="10"/>
      <c r="V111" s="10"/>
      <c r="W111" s="7" t="s">
        <v>436</v>
      </c>
      <c r="X111" s="10" t="s">
        <v>428</v>
      </c>
      <c r="Y111" s="50">
        <v>0</v>
      </c>
      <c r="Z111" s="10"/>
      <c r="AB111" s="71">
        <v>44197</v>
      </c>
      <c r="AC111" s="71">
        <f t="shared" si="6"/>
        <v>44197</v>
      </c>
      <c r="AD111" s="67">
        <f t="shared" ca="1" si="7"/>
        <v>283</v>
      </c>
    </row>
    <row r="112" spans="1:30" ht="100.05" customHeight="1">
      <c r="A112" s="7" t="s">
        <v>246</v>
      </c>
      <c r="B112" s="38"/>
      <c r="C112" s="7" t="s">
        <v>220</v>
      </c>
      <c r="D112" s="7" t="s">
        <v>245</v>
      </c>
      <c r="E112" s="39" t="s">
        <v>420</v>
      </c>
      <c r="F112" s="34" t="s">
        <v>360</v>
      </c>
      <c r="G112" s="7" t="s">
        <v>608</v>
      </c>
      <c r="H112" s="7" t="s">
        <v>392</v>
      </c>
      <c r="I112" s="7"/>
      <c r="J112" s="31" t="s">
        <v>362</v>
      </c>
      <c r="K112" s="7"/>
      <c r="L112" s="7" t="b">
        <v>1</v>
      </c>
      <c r="M112" s="44">
        <v>44449</v>
      </c>
      <c r="N112" s="7">
        <v>134</v>
      </c>
      <c r="O112" s="7"/>
      <c r="P112" s="7" t="s">
        <v>548</v>
      </c>
      <c r="Q112" s="7"/>
      <c r="R112" s="7"/>
      <c r="S112" s="7"/>
      <c r="T112" s="7"/>
      <c r="U112" s="7"/>
      <c r="V112" s="7"/>
      <c r="W112" s="7" t="s">
        <v>438</v>
      </c>
      <c r="X112" s="7" t="s">
        <v>437</v>
      </c>
      <c r="Y112" s="50">
        <v>12</v>
      </c>
      <c r="Z112" s="7"/>
      <c r="AB112" s="71">
        <v>44163</v>
      </c>
      <c r="AC112" s="71">
        <f t="shared" ref="AC112" si="14">AB112+(Y112*30.42)</f>
        <v>44528.04</v>
      </c>
      <c r="AD112" s="67">
        <f t="shared" ref="AD112" ca="1" si="15">TODAY()-AC112</f>
        <v>-48.040000000000873</v>
      </c>
    </row>
    <row r="113" spans="1:30" ht="100.05" customHeight="1">
      <c r="A113" s="7" t="s">
        <v>206</v>
      </c>
      <c r="B113" s="52"/>
      <c r="C113" s="7" t="s">
        <v>181</v>
      </c>
      <c r="D113" s="7" t="s">
        <v>207</v>
      </c>
      <c r="E113" s="31" t="s">
        <v>86</v>
      </c>
      <c r="F113" s="7" t="b">
        <v>1</v>
      </c>
      <c r="G113" s="33" t="s">
        <v>208</v>
      </c>
      <c r="H113" s="7"/>
      <c r="I113" s="7"/>
      <c r="J113" s="31" t="s">
        <v>549</v>
      </c>
      <c r="K113" s="7"/>
      <c r="L113" s="7" t="b">
        <v>0</v>
      </c>
      <c r="M113" s="40">
        <v>44449</v>
      </c>
      <c r="N113" s="7">
        <v>191</v>
      </c>
      <c r="O113" s="7"/>
      <c r="P113" s="7" t="s">
        <v>4</v>
      </c>
      <c r="Q113" s="7"/>
      <c r="R113" s="7"/>
      <c r="S113" s="7"/>
      <c r="T113" s="7"/>
      <c r="U113" s="7"/>
      <c r="V113" s="7"/>
      <c r="W113" s="7"/>
      <c r="X113" s="39" t="s">
        <v>425</v>
      </c>
      <c r="Y113" s="11">
        <v>12</v>
      </c>
      <c r="Z113" s="7"/>
      <c r="AB113" s="71">
        <v>43914</v>
      </c>
      <c r="AC113" s="71">
        <f t="shared" si="6"/>
        <v>44279.040000000001</v>
      </c>
      <c r="AD113" s="67">
        <f t="shared" ca="1" si="7"/>
        <v>200.95999999999913</v>
      </c>
    </row>
    <row r="114" spans="1:30" customFormat="1" ht="79.2">
      <c r="A114" s="7" t="s">
        <v>226</v>
      </c>
      <c r="B114" s="38" t="s">
        <v>349</v>
      </c>
      <c r="C114" s="7" t="s">
        <v>220</v>
      </c>
      <c r="D114" s="7" t="s">
        <v>221</v>
      </c>
      <c r="E114" s="31" t="s">
        <v>348</v>
      </c>
      <c r="F114" s="7" t="b">
        <v>0</v>
      </c>
      <c r="G114" s="7" t="s">
        <v>347</v>
      </c>
      <c r="H114" s="7"/>
      <c r="I114" s="7"/>
      <c r="J114" s="31" t="s">
        <v>429</v>
      </c>
      <c r="K114" s="7"/>
      <c r="L114" s="7" t="b">
        <v>1</v>
      </c>
      <c r="M114" s="44">
        <v>44449</v>
      </c>
      <c r="N114" s="7">
        <v>55</v>
      </c>
      <c r="O114" s="7"/>
      <c r="P114" s="7" t="s">
        <v>410</v>
      </c>
      <c r="Q114" s="7"/>
      <c r="R114" s="7"/>
      <c r="S114" s="7"/>
      <c r="T114" s="7"/>
      <c r="U114" s="7"/>
      <c r="V114" s="7"/>
      <c r="W114" s="7" t="s">
        <v>427</v>
      </c>
      <c r="X114" s="7" t="s">
        <v>428</v>
      </c>
      <c r="Y114" s="11">
        <v>0</v>
      </c>
      <c r="Z114" s="7"/>
      <c r="AA114" s="1"/>
      <c r="AB114" s="71">
        <v>44228</v>
      </c>
      <c r="AC114" s="71">
        <f t="shared" si="6"/>
        <v>44228</v>
      </c>
      <c r="AD114" s="67">
        <f t="shared" ca="1" si="7"/>
        <v>252</v>
      </c>
    </row>
    <row r="115" spans="1:30" ht="100.05" customHeight="1">
      <c r="A115" s="8" t="s">
        <v>247</v>
      </c>
      <c r="B115" s="9"/>
      <c r="C115" s="7" t="s">
        <v>220</v>
      </c>
      <c r="D115" s="7" t="s">
        <v>245</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1"/>
    </row>
    <row r="116" spans="1:30" ht="100.05" customHeight="1">
      <c r="A116" s="8" t="s">
        <v>248</v>
      </c>
      <c r="B116" s="9" t="s">
        <v>28</v>
      </c>
      <c r="C116" s="7" t="s">
        <v>220</v>
      </c>
      <c r="D116" s="7" t="s">
        <v>245</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1"/>
    </row>
    <row r="117" spans="1:30" customFormat="1" ht="132">
      <c r="A117" s="8" t="s">
        <v>249</v>
      </c>
      <c r="B117" s="6" t="s">
        <v>386</v>
      </c>
      <c r="C117" s="7" t="s">
        <v>220</v>
      </c>
      <c r="D117" s="7" t="s">
        <v>245</v>
      </c>
      <c r="E117" s="39" t="s">
        <v>330</v>
      </c>
      <c r="F117" s="10" t="b">
        <v>0</v>
      </c>
      <c r="G117" s="7" t="s">
        <v>395</v>
      </c>
      <c r="H117" s="7" t="s">
        <v>397</v>
      </c>
      <c r="I117" s="10"/>
      <c r="J117" s="31" t="s">
        <v>396</v>
      </c>
      <c r="K117" s="10"/>
      <c r="L117" s="10" t="b">
        <v>1</v>
      </c>
      <c r="M117" s="40">
        <v>44452</v>
      </c>
      <c r="N117" s="10">
        <v>27</v>
      </c>
      <c r="O117" s="10"/>
      <c r="P117" s="10" t="s">
        <v>410</v>
      </c>
      <c r="Q117" s="10"/>
      <c r="R117" s="10"/>
      <c r="S117" s="10"/>
      <c r="T117" s="10"/>
      <c r="U117" s="10"/>
      <c r="V117" s="10"/>
      <c r="W117" s="7" t="s">
        <v>249</v>
      </c>
      <c r="X117" s="39" t="s">
        <v>419</v>
      </c>
      <c r="Y117" s="10">
        <v>12</v>
      </c>
      <c r="Z117" s="10"/>
      <c r="AB117" s="82">
        <v>44312</v>
      </c>
      <c r="AC117" s="71">
        <f t="shared" si="6"/>
        <v>44677.04</v>
      </c>
      <c r="AD117" s="67">
        <f t="shared" ca="1" si="7"/>
        <v>-197.04000000000087</v>
      </c>
    </row>
    <row r="118" spans="1:30" customFormat="1" ht="132">
      <c r="A118" s="8" t="s">
        <v>250</v>
      </c>
      <c r="B118" s="6" t="s">
        <v>386</v>
      </c>
      <c r="C118" s="7" t="s">
        <v>220</v>
      </c>
      <c r="D118" s="7" t="s">
        <v>245</v>
      </c>
      <c r="E118" s="39" t="s">
        <v>330</v>
      </c>
      <c r="F118" s="10" t="b">
        <v>0</v>
      </c>
      <c r="G118" s="7" t="s">
        <v>399</v>
      </c>
      <c r="H118" s="7" t="s">
        <v>398</v>
      </c>
      <c r="I118" s="10"/>
      <c r="J118" s="31" t="s">
        <v>400</v>
      </c>
      <c r="K118" s="10"/>
      <c r="L118" s="10" t="b">
        <v>1</v>
      </c>
      <c r="M118" s="40">
        <v>44452</v>
      </c>
      <c r="N118" s="10">
        <v>27</v>
      </c>
      <c r="O118" s="10"/>
      <c r="P118" s="10" t="s">
        <v>410</v>
      </c>
      <c r="Q118" s="10"/>
      <c r="R118" s="10"/>
      <c r="S118" s="10"/>
      <c r="T118" s="10"/>
      <c r="U118" s="10"/>
      <c r="V118" s="10"/>
      <c r="W118" s="45" t="s">
        <v>250</v>
      </c>
      <c r="X118" s="39" t="s">
        <v>419</v>
      </c>
      <c r="Y118" s="10">
        <v>12</v>
      </c>
      <c r="Z118" s="10"/>
      <c r="AB118" s="82">
        <v>44312</v>
      </c>
      <c r="AC118" s="71">
        <f t="shared" si="6"/>
        <v>44677.04</v>
      </c>
      <c r="AD118" s="67">
        <f t="shared" ca="1" si="7"/>
        <v>-197.04000000000087</v>
      </c>
    </row>
    <row r="119" spans="1:30" customFormat="1" ht="66.599999999999994">
      <c r="A119" s="7" t="s">
        <v>251</v>
      </c>
      <c r="B119" s="56"/>
      <c r="C119" s="7" t="s">
        <v>220</v>
      </c>
      <c r="D119" s="7" t="s">
        <v>245</v>
      </c>
      <c r="E119" s="31" t="s">
        <v>252</v>
      </c>
      <c r="F119" s="7" t="b">
        <v>1</v>
      </c>
      <c r="G119" s="33" t="s">
        <v>253</v>
      </c>
      <c r="H119" s="7"/>
      <c r="I119" s="7"/>
      <c r="J119" s="31" t="s">
        <v>550</v>
      </c>
      <c r="K119" s="7"/>
      <c r="L119" s="7" t="b">
        <v>0</v>
      </c>
      <c r="M119" s="40">
        <v>44452</v>
      </c>
      <c r="N119" s="7">
        <v>217</v>
      </c>
      <c r="O119" s="7"/>
      <c r="P119" s="7" t="s">
        <v>410</v>
      </c>
      <c r="Q119" s="7"/>
      <c r="R119" s="7"/>
      <c r="S119" s="7"/>
      <c r="T119" s="7"/>
      <c r="U119" s="7"/>
      <c r="V119" s="7"/>
      <c r="W119" s="7"/>
      <c r="X119" s="7" t="s">
        <v>439</v>
      </c>
      <c r="Y119" s="7">
        <v>12</v>
      </c>
      <c r="Z119" s="7"/>
      <c r="AA119" s="30" t="s">
        <v>254</v>
      </c>
      <c r="AB119" s="83">
        <v>43383</v>
      </c>
      <c r="AC119" s="71">
        <f t="shared" si="6"/>
        <v>43748.04</v>
      </c>
      <c r="AD119" s="67">
        <f t="shared" ca="1" si="7"/>
        <v>731.95999999999913</v>
      </c>
    </row>
    <row r="120" spans="1:30" ht="100.05" customHeight="1">
      <c r="A120" s="8" t="s">
        <v>402</v>
      </c>
      <c r="B120" s="6" t="s">
        <v>407</v>
      </c>
      <c r="C120" s="7" t="s">
        <v>220</v>
      </c>
      <c r="D120" s="7" t="s">
        <v>245</v>
      </c>
      <c r="E120" s="31" t="s">
        <v>405</v>
      </c>
      <c r="F120" s="10" t="b">
        <v>0</v>
      </c>
      <c r="G120" s="7" t="s">
        <v>403</v>
      </c>
      <c r="H120" s="37" t="s">
        <v>406</v>
      </c>
      <c r="I120" s="10"/>
      <c r="J120" s="31" t="s">
        <v>404</v>
      </c>
      <c r="K120" s="10"/>
      <c r="L120" s="10" t="b">
        <v>1</v>
      </c>
      <c r="M120" s="40">
        <v>44452</v>
      </c>
      <c r="N120" s="10">
        <v>54</v>
      </c>
      <c r="O120" s="10"/>
      <c r="P120" s="10" t="s">
        <v>410</v>
      </c>
      <c r="Q120" s="10"/>
      <c r="R120" s="10"/>
      <c r="S120" s="10"/>
      <c r="T120" s="10"/>
      <c r="U120" s="10"/>
      <c r="V120" s="10"/>
      <c r="W120" s="7" t="s">
        <v>441</v>
      </c>
      <c r="X120" s="10" t="s">
        <v>419</v>
      </c>
      <c r="Y120" s="10">
        <v>12</v>
      </c>
      <c r="Z120" s="10"/>
      <c r="AA120"/>
      <c r="AB120" s="84">
        <v>43343</v>
      </c>
      <c r="AC120" s="71">
        <f t="shared" si="6"/>
        <v>43708.04</v>
      </c>
      <c r="AD120" s="67">
        <f t="shared" ca="1" si="7"/>
        <v>771.95999999999913</v>
      </c>
    </row>
    <row r="121" spans="1:30" ht="100.05" customHeight="1">
      <c r="A121" s="8" t="s">
        <v>255</v>
      </c>
      <c r="B121" s="9" t="s">
        <v>28</v>
      </c>
      <c r="C121" s="7" t="s">
        <v>220</v>
      </c>
      <c r="D121" s="7" t="s">
        <v>245</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1"/>
    </row>
    <row r="122" spans="1:30" ht="100.05" customHeight="1">
      <c r="A122" s="8" t="s">
        <v>256</v>
      </c>
      <c r="B122" s="9" t="s">
        <v>28</v>
      </c>
      <c r="C122" s="7" t="s">
        <v>220</v>
      </c>
      <c r="D122" s="7" t="s">
        <v>245</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1"/>
    </row>
    <row r="123" spans="1:30" ht="100.05" customHeight="1">
      <c r="A123" s="8" t="s">
        <v>257</v>
      </c>
      <c r="B123" s="9" t="s">
        <v>28</v>
      </c>
      <c r="C123" s="7" t="s">
        <v>220</v>
      </c>
      <c r="D123" s="7" t="s">
        <v>245</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1"/>
    </row>
    <row r="124" spans="1:30" ht="100.05" customHeight="1">
      <c r="A124" s="8" t="s">
        <v>258</v>
      </c>
      <c r="B124" s="6"/>
      <c r="C124" s="7" t="s">
        <v>220</v>
      </c>
      <c r="D124" s="7" t="s">
        <v>245</v>
      </c>
      <c r="E124" s="39" t="s">
        <v>341</v>
      </c>
      <c r="F124" s="10" t="b">
        <v>0</v>
      </c>
      <c r="G124" s="7" t="s">
        <v>339</v>
      </c>
      <c r="I124" s="10"/>
      <c r="J124" s="31" t="s">
        <v>340</v>
      </c>
      <c r="K124" s="10"/>
      <c r="L124" s="10" t="b">
        <v>1</v>
      </c>
      <c r="M124" s="40">
        <v>44452</v>
      </c>
      <c r="N124" s="10">
        <v>28</v>
      </c>
      <c r="O124" s="10"/>
      <c r="P124" s="10" t="s">
        <v>410</v>
      </c>
      <c r="Q124" s="10"/>
      <c r="R124" s="10"/>
      <c r="S124" s="10"/>
      <c r="T124" s="10"/>
      <c r="U124" s="10"/>
      <c r="V124" s="10"/>
      <c r="W124" s="7" t="s">
        <v>440</v>
      </c>
      <c r="X124" s="10" t="s">
        <v>425</v>
      </c>
      <c r="Y124" s="10">
        <v>0</v>
      </c>
      <c r="Z124" s="10"/>
      <c r="AA124"/>
      <c r="AB124" s="71">
        <v>43252</v>
      </c>
      <c r="AC124" s="71">
        <f t="shared" si="6"/>
        <v>43252</v>
      </c>
      <c r="AD124" s="67">
        <f t="shared" ca="1" si="7"/>
        <v>1228</v>
      </c>
    </row>
    <row r="125" spans="1:30" ht="100.05" customHeight="1">
      <c r="A125" s="8" t="s">
        <v>259</v>
      </c>
      <c r="B125" s="9" t="s">
        <v>28</v>
      </c>
      <c r="C125" s="7" t="s">
        <v>220</v>
      </c>
      <c r="D125" s="7" t="s">
        <v>245</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1"/>
    </row>
    <row r="126" spans="1:30" ht="100.05" customHeight="1">
      <c r="A126" s="8" t="s">
        <v>260</v>
      </c>
      <c r="B126" s="9" t="s">
        <v>28</v>
      </c>
      <c r="C126" s="7" t="s">
        <v>220</v>
      </c>
      <c r="D126" s="7" t="s">
        <v>245</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1"/>
    </row>
    <row r="127" spans="1:30" ht="100.05" customHeight="1">
      <c r="A127" s="8" t="s">
        <v>261</v>
      </c>
      <c r="B127" s="9" t="s">
        <v>28</v>
      </c>
      <c r="C127" s="7" t="s">
        <v>220</v>
      </c>
      <c r="D127" s="7" t="s">
        <v>245</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1"/>
    </row>
    <row r="128" spans="1:30" ht="100.05" customHeight="1">
      <c r="A128" s="7" t="s">
        <v>262</v>
      </c>
      <c r="B128" s="52"/>
      <c r="C128" s="7" t="s">
        <v>220</v>
      </c>
      <c r="D128" s="7" t="s">
        <v>245</v>
      </c>
      <c r="E128" s="31" t="s">
        <v>442</v>
      </c>
      <c r="F128" s="34" t="s">
        <v>360</v>
      </c>
      <c r="G128" s="33" t="s">
        <v>263</v>
      </c>
      <c r="I128" s="7"/>
      <c r="J128" s="31" t="s">
        <v>443</v>
      </c>
      <c r="K128" s="7"/>
      <c r="L128" s="7" t="b">
        <v>0</v>
      </c>
      <c r="M128" s="40">
        <v>44452</v>
      </c>
      <c r="N128" s="7">
        <v>149</v>
      </c>
      <c r="O128" s="7"/>
      <c r="P128" s="7" t="s">
        <v>4</v>
      </c>
      <c r="Q128" s="7"/>
      <c r="R128" s="7"/>
      <c r="S128" s="7"/>
      <c r="T128" s="7"/>
      <c r="U128" s="7"/>
      <c r="V128" s="7"/>
      <c r="W128" s="7" t="s">
        <v>444</v>
      </c>
      <c r="X128" s="7" t="s">
        <v>428</v>
      </c>
      <c r="Y128" s="7">
        <v>12</v>
      </c>
      <c r="Z128" s="7"/>
      <c r="AB128" s="82">
        <v>44274</v>
      </c>
      <c r="AC128" s="71">
        <f t="shared" si="6"/>
        <v>44639.040000000001</v>
      </c>
      <c r="AD128" s="67">
        <f t="shared" ca="1" si="7"/>
        <v>-159.04000000000087</v>
      </c>
    </row>
    <row r="129" spans="1:30" customFormat="1" ht="52.8">
      <c r="A129" s="7" t="s">
        <v>264</v>
      </c>
      <c r="B129" s="52"/>
      <c r="C129" s="7" t="s">
        <v>220</v>
      </c>
      <c r="D129" s="7" t="s">
        <v>265</v>
      </c>
      <c r="E129" s="31" t="s">
        <v>86</v>
      </c>
      <c r="F129" s="34" t="s">
        <v>360</v>
      </c>
      <c r="G129" s="33" t="s">
        <v>267</v>
      </c>
      <c r="H129" s="7"/>
      <c r="I129" s="7"/>
      <c r="J129" s="31" t="s">
        <v>551</v>
      </c>
      <c r="K129" s="7"/>
      <c r="L129" s="7" t="b">
        <v>0</v>
      </c>
      <c r="M129" s="40">
        <v>44452</v>
      </c>
      <c r="N129" s="7">
        <v>181</v>
      </c>
      <c r="O129" s="7"/>
      <c r="P129" s="7" t="s">
        <v>4</v>
      </c>
      <c r="Q129" s="7"/>
      <c r="R129" s="7"/>
      <c r="S129" s="7"/>
      <c r="T129" s="7"/>
      <c r="U129" s="7"/>
      <c r="V129" s="7"/>
      <c r="W129" s="7" t="s">
        <v>445</v>
      </c>
      <c r="X129" s="7" t="s">
        <v>425</v>
      </c>
      <c r="Y129" s="7">
        <v>36</v>
      </c>
      <c r="Z129" s="7"/>
      <c r="AA129" s="1"/>
      <c r="AB129" s="71">
        <v>43277</v>
      </c>
      <c r="AC129" s="71">
        <f t="shared" si="6"/>
        <v>44372.12</v>
      </c>
      <c r="AD129" s="67">
        <f t="shared" ca="1" si="7"/>
        <v>107.87999999999738</v>
      </c>
    </row>
    <row r="130" spans="1:30" customFormat="1" ht="105.6">
      <c r="A130" s="8" t="s">
        <v>268</v>
      </c>
      <c r="B130" s="6"/>
      <c r="C130" s="7" t="s">
        <v>220</v>
      </c>
      <c r="D130" s="7" t="s">
        <v>265</v>
      </c>
      <c r="E130" s="39" t="s">
        <v>420</v>
      </c>
      <c r="F130" s="10" t="b">
        <v>0</v>
      </c>
      <c r="G130" s="7" t="s">
        <v>606</v>
      </c>
      <c r="H130" s="7" t="s">
        <v>373</v>
      </c>
      <c r="I130" s="10"/>
      <c r="J130" s="31" t="s">
        <v>362</v>
      </c>
      <c r="K130" s="10"/>
      <c r="L130" s="10" t="b">
        <v>1</v>
      </c>
      <c r="M130" s="40">
        <v>44452</v>
      </c>
      <c r="N130" s="10">
        <v>134</v>
      </c>
      <c r="O130" s="10"/>
      <c r="P130" s="10" t="s">
        <v>410</v>
      </c>
      <c r="Q130" s="10"/>
      <c r="R130" s="10"/>
      <c r="S130" s="10"/>
      <c r="T130" s="10"/>
      <c r="U130" s="10"/>
      <c r="V130" s="10"/>
      <c r="W130" s="7" t="s">
        <v>446</v>
      </c>
      <c r="X130" s="10" t="s">
        <v>437</v>
      </c>
      <c r="Y130" s="50">
        <v>12</v>
      </c>
      <c r="Z130" s="7"/>
      <c r="AA130" s="1"/>
      <c r="AB130" s="71">
        <v>44163</v>
      </c>
      <c r="AC130" s="71">
        <f t="shared" si="6"/>
        <v>44528.04</v>
      </c>
      <c r="AD130" s="67">
        <f t="shared" ca="1" si="7"/>
        <v>-48.040000000000873</v>
      </c>
    </row>
    <row r="131" spans="1:30" customFormat="1" ht="79.2">
      <c r="A131" s="8" t="s">
        <v>269</v>
      </c>
      <c r="B131" s="6"/>
      <c r="C131" s="7" t="s">
        <v>220</v>
      </c>
      <c r="D131" s="7" t="s">
        <v>265</v>
      </c>
      <c r="E131" s="31" t="s">
        <v>354</v>
      </c>
      <c r="F131" s="10" t="b">
        <v>0</v>
      </c>
      <c r="G131" s="7" t="s">
        <v>356</v>
      </c>
      <c r="H131" s="7" t="s">
        <v>355</v>
      </c>
      <c r="I131" s="10"/>
      <c r="J131" s="31" t="s">
        <v>448</v>
      </c>
      <c r="K131" s="10"/>
      <c r="L131" s="10" t="b">
        <v>1</v>
      </c>
      <c r="M131" s="40">
        <v>44452</v>
      </c>
      <c r="N131" s="10"/>
      <c r="O131" s="10"/>
      <c r="P131" s="10" t="s">
        <v>410</v>
      </c>
      <c r="Q131" s="10"/>
      <c r="R131" s="10"/>
      <c r="S131" s="10"/>
      <c r="T131" s="10"/>
      <c r="U131" s="10"/>
      <c r="V131" s="10"/>
      <c r="W131" s="7" t="s">
        <v>447</v>
      </c>
      <c r="X131" s="10" t="s">
        <v>428</v>
      </c>
      <c r="Y131" s="10">
        <v>0</v>
      </c>
      <c r="Z131" s="10"/>
      <c r="AB131" s="71">
        <v>44256</v>
      </c>
      <c r="AC131" s="71">
        <f t="shared" si="6"/>
        <v>44256</v>
      </c>
      <c r="AD131" s="67">
        <f t="shared" ca="1" si="7"/>
        <v>224</v>
      </c>
    </row>
    <row r="132" spans="1:30" customFormat="1" ht="26.4">
      <c r="A132" s="7" t="s">
        <v>270</v>
      </c>
      <c r="B132" s="12"/>
      <c r="C132" s="7" t="s">
        <v>220</v>
      </c>
      <c r="D132" s="7" t="s">
        <v>265</v>
      </c>
      <c r="E132" s="31" t="s">
        <v>266</v>
      </c>
      <c r="F132" s="7" t="b">
        <v>0</v>
      </c>
      <c r="G132" s="33" t="s">
        <v>271</v>
      </c>
      <c r="H132" s="7"/>
      <c r="I132" s="7"/>
      <c r="J132" s="7"/>
      <c r="K132" s="7"/>
      <c r="L132" s="34" t="s">
        <v>360</v>
      </c>
      <c r="M132" s="40">
        <v>44452</v>
      </c>
      <c r="N132" s="7"/>
      <c r="O132" s="7"/>
      <c r="P132" s="7" t="s">
        <v>410</v>
      </c>
      <c r="Q132" s="7"/>
      <c r="R132" s="7"/>
      <c r="S132" s="7"/>
      <c r="T132" s="7"/>
      <c r="U132" s="7"/>
      <c r="V132" s="7"/>
      <c r="W132" s="7" t="s">
        <v>449</v>
      </c>
      <c r="X132" s="7"/>
      <c r="Y132" s="7">
        <v>3</v>
      </c>
      <c r="Z132" s="7"/>
      <c r="AA132" s="1" t="s">
        <v>272</v>
      </c>
      <c r="AB132" s="89">
        <v>44307</v>
      </c>
      <c r="AC132" s="71">
        <f t="shared" si="6"/>
        <v>44398.26</v>
      </c>
      <c r="AD132" s="67">
        <f t="shared" ca="1" si="7"/>
        <v>81.739999999997963</v>
      </c>
    </row>
    <row r="133" spans="1:30" customFormat="1" ht="52.8">
      <c r="A133" s="7" t="s">
        <v>276</v>
      </c>
      <c r="B133" s="12"/>
      <c r="C133" s="7" t="s">
        <v>220</v>
      </c>
      <c r="D133" s="7" t="s">
        <v>265</v>
      </c>
      <c r="E133" s="31" t="s">
        <v>266</v>
      </c>
      <c r="F133" s="7" t="b">
        <v>0</v>
      </c>
      <c r="G133" t="s">
        <v>277</v>
      </c>
      <c r="H133" s="7"/>
      <c r="I133" s="7"/>
      <c r="J133" s="7"/>
      <c r="K133" s="7"/>
      <c r="L133" s="34" t="s">
        <v>360</v>
      </c>
      <c r="M133" s="44">
        <v>44452</v>
      </c>
      <c r="N133" s="7"/>
      <c r="O133" s="7"/>
      <c r="P133" s="7" t="s">
        <v>410</v>
      </c>
      <c r="Q133" s="7"/>
      <c r="R133" s="7"/>
      <c r="S133" s="7"/>
      <c r="T133" s="7"/>
      <c r="U133" s="7"/>
      <c r="V133" s="7"/>
      <c r="W133" s="7" t="s">
        <v>276</v>
      </c>
      <c r="X133" s="7"/>
      <c r="Y133" s="7">
        <v>3</v>
      </c>
      <c r="Z133" s="7"/>
      <c r="AA133" s="1" t="s">
        <v>275</v>
      </c>
      <c r="AB133" s="89">
        <v>44307</v>
      </c>
      <c r="AC133" s="71">
        <f t="shared" ref="AC133:AC160" si="16">AB133+(Y133*30.42)</f>
        <v>44398.26</v>
      </c>
      <c r="AD133" s="67">
        <f t="shared" ref="AD133:AD160" ca="1" si="17">TODAY()-AC133</f>
        <v>81.739999999997963</v>
      </c>
    </row>
    <row r="134" spans="1:30" ht="100.05" customHeight="1">
      <c r="A134" s="7" t="s">
        <v>273</v>
      </c>
      <c r="B134" s="12"/>
      <c r="C134" s="7" t="s">
        <v>220</v>
      </c>
      <c r="D134" s="7" t="s">
        <v>265</v>
      </c>
      <c r="E134" s="31" t="s">
        <v>266</v>
      </c>
      <c r="F134" s="7" t="b">
        <v>0</v>
      </c>
      <c r="G134" s="33" t="s">
        <v>274</v>
      </c>
      <c r="H134" s="7"/>
      <c r="I134" s="7"/>
      <c r="J134" s="7"/>
      <c r="K134" s="7"/>
      <c r="L134" s="7" t="b">
        <v>1</v>
      </c>
      <c r="M134" s="40">
        <v>44452</v>
      </c>
      <c r="N134" s="7"/>
      <c r="O134" s="7"/>
      <c r="P134" s="7" t="s">
        <v>410</v>
      </c>
      <c r="Q134" s="7"/>
      <c r="R134" s="7"/>
      <c r="S134" s="7"/>
      <c r="T134" s="7"/>
      <c r="U134" s="7"/>
      <c r="V134" s="7"/>
      <c r="W134" s="7" t="s">
        <v>450</v>
      </c>
      <c r="X134" s="7"/>
      <c r="Y134" s="7">
        <v>3</v>
      </c>
      <c r="Z134" s="7"/>
      <c r="AA134" s="1" t="s">
        <v>275</v>
      </c>
      <c r="AB134" s="89">
        <v>44307</v>
      </c>
      <c r="AC134" s="71">
        <f t="shared" si="16"/>
        <v>44398.26</v>
      </c>
      <c r="AD134" s="67">
        <f t="shared" ca="1" si="17"/>
        <v>81.739999999997963</v>
      </c>
    </row>
    <row r="135" spans="1:30" customFormat="1" ht="39.6">
      <c r="A135" s="16" t="s">
        <v>280</v>
      </c>
      <c r="B135" s="56"/>
      <c r="C135" s="7" t="s">
        <v>220</v>
      </c>
      <c r="D135" s="7" t="s">
        <v>265</v>
      </c>
      <c r="E135" s="39" t="s">
        <v>39</v>
      </c>
      <c r="F135" s="95" t="b">
        <v>0</v>
      </c>
      <c r="G135" s="7" t="s">
        <v>609</v>
      </c>
      <c r="H135" s="58"/>
      <c r="I135" s="95"/>
      <c r="J135" s="31" t="s">
        <v>610</v>
      </c>
      <c r="K135" s="95"/>
      <c r="L135" s="95" t="b">
        <v>0</v>
      </c>
      <c r="M135" s="96">
        <v>44480</v>
      </c>
      <c r="N135" s="95">
        <v>193</v>
      </c>
      <c r="O135" s="95"/>
      <c r="P135" s="95" t="s">
        <v>410</v>
      </c>
      <c r="Q135" s="58"/>
      <c r="R135" s="95"/>
      <c r="S135" s="95"/>
      <c r="T135" s="95"/>
      <c r="U135" s="95"/>
      <c r="V135" s="95"/>
      <c r="W135" s="7" t="s">
        <v>611</v>
      </c>
      <c r="X135" s="95" t="s">
        <v>425</v>
      </c>
      <c r="Y135" s="95">
        <v>4</v>
      </c>
      <c r="Z135" s="95"/>
      <c r="AA135" s="29"/>
      <c r="AB135" s="71">
        <v>44453</v>
      </c>
      <c r="AC135" s="71">
        <f t="shared" si="16"/>
        <v>44574.68</v>
      </c>
      <c r="AD135" s="67">
        <f t="shared" ca="1" si="17"/>
        <v>-94.680000000000291</v>
      </c>
    </row>
    <row r="136" spans="1:30" customFormat="1" ht="39.6">
      <c r="A136" s="7" t="s">
        <v>281</v>
      </c>
      <c r="B136" s="38"/>
      <c r="C136" s="7" t="s">
        <v>220</v>
      </c>
      <c r="D136" s="7" t="s">
        <v>265</v>
      </c>
      <c r="E136" s="39" t="s">
        <v>39</v>
      </c>
      <c r="F136" s="95" t="b">
        <v>0</v>
      </c>
      <c r="G136" s="7" t="s">
        <v>609</v>
      </c>
      <c r="H136" s="58"/>
      <c r="I136" s="95"/>
      <c r="J136" s="31" t="s">
        <v>610</v>
      </c>
      <c r="K136" s="95"/>
      <c r="L136" s="95" t="b">
        <v>0</v>
      </c>
      <c r="M136" s="96">
        <v>44480</v>
      </c>
      <c r="N136" s="95">
        <v>193</v>
      </c>
      <c r="O136" s="95"/>
      <c r="P136" s="95" t="s">
        <v>410</v>
      </c>
      <c r="Q136" s="58"/>
      <c r="R136" s="95"/>
      <c r="S136" s="95"/>
      <c r="T136" s="95"/>
      <c r="U136" s="95"/>
      <c r="V136" s="95"/>
      <c r="W136" s="7" t="s">
        <v>611</v>
      </c>
      <c r="X136" s="95" t="s">
        <v>425</v>
      </c>
      <c r="Y136" s="95">
        <v>4</v>
      </c>
      <c r="Z136" s="95"/>
      <c r="AA136" s="29"/>
      <c r="AB136" s="71">
        <v>44453</v>
      </c>
      <c r="AC136" s="71">
        <f t="shared" si="16"/>
        <v>44574.68</v>
      </c>
      <c r="AD136" s="67">
        <f t="shared" ca="1" si="17"/>
        <v>-94.680000000000291</v>
      </c>
    </row>
    <row r="137" spans="1:30" customFormat="1" ht="52.8">
      <c r="A137" s="7" t="s">
        <v>283</v>
      </c>
      <c r="B137" s="32"/>
      <c r="C137" s="7" t="s">
        <v>220</v>
      </c>
      <c r="D137" s="7" t="s">
        <v>265</v>
      </c>
      <c r="E137" s="31" t="s">
        <v>338</v>
      </c>
      <c r="F137" s="7" t="b">
        <v>0</v>
      </c>
      <c r="G137" s="7" t="s">
        <v>336</v>
      </c>
      <c r="H137" s="7"/>
      <c r="I137" s="7"/>
      <c r="J137" s="31" t="s">
        <v>337</v>
      </c>
      <c r="K137" s="7"/>
      <c r="L137" s="7" t="b">
        <v>1</v>
      </c>
      <c r="M137" s="44">
        <v>44452</v>
      </c>
      <c r="N137" s="7">
        <v>228</v>
      </c>
      <c r="O137" s="7"/>
      <c r="P137" s="7" t="s">
        <v>410</v>
      </c>
      <c r="Q137" s="7"/>
      <c r="R137" s="7"/>
      <c r="S137" s="7"/>
      <c r="T137" s="7"/>
      <c r="U137" s="7"/>
      <c r="V137" s="7"/>
      <c r="W137" s="7" t="s">
        <v>452</v>
      </c>
      <c r="X137" s="7" t="s">
        <v>425</v>
      </c>
      <c r="Y137" s="7">
        <v>12</v>
      </c>
      <c r="Z137" s="7"/>
      <c r="AA137" s="1"/>
      <c r="AB137" s="71">
        <v>44397</v>
      </c>
      <c r="AC137" s="71">
        <f t="shared" si="16"/>
        <v>44762.04</v>
      </c>
      <c r="AD137" s="67">
        <f t="shared" ca="1" si="17"/>
        <v>-282.04000000000087</v>
      </c>
    </row>
    <row r="138" spans="1:30" customFormat="1" ht="52.8">
      <c r="A138" s="7" t="s">
        <v>284</v>
      </c>
      <c r="B138" s="38"/>
      <c r="C138" s="7" t="s">
        <v>220</v>
      </c>
      <c r="D138" s="7" t="s">
        <v>265</v>
      </c>
      <c r="E138" s="31" t="s">
        <v>41</v>
      </c>
      <c r="F138" s="1" t="b">
        <v>0</v>
      </c>
      <c r="G138" s="7" t="s">
        <v>343</v>
      </c>
      <c r="H138" s="7"/>
      <c r="I138" s="7"/>
      <c r="J138" s="31" t="s">
        <v>342</v>
      </c>
      <c r="K138" s="7"/>
      <c r="L138" s="34" t="s">
        <v>360</v>
      </c>
      <c r="M138" s="44">
        <v>44452</v>
      </c>
      <c r="N138" s="7">
        <v>170</v>
      </c>
      <c r="O138" s="7"/>
      <c r="P138" s="7" t="s">
        <v>410</v>
      </c>
      <c r="Q138" s="7"/>
      <c r="R138" s="7"/>
      <c r="S138" s="7"/>
      <c r="T138" s="7"/>
      <c r="U138" s="7"/>
      <c r="V138" s="7"/>
      <c r="W138" s="7" t="s">
        <v>454</v>
      </c>
      <c r="X138" s="7" t="s">
        <v>425</v>
      </c>
      <c r="Y138" s="7">
        <v>12</v>
      </c>
      <c r="Z138" s="7"/>
      <c r="AA138" s="1"/>
      <c r="AB138" s="73">
        <v>44104</v>
      </c>
      <c r="AC138" s="71">
        <f t="shared" si="16"/>
        <v>44469.04</v>
      </c>
      <c r="AD138" s="67">
        <f t="shared" ca="1" si="17"/>
        <v>10.959999999999127</v>
      </c>
    </row>
    <row r="139" spans="1:30" customFormat="1" ht="52.8">
      <c r="A139" s="7" t="s">
        <v>286</v>
      </c>
      <c r="B139" s="52"/>
      <c r="C139" s="7" t="s">
        <v>220</v>
      </c>
      <c r="D139" s="7" t="s">
        <v>265</v>
      </c>
      <c r="E139" s="31" t="s">
        <v>86</v>
      </c>
      <c r="F139" s="7" t="b">
        <v>0</v>
      </c>
      <c r="G139" s="33" t="s">
        <v>598</v>
      </c>
      <c r="H139" s="7"/>
      <c r="I139" s="7"/>
      <c r="J139" s="31" t="s">
        <v>551</v>
      </c>
      <c r="K139" s="7"/>
      <c r="L139" s="7" t="b">
        <v>0</v>
      </c>
      <c r="M139" s="44">
        <v>44452</v>
      </c>
      <c r="N139" s="7">
        <v>159</v>
      </c>
      <c r="O139" s="7"/>
      <c r="P139" s="7" t="s">
        <v>410</v>
      </c>
      <c r="Q139" s="7"/>
      <c r="R139" s="7"/>
      <c r="S139" s="7"/>
      <c r="T139" s="7"/>
      <c r="U139" s="7"/>
      <c r="V139" s="7"/>
      <c r="W139" s="7" t="s">
        <v>445</v>
      </c>
      <c r="X139" s="7" t="s">
        <v>425</v>
      </c>
      <c r="Y139" s="7">
        <v>36</v>
      </c>
      <c r="Z139" s="7"/>
      <c r="AA139" s="1"/>
      <c r="AB139" s="71">
        <v>43277</v>
      </c>
      <c r="AC139" s="71">
        <f t="shared" si="16"/>
        <v>44372.12</v>
      </c>
      <c r="AD139" s="67">
        <f t="shared" ca="1" si="17"/>
        <v>107.87999999999738</v>
      </c>
    </row>
    <row r="140" spans="1:30" ht="115.2" customHeight="1">
      <c r="A140" s="7" t="s">
        <v>287</v>
      </c>
      <c r="B140" s="38"/>
      <c r="C140" s="7" t="s">
        <v>220</v>
      </c>
      <c r="D140" s="7" t="s">
        <v>265</v>
      </c>
      <c r="E140" s="31" t="s">
        <v>288</v>
      </c>
      <c r="F140" s="7" t="b">
        <v>0</v>
      </c>
      <c r="G140" s="33" t="s">
        <v>289</v>
      </c>
      <c r="H140" s="7"/>
      <c r="I140" s="7"/>
      <c r="J140" s="31" t="s">
        <v>592</v>
      </c>
      <c r="K140" s="7"/>
      <c r="L140" s="34" t="s">
        <v>360</v>
      </c>
      <c r="M140" s="44">
        <v>44452</v>
      </c>
      <c r="N140" s="7">
        <v>99</v>
      </c>
      <c r="O140" s="7"/>
      <c r="P140" s="7" t="s">
        <v>410</v>
      </c>
      <c r="Q140" s="7"/>
      <c r="R140" s="7"/>
      <c r="S140" s="7"/>
      <c r="T140" s="7"/>
      <c r="U140" s="7"/>
      <c r="V140" s="7"/>
      <c r="W140" s="7" t="s">
        <v>455</v>
      </c>
      <c r="X140" s="7" t="s">
        <v>425</v>
      </c>
      <c r="Y140" s="7">
        <v>12</v>
      </c>
      <c r="Z140" s="7" t="s">
        <v>282</v>
      </c>
      <c r="AB140" s="71">
        <v>44155</v>
      </c>
      <c r="AC140" s="71">
        <f t="shared" si="16"/>
        <v>44520.04</v>
      </c>
      <c r="AD140" s="67">
        <f t="shared" ca="1" si="17"/>
        <v>-40.040000000000873</v>
      </c>
    </row>
    <row r="141" spans="1:30" ht="100.05" customHeight="1">
      <c r="A141" s="7" t="s">
        <v>290</v>
      </c>
      <c r="B141" s="52"/>
      <c r="C141" s="7" t="s">
        <v>220</v>
      </c>
      <c r="D141" s="7" t="s">
        <v>265</v>
      </c>
      <c r="E141" s="31" t="s">
        <v>41</v>
      </c>
      <c r="F141" s="7" t="b">
        <v>0</v>
      </c>
      <c r="G141" s="33" t="s">
        <v>601</v>
      </c>
      <c r="H141" s="7"/>
      <c r="I141" s="7"/>
      <c r="J141" s="31" t="s">
        <v>342</v>
      </c>
      <c r="K141" s="7"/>
      <c r="L141" s="34" t="b">
        <v>0</v>
      </c>
      <c r="M141" s="44">
        <v>44452</v>
      </c>
      <c r="N141" s="7">
        <v>170</v>
      </c>
      <c r="O141" s="7"/>
      <c r="P141" s="7" t="s">
        <v>410</v>
      </c>
      <c r="Q141" s="7"/>
      <c r="R141" s="7"/>
      <c r="S141" s="7"/>
      <c r="T141" s="7"/>
      <c r="U141" s="7"/>
      <c r="V141" s="7"/>
      <c r="W141" s="7" t="s">
        <v>456</v>
      </c>
      <c r="X141" s="7" t="s">
        <v>425</v>
      </c>
      <c r="Y141" s="7">
        <v>12</v>
      </c>
      <c r="Z141" s="7"/>
      <c r="AB141" s="73">
        <v>44104</v>
      </c>
      <c r="AC141" s="71">
        <f t="shared" ref="AC141:AC142" si="18">AB141+(Y141*30.42)</f>
        <v>44469.04</v>
      </c>
      <c r="AD141" s="67">
        <f t="shared" ref="AD141:AD142" ca="1" si="19">TODAY()-AC141</f>
        <v>10.959999999999127</v>
      </c>
    </row>
    <row r="142" spans="1:30" customFormat="1" ht="39.6">
      <c r="A142" s="8" t="s">
        <v>291</v>
      </c>
      <c r="B142" s="52" t="s">
        <v>28</v>
      </c>
      <c r="C142" s="7" t="s">
        <v>220</v>
      </c>
      <c r="D142" s="7" t="s">
        <v>265</v>
      </c>
      <c r="E142" s="39" t="s">
        <v>39</v>
      </c>
      <c r="F142" s="95" t="b">
        <v>0</v>
      </c>
      <c r="G142" s="7" t="s">
        <v>609</v>
      </c>
      <c r="H142" s="58"/>
      <c r="I142" s="95"/>
      <c r="J142" s="31" t="s">
        <v>610</v>
      </c>
      <c r="K142" s="95"/>
      <c r="L142" s="95" t="b">
        <v>0</v>
      </c>
      <c r="M142" s="96">
        <v>44480</v>
      </c>
      <c r="N142" s="95">
        <v>193</v>
      </c>
      <c r="O142" s="95"/>
      <c r="P142" s="95" t="s">
        <v>410</v>
      </c>
      <c r="Q142" s="58"/>
      <c r="R142" s="95"/>
      <c r="S142" s="95"/>
      <c r="T142" s="95"/>
      <c r="U142" s="95"/>
      <c r="V142" s="95"/>
      <c r="W142" s="7" t="s">
        <v>611</v>
      </c>
      <c r="X142" s="95" t="s">
        <v>425</v>
      </c>
      <c r="Y142" s="95">
        <v>4</v>
      </c>
      <c r="Z142" s="95"/>
      <c r="AA142" s="29"/>
      <c r="AB142" s="71">
        <v>44453</v>
      </c>
      <c r="AC142" s="71">
        <f t="shared" si="18"/>
        <v>44574.68</v>
      </c>
      <c r="AD142" s="67">
        <f t="shared" ca="1" si="19"/>
        <v>-94.680000000000291</v>
      </c>
    </row>
    <row r="143" spans="1:30" customFormat="1" ht="66">
      <c r="A143" s="7" t="s">
        <v>292</v>
      </c>
      <c r="B143" s="38"/>
      <c r="C143" s="7" t="s">
        <v>220</v>
      </c>
      <c r="D143" s="7" t="s">
        <v>265</v>
      </c>
      <c r="E143" s="31" t="s">
        <v>558</v>
      </c>
      <c r="F143" s="7" t="b">
        <v>0</v>
      </c>
      <c r="G143" s="33" t="s">
        <v>595</v>
      </c>
      <c r="H143" s="1"/>
      <c r="I143" s="7"/>
      <c r="J143" s="31" t="s">
        <v>559</v>
      </c>
      <c r="K143" s="7"/>
      <c r="L143" s="7" t="b">
        <v>0</v>
      </c>
      <c r="M143" s="44">
        <v>44458</v>
      </c>
      <c r="N143" s="7">
        <v>20</v>
      </c>
      <c r="O143" s="7"/>
      <c r="P143" s="7" t="s">
        <v>410</v>
      </c>
      <c r="Q143" s="7"/>
      <c r="R143" s="7"/>
      <c r="S143" s="7"/>
      <c r="T143" s="7"/>
      <c r="U143" s="7"/>
      <c r="V143" s="7"/>
      <c r="W143" s="7" t="s">
        <v>560</v>
      </c>
      <c r="X143" s="7" t="s">
        <v>428</v>
      </c>
      <c r="Y143" s="7">
        <v>0</v>
      </c>
      <c r="Z143" s="7"/>
      <c r="AA143" s="1"/>
      <c r="AB143" s="71">
        <v>44317</v>
      </c>
      <c r="AC143" s="71">
        <f t="shared" si="16"/>
        <v>44317</v>
      </c>
      <c r="AD143" s="67">
        <f t="shared" ca="1" si="17"/>
        <v>163</v>
      </c>
    </row>
    <row r="144" spans="1:30" customFormat="1" ht="39.6">
      <c r="A144" s="8" t="s">
        <v>293</v>
      </c>
      <c r="B144" s="52" t="s">
        <v>28</v>
      </c>
      <c r="C144" s="7" t="s">
        <v>220</v>
      </c>
      <c r="D144" s="7" t="s">
        <v>265</v>
      </c>
      <c r="E144" s="39" t="s">
        <v>39</v>
      </c>
      <c r="F144" s="95" t="b">
        <v>0</v>
      </c>
      <c r="G144" s="7" t="s">
        <v>609</v>
      </c>
      <c r="H144" s="58"/>
      <c r="I144" s="95"/>
      <c r="J144" s="31" t="s">
        <v>610</v>
      </c>
      <c r="K144" s="95"/>
      <c r="L144" s="95" t="b">
        <v>0</v>
      </c>
      <c r="M144" s="96">
        <v>44480</v>
      </c>
      <c r="N144" s="95">
        <v>193</v>
      </c>
      <c r="O144" s="95"/>
      <c r="P144" s="95" t="s">
        <v>410</v>
      </c>
      <c r="Q144" s="58"/>
      <c r="R144" s="95"/>
      <c r="S144" s="95"/>
      <c r="T144" s="95"/>
      <c r="U144" s="95"/>
      <c r="V144" s="95"/>
      <c r="W144" s="7" t="s">
        <v>611</v>
      </c>
      <c r="X144" s="95" t="s">
        <v>425</v>
      </c>
      <c r="Y144" s="95">
        <v>4</v>
      </c>
      <c r="Z144" s="95"/>
      <c r="AA144" s="29"/>
      <c r="AB144" s="71">
        <v>44453</v>
      </c>
      <c r="AC144" s="71">
        <f t="shared" si="16"/>
        <v>44574.68</v>
      </c>
      <c r="AD144" s="67">
        <f t="shared" ca="1" si="17"/>
        <v>-94.680000000000291</v>
      </c>
    </row>
    <row r="145" spans="1:30" customFormat="1" ht="52.8">
      <c r="A145" s="7" t="s">
        <v>294</v>
      </c>
      <c r="B145" s="52"/>
      <c r="C145" s="7" t="s">
        <v>220</v>
      </c>
      <c r="D145" s="7" t="s">
        <v>265</v>
      </c>
      <c r="E145" s="31" t="s">
        <v>41</v>
      </c>
      <c r="F145" s="7" t="b">
        <v>0</v>
      </c>
      <c r="G145" s="7" t="s">
        <v>343</v>
      </c>
      <c r="H145" s="7"/>
      <c r="I145" s="7"/>
      <c r="J145" s="31" t="s">
        <v>342</v>
      </c>
      <c r="K145" s="7"/>
      <c r="L145" s="10" t="b">
        <v>0</v>
      </c>
      <c r="M145" s="44">
        <v>44452</v>
      </c>
      <c r="N145" s="7">
        <v>170</v>
      </c>
      <c r="O145" s="7"/>
      <c r="P145" s="7" t="s">
        <v>410</v>
      </c>
      <c r="Q145" s="7"/>
      <c r="R145" s="7"/>
      <c r="S145" s="7"/>
      <c r="T145" s="7"/>
      <c r="U145" s="7"/>
      <c r="V145" s="7"/>
      <c r="W145" s="7"/>
      <c r="X145" s="7" t="s">
        <v>425</v>
      </c>
      <c r="Y145" s="7">
        <v>12</v>
      </c>
      <c r="Z145" s="10" t="s">
        <v>285</v>
      </c>
      <c r="AA145" s="1"/>
      <c r="AB145" s="73">
        <v>44104</v>
      </c>
      <c r="AC145" s="71">
        <f t="shared" si="16"/>
        <v>44469.04</v>
      </c>
      <c r="AD145" s="67">
        <f t="shared" ca="1" si="17"/>
        <v>10.959999999999127</v>
      </c>
    </row>
    <row r="146" spans="1:30" customFormat="1" ht="52.8">
      <c r="A146" s="16" t="s">
        <v>278</v>
      </c>
      <c r="B146" s="56"/>
      <c r="C146" s="7" t="s">
        <v>220</v>
      </c>
      <c r="D146" s="7" t="s">
        <v>265</v>
      </c>
      <c r="E146" s="31" t="s">
        <v>41</v>
      </c>
      <c r="F146" s="7" t="b">
        <v>0</v>
      </c>
      <c r="G146" s="33" t="s">
        <v>61</v>
      </c>
      <c r="H146" s="7"/>
      <c r="I146" s="7"/>
      <c r="J146" s="31" t="s">
        <v>342</v>
      </c>
      <c r="K146" s="7"/>
      <c r="L146" s="10" t="b">
        <v>0</v>
      </c>
      <c r="M146" s="44">
        <v>44452</v>
      </c>
      <c r="N146" s="7">
        <v>170</v>
      </c>
      <c r="O146" s="7"/>
      <c r="P146" s="7" t="s">
        <v>410</v>
      </c>
      <c r="Q146" s="7"/>
      <c r="R146" s="7"/>
      <c r="S146" s="7"/>
      <c r="T146" s="7"/>
      <c r="U146" s="7"/>
      <c r="V146" s="7"/>
      <c r="W146" s="7" t="s">
        <v>71</v>
      </c>
      <c r="X146" s="10" t="s">
        <v>425</v>
      </c>
      <c r="Y146" s="7">
        <v>12</v>
      </c>
      <c r="Z146" s="10"/>
      <c r="AA146" s="1"/>
      <c r="AB146" s="73">
        <v>44104</v>
      </c>
      <c r="AC146" s="71">
        <f t="shared" ref="AC146:AC152" si="20">AB146+(Y146*30.42)</f>
        <v>44469.04</v>
      </c>
      <c r="AD146" s="67">
        <f t="shared" ref="AD146:AD152" ca="1" si="21">TODAY()-AC146</f>
        <v>10.959999999999127</v>
      </c>
    </row>
    <row r="147" spans="1:30" customFormat="1" ht="52.8">
      <c r="A147" s="15" t="s">
        <v>279</v>
      </c>
      <c r="B147" s="6" t="s">
        <v>28</v>
      </c>
      <c r="C147" s="7" t="s">
        <v>220</v>
      </c>
      <c r="D147" s="7" t="s">
        <v>265</v>
      </c>
      <c r="E147" s="31" t="s">
        <v>41</v>
      </c>
      <c r="F147" s="10" t="b">
        <v>0</v>
      </c>
      <c r="G147" s="7" t="s">
        <v>343</v>
      </c>
      <c r="H147" s="7"/>
      <c r="I147" s="10"/>
      <c r="J147" s="31" t="s">
        <v>342</v>
      </c>
      <c r="K147" s="10"/>
      <c r="L147" s="10" t="b">
        <v>1</v>
      </c>
      <c r="M147" s="44">
        <v>44452</v>
      </c>
      <c r="N147" s="10">
        <v>170</v>
      </c>
      <c r="O147" s="10"/>
      <c r="P147" s="7" t="s">
        <v>410</v>
      </c>
      <c r="Q147" s="10"/>
      <c r="R147" s="10"/>
      <c r="S147" s="10"/>
      <c r="T147" s="10"/>
      <c r="U147" s="10"/>
      <c r="V147" s="10"/>
      <c r="W147" s="7" t="s">
        <v>451</v>
      </c>
      <c r="X147" s="10" t="s">
        <v>425</v>
      </c>
      <c r="Y147" s="7">
        <v>12</v>
      </c>
      <c r="Z147" s="10"/>
      <c r="AA147" s="1"/>
      <c r="AB147" s="73">
        <v>44104</v>
      </c>
      <c r="AC147" s="71">
        <f t="shared" si="20"/>
        <v>44469.04</v>
      </c>
      <c r="AD147" s="67">
        <f t="shared" ca="1" si="21"/>
        <v>10.959999999999127</v>
      </c>
    </row>
    <row r="148" spans="1:30" customFormat="1" ht="39.6">
      <c r="A148" s="97" t="s">
        <v>612</v>
      </c>
      <c r="B148" s="55"/>
      <c r="C148" s="7" t="s">
        <v>220</v>
      </c>
      <c r="D148" s="7" t="s">
        <v>265</v>
      </c>
      <c r="E148" s="31" t="s">
        <v>613</v>
      </c>
      <c r="F148" s="36" t="s">
        <v>360</v>
      </c>
      <c r="G148" s="7" t="s">
        <v>616</v>
      </c>
      <c r="H148" s="7"/>
      <c r="I148" s="10"/>
      <c r="J148" s="31" t="s">
        <v>614</v>
      </c>
      <c r="K148" s="10"/>
      <c r="L148" s="36" t="s">
        <v>360</v>
      </c>
      <c r="M148" s="44">
        <v>44480</v>
      </c>
      <c r="N148" s="10">
        <v>154</v>
      </c>
      <c r="O148" s="10"/>
      <c r="P148" s="7" t="s">
        <v>4</v>
      </c>
      <c r="Q148" s="10"/>
      <c r="R148" s="10"/>
      <c r="S148" s="10"/>
      <c r="T148" s="10"/>
      <c r="U148" s="10"/>
      <c r="V148" s="10"/>
      <c r="W148" s="7" t="s">
        <v>615</v>
      </c>
      <c r="X148" s="10" t="s">
        <v>485</v>
      </c>
      <c r="Y148" s="7">
        <v>12</v>
      </c>
      <c r="Z148" s="10"/>
      <c r="AA148" s="1"/>
      <c r="AB148" s="73">
        <v>44075</v>
      </c>
      <c r="AC148" s="71">
        <f t="shared" si="20"/>
        <v>44440.04</v>
      </c>
      <c r="AD148" s="67">
        <f t="shared" ca="1" si="21"/>
        <v>39.959999999999127</v>
      </c>
    </row>
    <row r="149" spans="1:30" customFormat="1" ht="52.8">
      <c r="A149" s="7" t="s">
        <v>295</v>
      </c>
      <c r="B149" s="52"/>
      <c r="C149" s="7" t="s">
        <v>296</v>
      </c>
      <c r="D149" s="7" t="s">
        <v>297</v>
      </c>
      <c r="E149" s="31" t="s">
        <v>552</v>
      </c>
      <c r="F149" s="7" t="b">
        <v>1</v>
      </c>
      <c r="G149" s="33" t="s">
        <v>298</v>
      </c>
      <c r="H149" s="7"/>
      <c r="I149" s="7"/>
      <c r="J149" s="31" t="s">
        <v>327</v>
      </c>
      <c r="K149" s="7"/>
      <c r="L149" s="7" t="b">
        <v>0</v>
      </c>
      <c r="M149" s="44">
        <v>44452</v>
      </c>
      <c r="N149" s="7">
        <v>193</v>
      </c>
      <c r="O149" s="7"/>
      <c r="P149" s="7" t="s">
        <v>4</v>
      </c>
      <c r="Q149" s="7"/>
      <c r="R149" s="7"/>
      <c r="S149" s="7"/>
      <c r="T149" s="7"/>
      <c r="U149" s="7"/>
      <c r="V149" s="7"/>
      <c r="W149" s="7" t="s">
        <v>477</v>
      </c>
      <c r="X149" s="7" t="s">
        <v>419</v>
      </c>
      <c r="Y149" s="7">
        <v>12</v>
      </c>
      <c r="Z149" s="10"/>
      <c r="AA149" s="1"/>
      <c r="AB149" s="85">
        <v>44361</v>
      </c>
      <c r="AC149" s="71">
        <f t="shared" si="20"/>
        <v>44726.04</v>
      </c>
      <c r="AD149" s="67">
        <f t="shared" ca="1" si="21"/>
        <v>-246.04000000000087</v>
      </c>
    </row>
    <row r="150" spans="1:30" ht="100.05" customHeight="1">
      <c r="A150" s="7" t="s">
        <v>299</v>
      </c>
      <c r="B150" s="12"/>
      <c r="C150" s="7" t="s">
        <v>300</v>
      </c>
      <c r="D150" s="7" t="s">
        <v>301</v>
      </c>
      <c r="E150" s="39" t="s">
        <v>420</v>
      </c>
      <c r="F150" s="34" t="s">
        <v>360</v>
      </c>
      <c r="G150" s="33" t="s">
        <v>302</v>
      </c>
      <c r="H150" s="7" t="s">
        <v>384</v>
      </c>
      <c r="I150" s="7"/>
      <c r="J150" s="31" t="s">
        <v>362</v>
      </c>
      <c r="K150" s="7"/>
      <c r="L150" s="34" t="s">
        <v>360</v>
      </c>
      <c r="M150" s="44">
        <v>44452</v>
      </c>
      <c r="N150" s="7">
        <v>134</v>
      </c>
      <c r="O150" s="7"/>
      <c r="P150" s="7" t="s">
        <v>4</v>
      </c>
      <c r="Q150" s="7"/>
      <c r="R150" s="7"/>
      <c r="S150" s="7"/>
      <c r="T150" s="7"/>
      <c r="U150" s="7"/>
      <c r="V150" s="7"/>
      <c r="W150" s="7" t="s">
        <v>384</v>
      </c>
      <c r="X150" s="7" t="s">
        <v>419</v>
      </c>
      <c r="Y150" s="50">
        <v>12</v>
      </c>
      <c r="Z150" s="7"/>
      <c r="AB150" s="71">
        <v>44163</v>
      </c>
      <c r="AC150" s="71">
        <f t="shared" si="20"/>
        <v>44528.04</v>
      </c>
      <c r="AD150" s="67">
        <f t="shared" ca="1" si="21"/>
        <v>-48.040000000000873</v>
      </c>
    </row>
    <row r="151" spans="1:30" ht="100.05" customHeight="1">
      <c r="A151" s="7" t="s">
        <v>303</v>
      </c>
      <c r="B151" s="52" t="s">
        <v>304</v>
      </c>
      <c r="C151" s="7" t="s">
        <v>300</v>
      </c>
      <c r="D151" s="7" t="s">
        <v>301</v>
      </c>
      <c r="E151" s="31" t="s">
        <v>86</v>
      </c>
      <c r="F151" s="7" t="b">
        <v>0</v>
      </c>
      <c r="G151" s="94" t="s">
        <v>598</v>
      </c>
      <c r="H151" s="7"/>
      <c r="I151" s="7"/>
      <c r="J151" s="31" t="s">
        <v>551</v>
      </c>
      <c r="K151" s="7"/>
      <c r="L151" s="7" t="b">
        <v>0</v>
      </c>
      <c r="M151" s="44">
        <v>44452</v>
      </c>
      <c r="N151" s="7">
        <v>159</v>
      </c>
      <c r="O151" s="7"/>
      <c r="P151" s="7" t="s">
        <v>410</v>
      </c>
      <c r="Q151" s="7"/>
      <c r="R151" s="7"/>
      <c r="S151" s="7"/>
      <c r="T151" s="7"/>
      <c r="U151" s="7"/>
      <c r="V151" s="7"/>
      <c r="W151" s="7" t="s">
        <v>445</v>
      </c>
      <c r="X151" s="7" t="s">
        <v>425</v>
      </c>
      <c r="Y151" s="7">
        <v>36</v>
      </c>
      <c r="Z151" s="7"/>
      <c r="AB151" s="71">
        <v>43277</v>
      </c>
      <c r="AC151" s="71">
        <f t="shared" si="20"/>
        <v>44372.12</v>
      </c>
      <c r="AD151" s="67">
        <f t="shared" ca="1" si="21"/>
        <v>107.87999999999738</v>
      </c>
    </row>
    <row r="152" spans="1:30" ht="100.05" customHeight="1">
      <c r="A152" s="7" t="s">
        <v>305</v>
      </c>
      <c r="B152" s="52"/>
      <c r="C152" s="7" t="s">
        <v>300</v>
      </c>
      <c r="D152" s="7" t="s">
        <v>301</v>
      </c>
      <c r="E152" s="31" t="s">
        <v>86</v>
      </c>
      <c r="F152" s="7" t="b">
        <v>0</v>
      </c>
      <c r="G152" s="92" t="s">
        <v>598</v>
      </c>
      <c r="H152" s="7"/>
      <c r="I152" s="7"/>
      <c r="J152" s="31" t="s">
        <v>551</v>
      </c>
      <c r="K152" s="7"/>
      <c r="L152" s="7" t="b">
        <v>0</v>
      </c>
      <c r="M152" s="44">
        <v>44452</v>
      </c>
      <c r="N152" s="7">
        <v>159</v>
      </c>
      <c r="O152" s="7"/>
      <c r="P152" s="7" t="s">
        <v>410</v>
      </c>
      <c r="Q152" s="7"/>
      <c r="R152" s="7"/>
      <c r="S152" s="7"/>
      <c r="T152" s="7"/>
      <c r="U152" s="7"/>
      <c r="V152" s="7"/>
      <c r="W152" s="7" t="s">
        <v>445</v>
      </c>
      <c r="X152" s="7" t="s">
        <v>425</v>
      </c>
      <c r="Y152" s="7">
        <v>36</v>
      </c>
      <c r="Z152" s="7"/>
      <c r="AB152" s="71">
        <v>43277</v>
      </c>
      <c r="AC152" s="71">
        <f t="shared" si="20"/>
        <v>44372.12</v>
      </c>
      <c r="AD152" s="67">
        <f t="shared" ca="1" si="21"/>
        <v>107.87999999999738</v>
      </c>
    </row>
    <row r="153" spans="1:30" ht="100.05" customHeight="1">
      <c r="A153" s="7" t="s">
        <v>306</v>
      </c>
      <c r="B153" s="14"/>
      <c r="C153" s="7" t="s">
        <v>300</v>
      </c>
      <c r="D153" s="7" t="s">
        <v>301</v>
      </c>
      <c r="E153" s="7" t="s">
        <v>145</v>
      </c>
      <c r="F153" s="7" t="b">
        <v>0</v>
      </c>
      <c r="G153" s="7"/>
      <c r="H153" s="7"/>
      <c r="I153" s="7"/>
      <c r="J153" s="7"/>
      <c r="K153" s="7"/>
      <c r="L153" s="7"/>
      <c r="M153" s="7"/>
      <c r="N153" s="7"/>
      <c r="O153" s="7"/>
      <c r="P153" s="7"/>
      <c r="Q153" s="7"/>
      <c r="R153" s="7"/>
      <c r="S153" s="7"/>
      <c r="T153" s="7"/>
      <c r="U153" s="7"/>
      <c r="V153" s="7"/>
      <c r="W153" s="7"/>
      <c r="X153" s="7"/>
      <c r="Y153" s="7"/>
      <c r="Z153" s="7"/>
      <c r="AC153" s="71"/>
    </row>
    <row r="154" spans="1:30" ht="100.05" customHeight="1">
      <c r="A154" s="7" t="s">
        <v>307</v>
      </c>
      <c r="B154" s="14"/>
      <c r="C154" s="7" t="s">
        <v>300</v>
      </c>
      <c r="D154" s="7" t="s">
        <v>301</v>
      </c>
      <c r="E154" s="7" t="s">
        <v>145</v>
      </c>
      <c r="F154" s="7" t="b">
        <v>0</v>
      </c>
      <c r="G154" s="7"/>
      <c r="H154" s="7"/>
      <c r="I154" s="7"/>
      <c r="J154" s="7"/>
      <c r="K154" s="7"/>
      <c r="L154" s="7"/>
      <c r="M154" s="7"/>
      <c r="N154" s="7"/>
      <c r="O154" s="7"/>
      <c r="P154" s="7"/>
      <c r="Q154" s="7"/>
      <c r="R154" s="7"/>
      <c r="S154" s="7"/>
      <c r="T154" s="7"/>
      <c r="U154" s="7"/>
      <c r="V154" s="7"/>
      <c r="W154" s="7"/>
      <c r="X154" s="7"/>
      <c r="Y154" s="7"/>
      <c r="Z154" s="7"/>
      <c r="AC154" s="71"/>
    </row>
    <row r="155" spans="1:30" customFormat="1" ht="66">
      <c r="A155" s="7" t="s">
        <v>308</v>
      </c>
      <c r="B155" s="52"/>
      <c r="C155" s="7" t="s">
        <v>300</v>
      </c>
      <c r="D155" s="7" t="s">
        <v>309</v>
      </c>
      <c r="E155" s="31" t="s">
        <v>453</v>
      </c>
      <c r="F155" s="7" t="b">
        <v>0</v>
      </c>
      <c r="G155" s="5" t="s">
        <v>310</v>
      </c>
      <c r="H155" s="1"/>
      <c r="I155" s="7"/>
      <c r="J155" s="31" t="s">
        <v>553</v>
      </c>
      <c r="K155" s="7"/>
      <c r="L155" s="7" t="b">
        <v>0</v>
      </c>
      <c r="M155" s="44">
        <v>44452</v>
      </c>
      <c r="N155" s="7">
        <v>198</v>
      </c>
      <c r="O155" s="7"/>
      <c r="P155" s="7" t="s">
        <v>410</v>
      </c>
      <c r="Q155" s="7"/>
      <c r="R155" s="7"/>
      <c r="S155" s="7"/>
      <c r="T155" s="7"/>
      <c r="U155" s="7"/>
      <c r="V155" s="7"/>
      <c r="W155" s="7" t="s">
        <v>308</v>
      </c>
      <c r="X155" s="7" t="s">
        <v>425</v>
      </c>
      <c r="Y155" s="7">
        <v>12</v>
      </c>
      <c r="Z155" s="7"/>
      <c r="AA155" s="1"/>
      <c r="AB155" s="71">
        <v>44274</v>
      </c>
      <c r="AC155" s="71">
        <f t="shared" si="16"/>
        <v>44639.040000000001</v>
      </c>
      <c r="AD155" s="67">
        <f t="shared" ca="1" si="17"/>
        <v>-159.04000000000087</v>
      </c>
    </row>
    <row r="156" spans="1:30" ht="100.05" customHeight="1">
      <c r="A156" s="7" t="s">
        <v>311</v>
      </c>
      <c r="B156" s="52"/>
      <c r="C156" s="7" t="s">
        <v>300</v>
      </c>
      <c r="D156" s="7" t="s">
        <v>309</v>
      </c>
      <c r="E156" s="31" t="s">
        <v>453</v>
      </c>
      <c r="F156" s="7" t="b">
        <v>0</v>
      </c>
      <c r="G156" s="5" t="s">
        <v>310</v>
      </c>
      <c r="I156" s="7"/>
      <c r="J156" s="31" t="s">
        <v>553</v>
      </c>
      <c r="K156" s="7"/>
      <c r="L156" s="7" t="b">
        <v>0</v>
      </c>
      <c r="M156" s="44">
        <v>44452</v>
      </c>
      <c r="N156" s="7">
        <v>198</v>
      </c>
      <c r="O156" s="7"/>
      <c r="P156" s="7" t="s">
        <v>410</v>
      </c>
      <c r="Q156" s="7"/>
      <c r="R156" s="7"/>
      <c r="S156" s="7"/>
      <c r="T156" s="7"/>
      <c r="U156" s="7"/>
      <c r="V156" s="7"/>
      <c r="W156" s="7" t="s">
        <v>308</v>
      </c>
      <c r="X156" s="7" t="s">
        <v>425</v>
      </c>
      <c r="Y156" s="7">
        <v>12</v>
      </c>
      <c r="Z156" s="7"/>
      <c r="AB156" s="71">
        <v>44274</v>
      </c>
      <c r="AC156" s="71">
        <f t="shared" si="16"/>
        <v>44639.040000000001</v>
      </c>
      <c r="AD156" s="67">
        <f t="shared" ca="1" si="17"/>
        <v>-159.04000000000087</v>
      </c>
    </row>
    <row r="157" spans="1:30" customFormat="1" ht="66">
      <c r="A157" s="8" t="s">
        <v>312</v>
      </c>
      <c r="B157" s="52"/>
      <c r="C157" s="10" t="s">
        <v>300</v>
      </c>
      <c r="D157" s="10" t="s">
        <v>309</v>
      </c>
      <c r="E157" s="31" t="s">
        <v>453</v>
      </c>
      <c r="F157" s="10" t="b">
        <v>0</v>
      </c>
      <c r="G157" s="7" t="s">
        <v>578</v>
      </c>
      <c r="H157" s="1"/>
      <c r="I157" s="10"/>
      <c r="J157" s="31" t="s">
        <v>553</v>
      </c>
      <c r="K157" s="10"/>
      <c r="L157" s="7" t="b">
        <v>0</v>
      </c>
      <c r="M157" s="44">
        <v>44452</v>
      </c>
      <c r="N157" s="7">
        <v>198</v>
      </c>
      <c r="O157" s="10"/>
      <c r="P157" s="7" t="s">
        <v>410</v>
      </c>
      <c r="Q157" s="10"/>
      <c r="R157" s="10"/>
      <c r="S157" s="10"/>
      <c r="T157" s="10"/>
      <c r="U157" s="10"/>
      <c r="V157" s="10"/>
      <c r="W157" s="7" t="s">
        <v>308</v>
      </c>
      <c r="X157" s="7" t="s">
        <v>425</v>
      </c>
      <c r="Y157" s="7">
        <v>12</v>
      </c>
      <c r="Z157" s="7"/>
      <c r="AA157" s="1"/>
      <c r="AB157" s="71">
        <v>44274</v>
      </c>
      <c r="AC157" s="71">
        <f t="shared" ref="AC157:AC159" si="22">AB157+(Y157*30.42)</f>
        <v>44639.040000000001</v>
      </c>
      <c r="AD157" s="67">
        <f t="shared" ref="AD157:AD159" ca="1" si="23">TODAY()-AC157</f>
        <v>-159.04000000000087</v>
      </c>
    </row>
    <row r="158" spans="1:30" ht="100.05" customHeight="1">
      <c r="A158" s="7" t="s">
        <v>313</v>
      </c>
      <c r="B158" s="52"/>
      <c r="C158" s="7" t="s">
        <v>300</v>
      </c>
      <c r="D158" s="7" t="s">
        <v>309</v>
      </c>
      <c r="E158" s="31" t="s">
        <v>453</v>
      </c>
      <c r="F158" s="7" t="b">
        <v>0</v>
      </c>
      <c r="G158" s="7" t="s">
        <v>578</v>
      </c>
      <c r="I158" s="7"/>
      <c r="J158" s="31" t="s">
        <v>553</v>
      </c>
      <c r="K158" s="7"/>
      <c r="L158" s="7" t="b">
        <v>0</v>
      </c>
      <c r="M158" s="44">
        <v>44452</v>
      </c>
      <c r="N158" s="7">
        <v>198</v>
      </c>
      <c r="O158" s="7"/>
      <c r="P158" s="7" t="s">
        <v>410</v>
      </c>
      <c r="Q158" s="7"/>
      <c r="R158" s="7"/>
      <c r="S158" s="7"/>
      <c r="T158" s="7"/>
      <c r="U158" s="7"/>
      <c r="V158" s="7"/>
      <c r="W158" s="7" t="s">
        <v>308</v>
      </c>
      <c r="X158" s="7" t="s">
        <v>425</v>
      </c>
      <c r="Y158" s="7">
        <v>12</v>
      </c>
      <c r="Z158" s="7"/>
      <c r="AB158" s="71">
        <v>44274</v>
      </c>
      <c r="AC158" s="71">
        <f t="shared" si="22"/>
        <v>44639.040000000001</v>
      </c>
      <c r="AD158" s="67">
        <f t="shared" ca="1" si="23"/>
        <v>-159.04000000000087</v>
      </c>
    </row>
    <row r="159" spans="1:30" ht="100.05" customHeight="1">
      <c r="A159" s="8" t="s">
        <v>314</v>
      </c>
      <c r="B159" s="52" t="s">
        <v>28</v>
      </c>
      <c r="C159" s="10" t="s">
        <v>300</v>
      </c>
      <c r="D159" s="10" t="s">
        <v>309</v>
      </c>
      <c r="E159" s="39" t="s">
        <v>86</v>
      </c>
      <c r="F159" s="10" t="b">
        <v>0</v>
      </c>
      <c r="G159" s="7" t="s">
        <v>519</v>
      </c>
      <c r="I159" s="10"/>
      <c r="J159" s="31" t="s">
        <v>408</v>
      </c>
      <c r="K159" s="10"/>
      <c r="L159" s="7" t="b">
        <v>0</v>
      </c>
      <c r="M159" s="44">
        <v>44452</v>
      </c>
      <c r="N159" s="10">
        <v>198</v>
      </c>
      <c r="O159" s="10"/>
      <c r="P159" s="7" t="s">
        <v>410</v>
      </c>
      <c r="Q159" s="10"/>
      <c r="R159" s="10"/>
      <c r="S159" s="10"/>
      <c r="T159" s="10"/>
      <c r="U159" s="10"/>
      <c r="V159" s="10"/>
      <c r="W159" s="10" t="s">
        <v>457</v>
      </c>
      <c r="X159" s="7" t="s">
        <v>425</v>
      </c>
      <c r="Y159" s="10">
        <v>12</v>
      </c>
      <c r="Z159" s="10"/>
      <c r="AA159"/>
      <c r="AB159" s="80">
        <v>44461</v>
      </c>
      <c r="AC159" s="71">
        <f t="shared" si="22"/>
        <v>44826.04</v>
      </c>
      <c r="AD159" s="67">
        <f t="shared" ca="1" si="23"/>
        <v>-346.04000000000087</v>
      </c>
    </row>
    <row r="160" spans="1:30" ht="100.05" customHeight="1">
      <c r="A160" s="7" t="s">
        <v>315</v>
      </c>
      <c r="B160" s="52"/>
      <c r="C160" s="7" t="s">
        <v>300</v>
      </c>
      <c r="D160" s="7" t="s">
        <v>316</v>
      </c>
      <c r="E160" s="31" t="s">
        <v>317</v>
      </c>
      <c r="F160" s="7" t="b">
        <v>1</v>
      </c>
      <c r="G160" s="33" t="s">
        <v>318</v>
      </c>
      <c r="I160" s="7"/>
      <c r="J160" s="31" t="s">
        <v>554</v>
      </c>
      <c r="K160" s="7"/>
      <c r="L160" s="7" t="b">
        <v>0</v>
      </c>
      <c r="M160" s="44">
        <v>44452</v>
      </c>
      <c r="N160" s="7">
        <v>94</v>
      </c>
      <c r="O160" s="7"/>
      <c r="P160" s="7" t="s">
        <v>4</v>
      </c>
      <c r="Q160" s="7"/>
      <c r="R160" s="7"/>
      <c r="S160" s="7"/>
      <c r="T160" s="7"/>
      <c r="U160" s="7"/>
      <c r="V160" s="7"/>
      <c r="W160" s="7" t="s">
        <v>458</v>
      </c>
      <c r="X160" s="7" t="s">
        <v>425</v>
      </c>
      <c r="Y160" s="7">
        <v>12</v>
      </c>
      <c r="Z160" s="7"/>
      <c r="AB160" s="71">
        <v>43243</v>
      </c>
      <c r="AC160" s="71">
        <f t="shared" si="16"/>
        <v>43608.04</v>
      </c>
      <c r="AD160" s="67">
        <f t="shared" ca="1" si="17"/>
        <v>871.95999999999913</v>
      </c>
    </row>
    <row r="161" spans="1:30" customFormat="1" ht="26.4">
      <c r="A161" s="8" t="s">
        <v>401</v>
      </c>
      <c r="B161" s="14" t="s">
        <v>28</v>
      </c>
      <c r="C161" s="10" t="s">
        <v>300</v>
      </c>
      <c r="D161" s="10" t="s">
        <v>316</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1"/>
      <c r="AC161" s="71"/>
      <c r="AD161" s="67"/>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1"/>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0 AD143 AD153:AD156 AD160:AD161 AD92:AD101 AD105:AD108 AD9:AD12 AD14:AD31 AD34:AD88 AD137">
    <cfRule type="cellIs" dxfId="31" priority="35" operator="greaterThan">
      <formula>0</formula>
    </cfRule>
  </conditionalFormatting>
  <conditionalFormatting sqref="AD162:AD1048576">
    <cfRule type="cellIs" dxfId="30" priority="34" operator="greaterThan">
      <formula>0</formula>
    </cfRule>
  </conditionalFormatting>
  <conditionalFormatting sqref="AD3:AD4">
    <cfRule type="cellIs" dxfId="29" priority="32" operator="greaterThan">
      <formula>0</formula>
    </cfRule>
  </conditionalFormatting>
  <conditionalFormatting sqref="AD89">
    <cfRule type="cellIs" dxfId="28" priority="31" operator="greaterThan">
      <formula>0</formula>
    </cfRule>
  </conditionalFormatting>
  <conditionalFormatting sqref="AD90">
    <cfRule type="cellIs" dxfId="27" priority="30" operator="greaterThan">
      <formula>0</formula>
    </cfRule>
  </conditionalFormatting>
  <conditionalFormatting sqref="AD91">
    <cfRule type="cellIs" dxfId="26" priority="29" operator="greaterThan">
      <formula>0</formula>
    </cfRule>
  </conditionalFormatting>
  <conditionalFormatting sqref="AD109">
    <cfRule type="cellIs" dxfId="25" priority="28" operator="greaterThan">
      <formula>0</formula>
    </cfRule>
  </conditionalFormatting>
  <conditionalFormatting sqref="AD110">
    <cfRule type="cellIs" dxfId="24" priority="27" operator="greaterThan">
      <formula>0</formula>
    </cfRule>
  </conditionalFormatting>
  <conditionalFormatting sqref="AD112">
    <cfRule type="cellIs" dxfId="23" priority="26" operator="greaterThan">
      <formula>0</formula>
    </cfRule>
  </conditionalFormatting>
  <conditionalFormatting sqref="AD130">
    <cfRule type="cellIs" dxfId="22" priority="25" operator="greaterThan">
      <formula>0</formula>
    </cfRule>
  </conditionalFormatting>
  <conditionalFormatting sqref="AD138">
    <cfRule type="cellIs" dxfId="21" priority="24" operator="greaterThan">
      <formula>0</formula>
    </cfRule>
  </conditionalFormatting>
  <conditionalFormatting sqref="AD139">
    <cfRule type="cellIs" dxfId="20" priority="23" operator="greaterThan">
      <formula>0</formula>
    </cfRule>
  </conditionalFormatting>
  <conditionalFormatting sqref="AD141">
    <cfRule type="cellIs" dxfId="19" priority="22" operator="greaterThan">
      <formula>0</formula>
    </cfRule>
  </conditionalFormatting>
  <conditionalFormatting sqref="AD145">
    <cfRule type="cellIs" dxfId="18" priority="21" operator="greaterThan">
      <formula>0</formula>
    </cfRule>
  </conditionalFormatting>
  <conditionalFormatting sqref="AD146:AD149">
    <cfRule type="cellIs" dxfId="17" priority="20" operator="greaterThan">
      <formula>0</formula>
    </cfRule>
  </conditionalFormatting>
  <conditionalFormatting sqref="AD150">
    <cfRule type="cellIs" dxfId="16" priority="19" operator="greaterThan">
      <formula>0</formula>
    </cfRule>
  </conditionalFormatting>
  <conditionalFormatting sqref="AD151">
    <cfRule type="cellIs" dxfId="15" priority="18" operator="greaterThan">
      <formula>0</formula>
    </cfRule>
  </conditionalFormatting>
  <conditionalFormatting sqref="AD152">
    <cfRule type="cellIs" dxfId="14" priority="17" operator="greaterThan">
      <formula>0</formula>
    </cfRule>
  </conditionalFormatting>
  <conditionalFormatting sqref="AD157">
    <cfRule type="cellIs" dxfId="13" priority="16" operator="greaterThan">
      <formula>0</formula>
    </cfRule>
  </conditionalFormatting>
  <conditionalFormatting sqref="AD158">
    <cfRule type="cellIs" dxfId="12" priority="15" operator="greaterThan">
      <formula>0</formula>
    </cfRule>
  </conditionalFormatting>
  <conditionalFormatting sqref="AD159">
    <cfRule type="cellIs" dxfId="11" priority="14" operator="greaterThan">
      <formula>0</formula>
    </cfRule>
  </conditionalFormatting>
  <conditionalFormatting sqref="AD8">
    <cfRule type="cellIs" dxfId="10" priority="11" operator="greaterThan">
      <formula>0</formula>
    </cfRule>
  </conditionalFormatting>
  <conditionalFormatting sqref="AD13">
    <cfRule type="cellIs" dxfId="9" priority="10" operator="greaterThan">
      <formula>0</formula>
    </cfRule>
  </conditionalFormatting>
  <conditionalFormatting sqref="AD32">
    <cfRule type="cellIs" dxfId="8" priority="9" operator="greaterThan">
      <formula>0</formula>
    </cfRule>
  </conditionalFormatting>
  <conditionalFormatting sqref="AD33">
    <cfRule type="cellIs" dxfId="7" priority="8" operator="greaterThan">
      <formula>0</formula>
    </cfRule>
  </conditionalFormatting>
  <conditionalFormatting sqref="AD102">
    <cfRule type="cellIs" dxfId="6" priority="7" operator="greaterThan">
      <formula>0</formula>
    </cfRule>
  </conditionalFormatting>
  <conditionalFormatting sqref="AD103">
    <cfRule type="cellIs" dxfId="5"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9" r:id="rId94" display="Sustainable Development Solutions Network" xr:uid="{2B6F3746-EE52-4688-854D-3C54CF77BD16}"/>
    <hyperlink ref="E152" r:id="rId95" xr:uid="{60E92F3F-BE67-4A8E-BAD8-659D85698A20}"/>
    <hyperlink ref="E155" r:id="rId96" xr:uid="{FE6F35F8-D6B4-4CDA-82B5-04A59CB787D9}"/>
    <hyperlink ref="E159" r:id="rId97" xr:uid="{151B36ED-3DDA-45B5-B32B-0E9F95EB71D9}"/>
    <hyperlink ref="E160"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9" r:id="rId204" xr:uid="{1B7490F1-5698-4130-ACF6-FF283C6499FD}"/>
    <hyperlink ref="E150" r:id="rId205" xr:uid="{2334AC3D-C501-49A1-82B6-07A46A1121FA}"/>
    <hyperlink ref="E151" r:id="rId206" xr:uid="{08FDA515-E537-4181-93A8-27F82882E619}"/>
    <hyperlink ref="J151" r:id="rId207" xr:uid="{2D31BED7-636F-4F99-9C21-4EE5DE228ECB}"/>
    <hyperlink ref="J152" r:id="rId208" xr:uid="{782895F9-7A43-4FA3-9B32-2D491AE9A594}"/>
    <hyperlink ref="E156" r:id="rId209" xr:uid="{F94964E4-4A0E-4C6A-8BCA-A6C7720841F8}"/>
    <hyperlink ref="E157" r:id="rId210" xr:uid="{D16523A4-70D0-4EED-B174-DC94FF8BBB6B}"/>
    <hyperlink ref="E158" r:id="rId211" xr:uid="{7AA70144-AD6D-4C7F-850A-8A37CEEC91B1}"/>
    <hyperlink ref="J158" r:id="rId212" xr:uid="{85419BB1-5552-4F4E-B6A5-8A54D3826201}"/>
    <hyperlink ref="J160"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5" r:id="rId230" xr:uid="{9EB6D55D-A4BC-4DFE-A6E5-16D07795B25B}"/>
    <hyperlink ref="J159"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 ref="E148" r:id="rId248" location="geography-index" xr:uid="{1E8E139D-FC2B-4E37-9B70-37BB80CE7A13}"/>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2021-10-11T21:39:34Z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