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374399BD-C36E-465A-B3E7-71E7AC8A4EB1}"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R'!$A$1:$AC$186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6" i="1" l="1"/>
  <c r="AF16" i="1" s="1"/>
  <c r="AE64" i="1"/>
  <c r="AF64" i="1" s="1"/>
  <c r="AE63" i="1"/>
  <c r="AF63" i="1" s="1"/>
  <c r="AE62" i="1"/>
  <c r="AF62" i="1" s="1"/>
  <c r="AE61" i="1"/>
  <c r="AF61" i="1" s="1"/>
  <c r="AE60" i="1"/>
  <c r="AF60" i="1" s="1"/>
  <c r="AE59" i="1"/>
  <c r="AF59" i="1" s="1"/>
  <c r="AE114" i="1"/>
  <c r="AF114" i="1" s="1"/>
  <c r="AE113" i="1"/>
  <c r="AF113" i="1" s="1"/>
  <c r="AE103" i="1"/>
  <c r="AF103" i="1" s="1"/>
  <c r="AE58" i="1"/>
  <c r="AF58" i="1" s="1"/>
  <c r="AE28" i="1"/>
  <c r="AF28" i="1" s="1"/>
  <c r="AE29" i="1"/>
  <c r="AF29" i="1" s="1"/>
  <c r="AE30" i="1"/>
  <c r="AF30" i="1" s="1"/>
  <c r="AE154" i="1"/>
  <c r="AF154" i="1" s="1"/>
  <c r="AE175" i="1"/>
  <c r="AF175" i="1" s="1"/>
  <c r="AE174" i="1"/>
  <c r="AF174" i="1" s="1"/>
  <c r="AE173" i="1"/>
  <c r="AF173" i="1" s="1"/>
  <c r="AE168" i="1"/>
  <c r="AF168" i="1" s="1"/>
  <c r="AE167" i="1"/>
  <c r="AF167" i="1" s="1"/>
  <c r="AE171" i="1"/>
  <c r="AF171" i="1" s="1"/>
  <c r="AE14" i="1"/>
  <c r="AF14" i="1" s="1"/>
  <c r="AE181" i="1"/>
  <c r="AF181" i="1" s="1"/>
  <c r="AE27" i="1"/>
  <c r="AF27" i="1" s="1"/>
  <c r="AE163" i="1"/>
  <c r="AF163" i="1" s="1"/>
  <c r="AE151" i="1"/>
  <c r="AF151" i="1" s="1"/>
  <c r="AE150" i="1"/>
  <c r="AF150" i="1" s="1"/>
  <c r="AE158" i="1"/>
  <c r="AF158" i="1" s="1"/>
  <c r="AE120" i="1"/>
  <c r="AF120" i="1" s="1"/>
  <c r="AE162" i="1"/>
  <c r="AF162" i="1" s="1"/>
  <c r="AE160" i="1"/>
  <c r="AF160" i="1" s="1"/>
  <c r="AE153" i="1"/>
  <c r="AF153" i="1" s="1"/>
  <c r="AE152" i="1"/>
  <c r="AF152" i="1" s="1"/>
  <c r="AE118" i="1"/>
  <c r="AF118" i="1" s="1"/>
  <c r="AE117" i="1"/>
  <c r="AF117" i="1" s="1"/>
  <c r="AE116" i="1"/>
  <c r="AF116" i="1" s="1"/>
  <c r="AE13" i="1"/>
  <c r="AF13" i="1" s="1"/>
  <c r="AE8" i="1"/>
  <c r="AF8" i="1" s="1"/>
  <c r="AE184" i="1"/>
  <c r="AF184" i="1" s="1"/>
  <c r="AE183" i="1"/>
  <c r="AF183" i="1" s="1"/>
  <c r="AE166" i="1"/>
  <c r="AF166" i="1" s="1"/>
  <c r="AE165" i="1"/>
  <c r="AF165" i="1" s="1"/>
  <c r="AE164" i="1"/>
  <c r="AF164" i="1" s="1"/>
  <c r="AE159" i="1"/>
  <c r="AF159" i="1" s="1"/>
  <c r="AE157" i="1"/>
  <c r="AF157" i="1" s="1"/>
  <c r="AE156" i="1"/>
  <c r="AF156" i="1" s="1"/>
  <c r="AE144" i="1"/>
  <c r="AF144" i="1" s="1"/>
  <c r="AE128" i="1"/>
  <c r="AF128" i="1" s="1"/>
  <c r="AE126" i="1"/>
  <c r="AF126" i="1" s="1"/>
  <c r="AE125" i="1"/>
  <c r="AF125" i="1" s="1"/>
  <c r="AE102" i="1"/>
  <c r="AF102" i="1" s="1"/>
  <c r="AE101" i="1"/>
  <c r="AF101" i="1" s="1"/>
  <c r="AE100" i="1"/>
  <c r="AF100" i="1" s="1"/>
  <c r="AE57" i="1"/>
  <c r="AF57" i="1" s="1"/>
  <c r="AE115" i="1"/>
  <c r="AF115" i="1" s="1"/>
  <c r="AE52" i="1"/>
  <c r="AF52" i="1" s="1"/>
  <c r="AE185" i="1"/>
  <c r="AF185" i="1" s="1"/>
  <c r="AE180" i="1"/>
  <c r="AF180" i="1" s="1"/>
  <c r="AE161" i="1"/>
  <c r="AF161" i="1" s="1"/>
  <c r="AE155" i="1"/>
  <c r="AF155" i="1" s="1"/>
  <c r="AE143" i="1"/>
  <c r="AF143" i="1" s="1"/>
  <c r="AE142" i="1"/>
  <c r="AF142" i="1" s="1"/>
  <c r="AE138" i="1"/>
  <c r="AF138" i="1" s="1"/>
  <c r="AE134" i="1"/>
  <c r="AF134" i="1" s="1"/>
  <c r="AE133" i="1"/>
  <c r="AF133" i="1" s="1"/>
  <c r="AE132" i="1"/>
  <c r="AF132" i="1" s="1"/>
  <c r="AE131" i="1"/>
  <c r="AF131" i="1" s="1"/>
  <c r="AE119" i="1"/>
  <c r="AF119" i="1" s="1"/>
  <c r="AE104" i="1"/>
  <c r="AF104" i="1" s="1"/>
  <c r="AE127" i="1"/>
  <c r="AF127" i="1" s="1"/>
  <c r="AE124" i="1"/>
  <c r="AF124" i="1" s="1"/>
  <c r="AE123" i="1"/>
  <c r="AF123" i="1" s="1"/>
  <c r="AE122" i="1"/>
  <c r="AF122" i="1" s="1"/>
  <c r="AE121" i="1"/>
  <c r="AF121" i="1" s="1"/>
  <c r="AE112" i="1"/>
  <c r="AF112" i="1" s="1"/>
  <c r="AE111" i="1"/>
  <c r="AF111" i="1" s="1"/>
  <c r="AE108" i="1"/>
  <c r="AF108" i="1" s="1"/>
  <c r="AE107" i="1"/>
  <c r="AF107" i="1" s="1"/>
  <c r="AE106" i="1"/>
  <c r="AF106" i="1" s="1"/>
  <c r="AE99" i="1"/>
  <c r="AF99" i="1" s="1"/>
  <c r="AE98" i="1"/>
  <c r="AF98" i="1" s="1"/>
  <c r="AE95" i="1"/>
  <c r="AF95" i="1" s="1"/>
  <c r="AE94" i="1"/>
  <c r="AF94" i="1" s="1"/>
  <c r="AE93" i="1"/>
  <c r="AF93" i="1" s="1"/>
  <c r="AE92" i="1"/>
  <c r="AF92" i="1" s="1"/>
  <c r="AE91" i="1"/>
  <c r="AF91" i="1" s="1"/>
  <c r="AE90" i="1"/>
  <c r="AF90" i="1" s="1"/>
  <c r="AE89" i="1"/>
  <c r="AF89" i="1" s="1"/>
  <c r="AE88" i="1"/>
  <c r="AF88" i="1" s="1"/>
  <c r="AE87" i="1"/>
  <c r="AF87" i="1" s="1"/>
  <c r="AE86" i="1"/>
  <c r="AF86" i="1" s="1"/>
  <c r="AE83" i="1"/>
  <c r="AF83" i="1" s="1"/>
  <c r="AE82" i="1"/>
  <c r="AF82" i="1" s="1"/>
  <c r="AE81" i="1"/>
  <c r="AF81" i="1" s="1"/>
  <c r="AE80" i="1"/>
  <c r="AF80" i="1" s="1"/>
  <c r="AE77" i="1"/>
  <c r="AF77" i="1" s="1"/>
  <c r="AE74" i="1"/>
  <c r="AF74" i="1" s="1"/>
  <c r="AE73" i="1"/>
  <c r="AF73" i="1" s="1"/>
  <c r="AE70" i="1"/>
  <c r="AF70" i="1" s="1"/>
  <c r="AE71" i="1"/>
  <c r="AF71" i="1" s="1"/>
  <c r="AE68" i="1"/>
  <c r="AF68" i="1" s="1"/>
  <c r="AE69" i="1"/>
  <c r="AF69" i="1" s="1"/>
  <c r="AE67" i="1"/>
  <c r="AF67" i="1" s="1"/>
  <c r="AE66" i="1"/>
  <c r="AF66" i="1" s="1"/>
  <c r="AE65" i="1"/>
  <c r="AF65" i="1" s="1"/>
  <c r="AE56" i="1"/>
  <c r="AF56" i="1" s="1"/>
  <c r="AE55" i="1"/>
  <c r="AF55" i="1" s="1"/>
  <c r="AE54" i="1"/>
  <c r="AF54" i="1" s="1"/>
  <c r="AE53" i="1"/>
  <c r="AF53" i="1" s="1"/>
  <c r="AE51" i="1"/>
  <c r="AF51" i="1" s="1"/>
  <c r="AE49" i="1"/>
  <c r="AF49" i="1" s="1"/>
  <c r="AE48" i="1"/>
  <c r="AF48" i="1" s="1"/>
  <c r="AE47" i="1"/>
  <c r="AF47" i="1" s="1"/>
  <c r="AE46" i="1"/>
  <c r="AF46" i="1" s="1"/>
  <c r="AE45" i="1"/>
  <c r="AF45" i="1" s="1"/>
  <c r="AE44" i="1"/>
  <c r="AF44" i="1" s="1"/>
  <c r="AE41" i="1"/>
  <c r="AF41" i="1" s="1"/>
  <c r="AE40" i="1"/>
  <c r="AF40" i="1" s="1"/>
  <c r="AE36" i="1"/>
  <c r="AF36" i="1" s="1"/>
  <c r="AE35" i="1"/>
  <c r="AF35" i="1" s="1"/>
  <c r="AE34" i="1"/>
  <c r="AF34" i="1" s="1"/>
  <c r="AE25" i="1"/>
  <c r="AF25" i="1" s="1"/>
  <c r="AE22" i="1"/>
  <c r="AF22" i="1" s="1"/>
  <c r="AE21" i="1"/>
  <c r="AF21" i="1" s="1"/>
  <c r="AE20" i="1"/>
  <c r="AF20" i="1" s="1"/>
  <c r="AE19" i="1"/>
  <c r="AF19" i="1" s="1"/>
  <c r="AE17" i="1"/>
  <c r="AF17" i="1" s="1"/>
  <c r="AE15" i="1"/>
  <c r="AF15" i="1" s="1"/>
  <c r="AE12" i="1"/>
  <c r="AF12" i="1" s="1"/>
  <c r="AE11" i="1"/>
  <c r="AF11" i="1" s="1"/>
  <c r="AE10" i="1"/>
  <c r="AF10" i="1" s="1"/>
  <c r="AE9" i="1"/>
  <c r="AF9" i="1" s="1"/>
  <c r="AE7" i="1"/>
  <c r="AF7" i="1" s="1"/>
  <c r="AE6" i="1"/>
  <c r="AF6" i="1" s="1"/>
  <c r="AE3" i="1"/>
  <c r="AF3" i="1" s="1"/>
</calcChain>
</file>

<file path=xl/sharedStrings.xml><?xml version="1.0" encoding="utf-8"?>
<sst xmlns="http://schemas.openxmlformats.org/spreadsheetml/2006/main" count="1693" uniqueCount="667">
  <si>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</si>
  <si>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</si>
  <si>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</si>
  <si>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</si>
  <si>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</si>
  <si>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</si>
  <si>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</si>
  <si>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</si>
  <si>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</si>
  <si>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</si>
  <si>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</si>
  <si>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</si>
  <si>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</si>
  <si>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</si>
  <si>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</si>
  <si>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</si>
  <si>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</si>
  <si>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</si>
  <si>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</si>
  <si>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</si>
  <si>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</si>
  <si>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</si>
  <si>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</si>
  <si>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</si>
  <si>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</si>
  <si>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</si>
  <si>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</si>
  <si>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</si>
  <si>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</si>
  <si>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</si>
  <si>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</si>
  <si>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</si>
  <si>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</si>
  <si>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</si>
  <si>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</si>
  <si>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</si>
  <si>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</si>
  <si>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</si>
  <si>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</si>
  <si>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</si>
  <si>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</si>
  <si>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</si>
  <si>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</si>
  <si>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</si>
  <si>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</si>
  <si>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</si>
  <si>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</si>
  <si>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</si>
  <si>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</si>
  <si>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</si>
  <si>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</si>
  <si>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</si>
  <si>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</si>
  <si>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</si>
  <si>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</si>
  <si>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</si>
  <si>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</si>
  <si>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</si>
  <si>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</si>
  <si>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</si>
  <si>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</si>
  <si>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</si>
  <si>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</si>
  <si>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</si>
  <si>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</si>
  <si>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</si>
  <si>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</si>
  <si>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</si>
  <si>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</si>
  <si>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</si>
  <si>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</si>
  <si>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</si>
  <si>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</si>
  <si>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</si>
  <si>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</si>
  <si>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</si>
  <si>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</si>
  <si>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</si>
  <si>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</si>
  <si>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</si>
  <si>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</si>
  <si>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</si>
  <si>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</si>
  <si>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</si>
  <si>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</si>
  <si>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</si>
  <si>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</si>
  <si>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</si>
  <si>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</si>
  <si>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</si>
  <si>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</si>
  <si>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</si>
  <si>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</si>
  <si>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</si>
  <si>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</si>
  <si>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</si>
  <si>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</si>
  <si>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</si>
  <si>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</si>
  <si>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</si>
  <si>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</si>
  <si>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</si>
  <si>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</si>
  <si>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</si>
  <si>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</si>
  <si>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</si>
  <si>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</si>
  <si>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</si>
  <si>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</si>
  <si>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</si>
  <si>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</si>
  <si>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</si>
  <si>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</si>
  <si>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</si>
  <si>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</si>
  <si>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</si>
  <si>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</si>
  <si>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</si>
  <si>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</si>
  <si>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</si>
  <si>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</si>
  <si>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</si>
  <si>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</si>
  <si>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</si>
  <si>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</si>
  <si>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</si>
  <si>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</si>
  <si>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</si>
  <si>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</si>
  <si>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</si>
  <si>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</si>
  <si>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</si>
  <si>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</si>
  <si>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</si>
  <si>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</si>
  <si>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Rule of Law Index</t>
  </si>
  <si>
    <t>rli</t>
  </si>
  <si>
    <t>facebook.com/ thewjp</t>
  </si>
  <si>
    <t>UNCTAD Business-to-Consumer (B2C) E-commerce Index</t>
  </si>
  <si>
    <t>Business</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</si>
  <si>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</si>
  <si>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</si>
  <si>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</si>
  <si>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</si>
  <si>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</si>
  <si>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</si>
  <si>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</si>
  <si>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</si>
  <si>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</si>
  <si>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</si>
  <si>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</si>
  <si>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</si>
  <si>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</si>
  <si>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</si>
  <si>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</si>
  <si>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</si>
  <si>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</si>
  <si>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</si>
  <si>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</si>
  <si>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</si>
  <si>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</si>
  <si>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</si>
  <si>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</si>
  <si>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</si>
  <si>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</si>
  <si>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</si>
  <si>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</si>
  <si>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</si>
  <si>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</si>
  <si>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</si>
  <si>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</si>
  <si>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</si>
  <si>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</si>
  <si>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</si>
  <si>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</si>
  <si>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</si>
  <si>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</si>
  <si>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</si>
  <si>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</si>
  <si>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</si>
  <si>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</si>
  <si>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</si>
  <si>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</si>
  <si>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</si>
  <si>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</si>
  <si>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</si>
  <si>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</si>
  <si>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</si>
  <si>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</si>
  <si>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</si>
  <si>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</si>
  <si>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</si>
  <si>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</si>
  <si>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</si>
  <si>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</si>
  <si>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</si>
  <si>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</si>
  <si>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</si>
  <si>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</si>
  <si>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</si>
  <si>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</si>
  <si>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</si>
  <si>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</si>
  <si>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</si>
  <si>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</si>
  <si>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</si>
  <si>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</si>
  <si>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</si>
  <si>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</si>
  <si>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</si>
  <si>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</si>
  <si>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</si>
  <si>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</si>
  <si>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</si>
  <si>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</si>
  <si>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</si>
  <si>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</si>
  <si>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</si>
  <si>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</si>
  <si>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</si>
  <si>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</si>
  <si>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</si>
  <si>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</si>
  <si>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</si>
  <si>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</si>
  <si>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</si>
  <si>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</si>
  <si>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</si>
  <si>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</si>
  <si>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</si>
  <si>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</si>
  <si>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</si>
  <si>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</si>
  <si>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</si>
  <si>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</si>
  <si>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</si>
  <si>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</si>
  <si>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</si>
  <si>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</si>
  <si>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</si>
  <si>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</si>
  <si>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</si>
  <si>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</si>
  <si>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</si>
  <si>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</si>
  <si>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</si>
  <si>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</si>
  <si>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</si>
  <si>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</si>
  <si>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</si>
  <si>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</si>
  <si>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</si>
  <si>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</si>
  <si>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</si>
  <si>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</si>
  <si>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</si>
  <si>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</si>
  <si>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</si>
  <si>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</si>
  <si>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</si>
  <si>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</si>
  <si>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</si>
  <si>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</si>
  <si>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</si>
  <si>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</si>
  <si>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</si>
  <si>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</si>
  <si>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</si>
  <si>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</si>
  <si>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</si>
  <si>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</si>
  <si>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</si>
  <si>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</si>
  <si>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</si>
  <si>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</si>
  <si>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</si>
  <si>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</si>
  <si>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</si>
  <si>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</si>
  <si>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</si>
  <si>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</si>
  <si>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</si>
  <si>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</si>
  <si>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</si>
  <si>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</si>
  <si>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</si>
  <si>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</si>
  <si>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</si>
  <si>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</si>
  <si>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</si>
  <si>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</si>
  <si>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</si>
  <si>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</si>
  <si>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</si>
  <si>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</si>
  <si>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</si>
  <si>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</si>
  <si>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</si>
  <si>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</si>
  <si>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</si>
  <si>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</si>
  <si>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</si>
  <si>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</si>
  <si>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</si>
  <si>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</si>
  <si>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</si>
  <si>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</si>
  <si>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</si>
  <si>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</si>
  <si>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</si>
  <si>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</si>
  <si>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</si>
  <si>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</si>
  <si>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</si>
  <si>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</si>
  <si>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</si>
  <si>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</si>
  <si>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</si>
  <si>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</si>
  <si>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</si>
  <si>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</si>
  <si>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</si>
  <si>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</si>
  <si>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</si>
  <si>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</si>
  <si>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</si>
  <si>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</si>
  <si>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</si>
  <si>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</si>
  <si>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</si>
  <si>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</si>
  <si>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</si>
  <si>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</si>
  <si>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</si>
  <si>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</si>
  <si>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</si>
  <si>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</si>
  <si>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</si>
  <si>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</si>
  <si>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</si>
  <si>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</si>
  <si>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</si>
  <si>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</si>
  <si>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</si>
  <si>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</si>
  <si>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</si>
  <si>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</si>
  <si>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</si>
  <si>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</si>
  <si>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</si>
  <si>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</si>
  <si>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</si>
  <si>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</si>
  <si>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</si>
  <si>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</si>
  <si>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</si>
  <si>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</si>
  <si>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</si>
  <si>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</si>
  <si>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</si>
  <si>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</si>
  <si>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</si>
  <si>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</si>
  <si>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</si>
  <si>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</si>
  <si>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</si>
  <si>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</si>
  <si>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</si>
  <si>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</si>
  <si>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</si>
  <si>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</si>
  <si>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</si>
  <si>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</si>
  <si>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</si>
  <si>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</si>
  <si>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</si>
  <si>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</si>
  <si>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</si>
  <si>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</si>
  <si>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</si>
  <si>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</si>
  <si>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</si>
  <si>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</si>
  <si>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</si>
  <si>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</si>
  <si>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</si>
  <si>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</si>
  <si>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</si>
  <si>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</si>
  <si>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</si>
  <si>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</si>
  <si>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</si>
  <si>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</si>
  <si>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</si>
  <si>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</si>
  <si>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</si>
  <si>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</si>
  <si>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</si>
  <si>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</si>
  <si>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</si>
  <si>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</si>
  <si>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</si>
  <si>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</si>
  <si>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</si>
  <si>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</si>
  <si>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</si>
  <si>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</si>
  <si>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</si>
  <si>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</si>
  <si>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</si>
  <si>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</si>
  <si>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</si>
  <si>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</si>
  <si>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</si>
  <si>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</si>
  <si>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</si>
  <si>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</si>
  <si>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</si>
  <si>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</si>
  <si>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</si>
  <si>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</si>
  <si>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</si>
  <si>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</si>
  <si>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</si>
  <si>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</si>
  <si>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</si>
  <si>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</si>
  <si>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</si>
  <si>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</si>
  <si>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</si>
  <si>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</si>
  <si>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</si>
  <si>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</si>
  <si>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</si>
  <si>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</si>
  <si>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</si>
  <si>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</si>
  <si>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</si>
  <si>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</si>
  <si>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</si>
  <si>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</si>
  <si>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</si>
  <si>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</si>
  <si>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</si>
  <si>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</si>
  <si>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</si>
  <si>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</si>
  <si>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</si>
  <si>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</si>
  <si>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</si>
  <si>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</si>
  <si>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</si>
  <si>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</si>
  <si>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</si>
  <si>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</si>
  <si>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</si>
  <si>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</si>
  <si>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</si>
  <si>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</si>
  <si>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</si>
  <si>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</si>
  <si>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</si>
  <si>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</si>
  <si>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</si>
  <si>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</si>
  <si>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</si>
  <si>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</si>
  <si>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</si>
  <si>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</si>
  <si>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</si>
  <si>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</si>
  <si>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</si>
  <si>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</si>
  <si>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</si>
  <si>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</si>
  <si>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</si>
  <si>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</si>
  <si>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Making online transactions - Women</t>
  </si>
  <si>
    <t xml:space="preserve">Used a mobile phone or the internet to access an account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</si>
  <si>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</si>
  <si>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</si>
  <si>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</si>
  <si>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</si>
  <si>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</si>
  <si>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</si>
  <si>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</si>
  <si>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</si>
  <si>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</si>
  <si>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</si>
  <si>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</si>
  <si>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</si>
  <si>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</si>
  <si>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</si>
  <si>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</si>
  <si>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</si>
  <si>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</si>
  <si>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</si>
  <si>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</si>
  <si>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</si>
  <si>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</si>
  <si>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</si>
  <si>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</si>
  <si>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</si>
  <si>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</si>
  <si>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</si>
  <si>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</si>
  <si>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</si>
  <si>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</si>
  <si>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</si>
  <si>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</si>
  <si>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</si>
  <si>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</si>
  <si>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</si>
  <si>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</si>
  <si>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</si>
  <si>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</si>
  <si>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</si>
  <si>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</si>
  <si>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</si>
  <si>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</si>
  <si>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</si>
  <si>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</si>
  <si>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</si>
  <si>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</si>
  <si>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</si>
  <si>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</si>
  <si>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</si>
  <si>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</si>
  <si>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</si>
  <si>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https://www.sdgindex.org</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</si>
  <si>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</si>
  <si>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</si>
  <si>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</si>
  <si>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</si>
  <si>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</si>
  <si>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</si>
  <si>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</si>
  <si>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</si>
  <si>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</si>
  <si>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</si>
  <si>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</si>
  <si>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</si>
  <si>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</si>
  <si>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</si>
  <si>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</si>
  <si>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</si>
  <si>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</si>
  <si>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</si>
  <si>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</si>
  <si>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</si>
  <si>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</si>
  <si>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</si>
  <si>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</si>
  <si>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</si>
  <si>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</si>
  <si>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</si>
  <si>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</si>
  <si>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</si>
  <si>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</si>
  <si>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</si>
  <si>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</si>
  <si>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</si>
  <si>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</si>
  <si>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</si>
  <si>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</si>
  <si>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</si>
  <si>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</si>
  <si>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</si>
  <si>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</si>
  <si>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</si>
  <si>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</si>
  <si>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</si>
  <si>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</si>
  <si>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</si>
  <si>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</si>
  <si>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</si>
  <si>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</si>
  <si>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</si>
  <si>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</si>
  <si>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</si>
  <si>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</si>
  <si>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</si>
  <si>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</si>
  <si>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</si>
  <si>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</si>
  <si>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</si>
  <si>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</si>
  <si>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</si>
  <si>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</si>
  <si>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</si>
  <si>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</si>
  <si>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</si>
  <si>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</si>
  <si>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</si>
  <si>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</si>
  <si>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</si>
  <si>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</si>
  <si>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</si>
  <si>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</si>
  <si>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</si>
  <si>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</si>
  <si>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</si>
  <si>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</si>
  <si>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</si>
  <si>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</si>
  <si>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</si>
  <si>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</si>
  <si>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</si>
  <si>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</si>
  <si>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</si>
  <si>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</si>
  <si>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</si>
  <si>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</si>
  <si>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</si>
  <si>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</si>
  <si>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</si>
  <si>
    <t>Regulatory Quality</t>
  </si>
  <si>
    <t>Global Innovation Index/World Bank: Ease of Getting Credit</t>
  </si>
  <si>
    <t>Global Innovation Index/World Bank: Regulatory Quality</t>
  </si>
  <si>
    <t>global_innovation_dataset</t>
  </si>
  <si>
    <t>This indicator is an index that reflects the perceptions of the ability of the government to formulate and implement sound policies and regulations that permit and promote private-sector development.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</si>
  <si>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</si>
  <si>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https://www.globalinnovationindex.org/analysis-indicator</t>
  </si>
  <si>
    <t>Ease of Getting Credit</t>
  </si>
  <si>
    <t>Patents by origin/bn PPP$ GDP</t>
  </si>
  <si>
    <t>Scientific and technical articles/bn PPP$ GDP</t>
  </si>
  <si>
    <t>Mobile app creation/bn PPP$ GDP</t>
  </si>
  <si>
    <t>Global Innovation Index/Clarivate, Web of Science: Scientific and technical articles/bn PPP$ GDP</t>
  </si>
  <si>
    <t>Global Innovation Index/App Annie Intelligence: Mobile app creation/bn PPP$ GDP</t>
  </si>
  <si>
    <t>Global Innovation Index/WIPO: Patents by origin/bn PPP$ GDP</t>
  </si>
  <si>
    <t xml:space="preserve">Global downloads of mobile apps, by origin of the headquarters of the developer/firm, scaled by PPP$ GDP (billions).
</t>
  </si>
  <si>
    <t xml:space="preserve">Number of resident patent applications filed at a given national or regional patent office per billion PPP$ GDP.
</t>
  </si>
  <si>
    <t>Number of scientific and technical journal articles published per billion PPP$ GDP.</t>
  </si>
  <si>
    <t>International patent applications by origin (PCT System)</t>
  </si>
  <si>
    <t>WIPO: Intellectual Property Statistics</t>
  </si>
  <si>
    <t>patent_application_PCT</t>
  </si>
  <si>
    <t>https://www.wipo.int/export/sites/www/pressroom/en/documents/pr_2020_848_annexes.pdf</t>
  </si>
  <si>
    <t>https://www.wipo.int/ipstats/en</t>
  </si>
  <si>
    <t>International industrial designs by origin (Hague System)</t>
  </si>
  <si>
    <t>International industrial applications by origin (Hague System)</t>
  </si>
  <si>
    <t>Hague_system</t>
  </si>
  <si>
    <t>International industrial designs by origin (Hague System) (designs
contained in applications)</t>
  </si>
  <si>
    <t>% Making online transactions - Men</t>
  </si>
  <si>
    <t>% of population with digital finance account - registered</t>
  </si>
  <si>
    <t>2021 Key Internet Controls Data</t>
  </si>
  <si>
    <t>Data Range</t>
  </si>
  <si>
    <t>0-100</t>
  </si>
  <si>
    <t>1-5</t>
  </si>
  <si>
    <t>1-7</t>
  </si>
  <si>
    <t>Ranking</t>
  </si>
  <si>
    <t>0-12</t>
  </si>
  <si>
    <t>0-10</t>
  </si>
  <si>
    <t>-0.04 - 0.02</t>
  </si>
  <si>
    <t>1-3</t>
  </si>
  <si>
    <t>-0.03-0.03</t>
  </si>
  <si>
    <t>https://www.bcg.com/industries/public-sector/digital-government</t>
  </si>
  <si>
    <t>Chainalysis_2021_Geography_Cryptocurrency_Report</t>
  </si>
  <si>
    <t>Evidence of digital strategies in/across Ministries</t>
  </si>
  <si>
    <t>Electricity consumption per capita, measured in kilowatt-hours</t>
  </si>
  <si>
    <t>flag(green found, yellow scraped, orange requires permission, red not found, purple need attention, black on hold, blue need more research, salmon pink gender-related)</t>
  </si>
  <si>
    <t>Financing Incentives</t>
  </si>
  <si>
    <t>Digital Wellbeing</t>
  </si>
  <si>
    <t>Technology Adoption</t>
  </si>
  <si>
    <t>Digital Public Services</t>
  </si>
  <si>
    <t>Connectivity Technology</t>
  </si>
  <si>
    <t>Usage and ownership</t>
  </si>
  <si>
    <t>Ethical Standards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</si>
</sst>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5">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7"/>
      <color rgb="FF24292F"/>
      <name val="Segoe UI"/>
      <family val="2"/>
    </font>
  </fonts>
  <fills count="14">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
      <patternFill patternType="solid">
        <fgColor rgb="FFFFFFFF"/>
        <bgColor indexed="64"/>
      </patternFill>
    </fill>
    <fill>
      <patternFill patternType="solid">
        <fgColor theme="5" tint="0.59999389629810485"/>
        <bgColor indexed="64"/>
      </patternFill>
    </fill>
  </fills>
  <borders count="1">
    <border>
      <left/>
      <right/>
      <top/>
      <bottom/>
      <diagonal/>
    </border>
  </borders>
  <cellStyleXfs count="4">
    <xf numFmtId="0" fontId="0" fillId="0" borderId="0"/>
    <xf numFmtId="0" fontId="16" fillId="0" borderId="0" applyNumberFormat="0" applyFill="0" applyBorder="0" applyAlignment="0" applyProtection="0"/>
    <xf numFmtId="0" fontId="35" fillId="0" borderId="0"/>
    <xf numFmtId="9" fontId="35" fillId="0" borderId="0" applyFont="0" applyFill="0" applyBorder="0" applyAlignment="0" applyProtection="0"/>
  </cellStyleXfs>
  <cellXfs count="122">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3" fillId="0" borderId="0" xfId="0" applyFont="1"/>
    <xf numFmtId="0" fontId="9" fillId="5" borderId="0" xfId="0" applyFont="1" applyFill="1" applyAlignment="1">
      <alignment wrapText="1"/>
    </xf>
    <xf numFmtId="0" fontId="12"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8" fillId="0" borderId="0" xfId="0" applyFont="1" applyAlignment="1">
      <alignment horizontal="center" wrapText="1"/>
    </xf>
    <xf numFmtId="0" fontId="19" fillId="0" borderId="0" xfId="0" applyFont="1" applyAlignment="1">
      <alignment wrapText="1"/>
    </xf>
    <xf numFmtId="0" fontId="8" fillId="0" borderId="0" xfId="0" applyFont="1" applyAlignment="1">
      <alignment horizontal="center"/>
    </xf>
    <xf numFmtId="0" fontId="18" fillId="0" borderId="0" xfId="0" applyFont="1" applyAlignment="1">
      <alignment wrapText="1"/>
    </xf>
    <xf numFmtId="0" fontId="8" fillId="4" borderId="0" xfId="0" applyFont="1" applyFill="1" applyAlignment="1">
      <alignment wrapText="1"/>
    </xf>
    <xf numFmtId="0" fontId="16" fillId="0" borderId="0" xfId="1" applyAlignment="1"/>
    <xf numFmtId="14" fontId="8"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8" fillId="6" borderId="0" xfId="0" applyFont="1" applyFill="1" applyAlignment="1">
      <alignment wrapText="1"/>
    </xf>
    <xf numFmtId="14" fontId="8" fillId="0" borderId="0" xfId="0" applyNumberFormat="1" applyFont="1" applyAlignment="1">
      <alignment wrapText="1"/>
    </xf>
    <xf numFmtId="0" fontId="23" fillId="0" borderId="0" xfId="0" applyFont="1" applyAlignment="1">
      <alignment horizontal="center" vertical="center" wrapText="1"/>
    </xf>
    <xf numFmtId="0" fontId="5" fillId="0" borderId="0" xfId="0" applyFont="1" applyFill="1" applyAlignment="1">
      <alignment vertical="center"/>
    </xf>
    <xf numFmtId="0" fontId="18" fillId="0" borderId="0" xfId="0" applyFont="1" applyFill="1" applyAlignment="1"/>
    <xf numFmtId="0" fontId="8" fillId="0" borderId="0" xfId="0" applyFont="1" applyFill="1" applyAlignment="1"/>
    <xf numFmtId="0" fontId="7" fillId="7" borderId="0" xfId="0" applyFont="1" applyFill="1" applyAlignment="1">
      <alignment wrapText="1"/>
    </xf>
    <xf numFmtId="0" fontId="8" fillId="7" borderId="0" xfId="0" applyFont="1" applyFill="1" applyAlignment="1">
      <alignment wrapText="1"/>
    </xf>
    <xf numFmtId="0" fontId="9" fillId="8" borderId="0" xfId="0" applyFont="1" applyFill="1" applyAlignment="1">
      <alignment wrapText="1"/>
    </xf>
    <xf numFmtId="0" fontId="7" fillId="8" borderId="0" xfId="0" applyFont="1" applyFill="1" applyAlignment="1">
      <alignment wrapText="1"/>
    </xf>
    <xf numFmtId="0" fontId="9" fillId="7" borderId="0" xfId="0" applyFont="1" applyFill="1" applyAlignment="1">
      <alignment wrapText="1"/>
    </xf>
    <xf numFmtId="0" fontId="10" fillId="7" borderId="0" xfId="0" applyFont="1" applyFill="1" applyAlignment="1">
      <alignment wrapText="1"/>
    </xf>
    <xf numFmtId="0" fontId="0" fillId="0" borderId="0" xfId="0" applyAlignment="1">
      <alignment wrapText="1"/>
    </xf>
    <xf numFmtId="0" fontId="24" fillId="9" borderId="0" xfId="0" applyFont="1" applyFill="1" applyAlignment="1">
      <alignment wrapText="1"/>
    </xf>
    <xf numFmtId="0" fontId="4"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8" fillId="0" borderId="0" xfId="0" applyNumberFormat="1" applyFont="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8" fillId="0" borderId="0" xfId="0" applyFont="1"/>
    <xf numFmtId="14" fontId="8" fillId="0" borderId="0" xfId="0" applyNumberFormat="1" applyFont="1"/>
    <xf numFmtId="0" fontId="9" fillId="0" borderId="0" xfId="0" applyFont="1" applyFill="1" applyAlignment="1">
      <alignment wrapText="1"/>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0" fillId="11" borderId="0" xfId="0" applyFont="1" applyFill="1" applyAlignment="1">
      <alignment wrapText="1"/>
    </xf>
    <xf numFmtId="0" fontId="9" fillId="11" borderId="0" xfId="0" applyFont="1" applyFill="1" applyAlignment="1">
      <alignment wrapText="1"/>
    </xf>
    <xf numFmtId="0" fontId="0" fillId="0" borderId="0" xfId="0" applyFill="1"/>
    <xf numFmtId="0" fontId="38" fillId="0" borderId="0" xfId="0" applyFont="1" applyAlignment="1"/>
    <xf numFmtId="0" fontId="18" fillId="0" borderId="0" xfId="0" applyFont="1" applyFill="1" applyAlignment="1">
      <alignment wrapText="1"/>
    </xf>
    <xf numFmtId="0" fontId="24" fillId="5" borderId="0" xfId="0" applyFont="1" applyFill="1" applyAlignment="1">
      <alignment wrapText="1"/>
    </xf>
    <xf numFmtId="0" fontId="38" fillId="0" borderId="0" xfId="0" applyFont="1" applyAlignment="1">
      <alignment wrapText="1"/>
    </xf>
    <xf numFmtId="0" fontId="37" fillId="0" borderId="0" xfId="0" applyFont="1" applyAlignment="1">
      <alignment wrapText="1"/>
    </xf>
    <xf numFmtId="2" fontId="8" fillId="0" borderId="0" xfId="0" applyNumberFormat="1" applyFont="1" applyAlignment="1">
      <alignment wrapText="1"/>
    </xf>
    <xf numFmtId="0" fontId="7" fillId="0" borderId="0" xfId="0" applyFont="1" applyFill="1" applyAlignment="1">
      <alignment wrapText="1"/>
    </xf>
    <xf numFmtId="0" fontId="39" fillId="0" borderId="0" xfId="1" applyFont="1" applyAlignment="1">
      <alignment wrapText="1"/>
    </xf>
    <xf numFmtId="0" fontId="39" fillId="0" borderId="0" xfId="0" applyFont="1" applyAlignment="1">
      <alignment wrapText="1"/>
    </xf>
    <xf numFmtId="0" fontId="40" fillId="3" borderId="0" xfId="0" applyFont="1" applyFill="1" applyAlignment="1">
      <alignment wrapText="1"/>
    </xf>
    <xf numFmtId="0" fontId="18" fillId="0" borderId="0" xfId="0" applyFont="1" applyFill="1"/>
    <xf numFmtId="0" fontId="16" fillId="0" borderId="0" xfId="1" applyFill="1" applyAlignment="1">
      <alignment wrapText="1"/>
    </xf>
    <xf numFmtId="0" fontId="39" fillId="0" borderId="0" xfId="1" applyFont="1" applyFill="1" applyAlignment="1">
      <alignment wrapText="1"/>
    </xf>
    <xf numFmtId="14" fontId="8" fillId="0" borderId="0" xfId="0" applyNumberFormat="1" applyFont="1" applyFill="1" applyAlignment="1"/>
    <xf numFmtId="0" fontId="0" fillId="0" borderId="0" xfId="0" applyFont="1" applyFill="1" applyAlignment="1"/>
    <xf numFmtId="164" fontId="21" fillId="0" borderId="0" xfId="0" applyNumberFormat="1" applyFont="1" applyFill="1" applyAlignment="1">
      <alignment horizontal="right"/>
    </xf>
    <xf numFmtId="164" fontId="25" fillId="0" borderId="0" xfId="0" applyNumberFormat="1" applyFont="1" applyFill="1" applyAlignment="1">
      <alignment wrapText="1"/>
    </xf>
    <xf numFmtId="1" fontId="0" fillId="0" borderId="0" xfId="0" applyNumberFormat="1" applyFill="1"/>
    <xf numFmtId="0" fontId="7" fillId="0" borderId="0" xfId="1" applyFont="1" applyFill="1" applyAlignment="1">
      <alignment wrapText="1"/>
    </xf>
    <xf numFmtId="0" fontId="7" fillId="0" borderId="0" xfId="1" applyFont="1" applyAlignment="1">
      <alignment wrapText="1"/>
    </xf>
    <xf numFmtId="0" fontId="41" fillId="0" borderId="0" xfId="0" applyFont="1" applyAlignment="1"/>
    <xf numFmtId="0" fontId="42" fillId="0" borderId="0" xfId="0" applyFont="1" applyAlignment="1"/>
    <xf numFmtId="0" fontId="42" fillId="0" borderId="0" xfId="0" applyFont="1"/>
    <xf numFmtId="0" fontId="43" fillId="0" borderId="0" xfId="0" applyFont="1" applyAlignment="1">
      <alignment vertical="center" wrapText="1"/>
    </xf>
    <xf numFmtId="0" fontId="42" fillId="0" borderId="0" xfId="0" applyFont="1" applyAlignment="1">
      <alignment wrapText="1"/>
    </xf>
    <xf numFmtId="49" fontId="8" fillId="0" borderId="0" xfId="0" applyNumberFormat="1" applyFont="1" applyAlignment="1">
      <alignment wrapText="1"/>
    </xf>
    <xf numFmtId="49" fontId="8" fillId="0" borderId="0" xfId="0" applyNumberFormat="1" applyFont="1" applyAlignment="1">
      <alignment horizontal="center" wrapText="1"/>
    </xf>
    <xf numFmtId="49" fontId="8" fillId="0" borderId="0" xfId="0" applyNumberFormat="1" applyFont="1" applyAlignment="1"/>
    <xf numFmtId="0" fontId="44" fillId="12" borderId="0" xfId="0" applyFont="1" applyFill="1" applyAlignment="1">
      <alignment horizontal="left" vertical="center"/>
    </xf>
    <xf numFmtId="0" fontId="7" fillId="10" borderId="0" xfId="0" applyFont="1" applyFill="1" applyAlignment="1">
      <alignment wrapText="1"/>
    </xf>
    <xf numFmtId="0" fontId="9" fillId="10" borderId="0" xfId="0" applyFont="1" applyFill="1" applyAlignment="1">
      <alignment wrapText="1"/>
    </xf>
    <xf numFmtId="0" fontId="8" fillId="13" borderId="0" xfId="0" applyFont="1" applyFill="1" applyAlignment="1">
      <alignment wrapText="1"/>
    </xf>
    <xf numFmtId="0" fontId="34" fillId="13" borderId="0" xfId="0" applyFont="1" applyFill="1" applyAlignment="1">
      <alignment wrapText="1"/>
    </xf>
    <xf numFmtId="0" fontId="7" fillId="13" borderId="0" xfId="0" applyFont="1" applyFill="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122</xdr:row>
      <xdr:rowOff>0</xdr:rowOff>
    </xdr:from>
    <xdr:to>
      <xdr:col>24</xdr:col>
      <xdr:colOff>99060</xdr:colOff>
      <xdr:row>122</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24</xdr:col>
      <xdr:colOff>0</xdr:colOff>
      <xdr:row>114</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hyperlink" Target="https://ourworldindata.org/" TargetMode="Externa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hyperlink" Target="https://www.itu.int/dms_pub/itu-d/opb/str/D-STR-GCI.01-2021-PDF-E.pdf" TargetMode="Externa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29" Type="http://schemas.openxmlformats.org/officeDocument/2006/relationships/drawing" Target="../drawings/drawing1.xm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www.statista.com/statistics/830084/worldwide-cloud-computing-policy-environment-country-ranking-by-category" TargetMode="External"/><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hyperlink" Target="https://www.globalinnovationindex.org/analysis-indicator" TargetMode="External"/><Relationship Id="rId28" Type="http://schemas.openxmlformats.org/officeDocument/2006/relationships/printerSettings" Target="../printerSettings/printerSettings1.bin"/><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 Id="rId27" Type="http://schemas.openxmlformats.org/officeDocument/2006/relationships/hyperlink" Target="https://github.com/owid/energy-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H1157"/>
  <sheetViews>
    <sheetView tabSelected="1" topLeftCell="A72" zoomScale="62" zoomScaleNormal="62" workbookViewId="0">
      <pane xSplit="1" topLeftCell="B1" activePane="topRight" state="frozen"/>
      <selection activeCell="A58" sqref="A58"/>
      <selection pane="topRight" activeCell="A74" sqref="A74"/>
    </sheetView>
  </sheetViews>
  <sheetFormatPr defaultColWidth="14.44140625" defaultRowHeight="15.75" customHeight="1"/>
  <cols>
    <col min="1" max="1" width="21" style="1" customWidth="1"/>
    <col min="2" max="2" width="86.664062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44.88671875" style="5" customWidth="1"/>
    <col min="11" max="11" width="33.88671875" style="5" customWidth="1"/>
    <col min="12" max="14" width="24.6640625" style="1" customWidth="1"/>
    <col min="15" max="18" width="14.44140625" style="1"/>
    <col min="19" max="19" width="20.6640625" style="1" customWidth="1"/>
    <col min="20" max="21" width="14.44140625" style="1"/>
    <col min="22" max="22" width="31.33203125" style="1" customWidth="1"/>
    <col min="23" max="24" width="14.44140625" style="1"/>
    <col min="25" max="25" width="18.6640625" style="1" customWidth="1"/>
    <col min="26" max="29" width="14.44140625" style="1"/>
    <col min="30" max="30" width="21.5546875" style="58" customWidth="1"/>
    <col min="31" max="31" width="20" style="72" customWidth="1"/>
    <col min="32" max="32" width="14.44140625" style="55"/>
    <col min="33" max="16384" width="14.44140625" style="1"/>
  </cols>
  <sheetData>
    <row r="1" spans="1:32" ht="100.2" customHeight="1">
      <c r="A1" s="4" t="s">
        <v>0</v>
      </c>
      <c r="B1" s="4" t="s">
        <v>659</v>
      </c>
      <c r="C1" s="4" t="s">
        <v>1</v>
      </c>
      <c r="D1" s="4" t="s">
        <v>2</v>
      </c>
      <c r="E1" s="4" t="s">
        <v>3</v>
      </c>
      <c r="F1" s="4" t="s">
        <v>4</v>
      </c>
      <c r="G1" s="4" t="s">
        <v>5</v>
      </c>
      <c r="H1" s="4" t="s">
        <v>6</v>
      </c>
      <c r="I1" s="4" t="s">
        <v>7</v>
      </c>
      <c r="J1" s="97" t="s">
        <v>495</v>
      </c>
      <c r="K1" s="97" t="s">
        <v>8</v>
      </c>
      <c r="L1" s="4" t="s">
        <v>9</v>
      </c>
      <c r="M1" s="4" t="s">
        <v>322</v>
      </c>
      <c r="N1" s="4" t="s">
        <v>323</v>
      </c>
      <c r="O1" s="4" t="s">
        <v>10</v>
      </c>
      <c r="P1" s="4" t="s">
        <v>11</v>
      </c>
      <c r="Q1" s="4" t="s">
        <v>12</v>
      </c>
      <c r="R1" s="4" t="s">
        <v>645</v>
      </c>
      <c r="S1" s="4" t="s">
        <v>13</v>
      </c>
      <c r="T1" s="4" t="s">
        <v>14</v>
      </c>
      <c r="U1" s="4" t="s">
        <v>15</v>
      </c>
      <c r="V1" s="4" t="s">
        <v>16</v>
      </c>
      <c r="W1" s="4" t="s">
        <v>17</v>
      </c>
      <c r="X1" s="4" t="s">
        <v>18</v>
      </c>
      <c r="Y1" s="4" t="s">
        <v>19</v>
      </c>
      <c r="Z1" s="4" t="s">
        <v>20</v>
      </c>
      <c r="AA1" s="4" t="s">
        <v>434</v>
      </c>
      <c r="AB1" s="4" t="s">
        <v>21</v>
      </c>
      <c r="AC1" s="4" t="s">
        <v>22</v>
      </c>
      <c r="AD1" s="56" t="s">
        <v>431</v>
      </c>
      <c r="AE1" s="4" t="s">
        <v>432</v>
      </c>
      <c r="AF1" s="4" t="s">
        <v>433</v>
      </c>
    </row>
    <row r="2" spans="1:32" ht="100.2" customHeight="1">
      <c r="A2" s="5" t="s">
        <v>23</v>
      </c>
      <c r="B2" s="45"/>
      <c r="C2" s="7"/>
      <c r="D2" s="7"/>
      <c r="E2" s="89" t="s">
        <v>525</v>
      </c>
      <c r="F2" s="7" t="b">
        <v>0</v>
      </c>
      <c r="G2" s="29" t="s">
        <v>23</v>
      </c>
      <c r="H2" s="7"/>
      <c r="I2" s="7"/>
      <c r="J2" s="94" t="s">
        <v>524</v>
      </c>
      <c r="L2" s="7"/>
      <c r="M2" s="10" t="b">
        <v>0</v>
      </c>
      <c r="N2" s="36">
        <v>44454</v>
      </c>
      <c r="O2" s="7">
        <v>193</v>
      </c>
      <c r="P2" s="7"/>
      <c r="Q2" s="7" t="s">
        <v>319</v>
      </c>
      <c r="R2" s="7"/>
      <c r="S2" s="7"/>
      <c r="T2" s="7"/>
      <c r="U2" s="7"/>
      <c r="V2" s="7"/>
      <c r="W2" s="7"/>
      <c r="X2" s="7"/>
      <c r="Y2" s="7" t="s">
        <v>407</v>
      </c>
      <c r="Z2" s="7"/>
      <c r="AA2" s="7"/>
      <c r="AB2" s="7"/>
      <c r="AE2" s="71"/>
      <c r="AF2" s="51"/>
    </row>
    <row r="3" spans="1:32" customFormat="1" ht="92.4">
      <c r="A3" s="7" t="s">
        <v>24</v>
      </c>
      <c r="B3" s="52" t="s">
        <v>425</v>
      </c>
      <c r="C3" s="7"/>
      <c r="D3" s="7"/>
      <c r="E3" s="57"/>
      <c r="F3" s="7" t="b">
        <v>0</v>
      </c>
      <c r="G3" s="29"/>
      <c r="H3" s="1"/>
      <c r="I3" s="7"/>
      <c r="J3" s="94" t="s">
        <v>527</v>
      </c>
      <c r="K3" s="95"/>
      <c r="L3" s="7"/>
      <c r="M3" s="7" t="b">
        <v>0</v>
      </c>
      <c r="N3" s="36">
        <v>44454</v>
      </c>
      <c r="O3" s="7"/>
      <c r="P3" s="7"/>
      <c r="Q3" s="7" t="s">
        <v>319</v>
      </c>
      <c r="R3" s="7"/>
      <c r="S3" s="7"/>
      <c r="T3" s="7"/>
      <c r="U3" s="7"/>
      <c r="V3" s="7"/>
      <c r="W3" s="7"/>
      <c r="X3" s="7"/>
      <c r="Y3" s="7" t="s">
        <v>421</v>
      </c>
      <c r="Z3" s="7" t="s">
        <v>328</v>
      </c>
      <c r="AA3" s="7">
        <v>0</v>
      </c>
      <c r="AB3" s="7"/>
      <c r="AC3" s="19"/>
      <c r="AD3" s="58">
        <v>44440</v>
      </c>
      <c r="AE3" s="58">
        <f t="shared" ref="AE3" si="0">AD3+(AA3*30.42)</f>
        <v>44440</v>
      </c>
      <c r="AF3" s="55">
        <f t="shared" ref="AF3" ca="1" si="1">TODAY()-AE3</f>
        <v>99</v>
      </c>
    </row>
    <row r="4" spans="1:32" ht="100.2" customHeight="1">
      <c r="A4" s="7" t="s">
        <v>25</v>
      </c>
      <c r="B4" s="90" t="s">
        <v>422</v>
      </c>
      <c r="C4" s="7"/>
      <c r="D4" s="7"/>
      <c r="E4" s="57"/>
      <c r="F4" s="7" t="b">
        <v>0</v>
      </c>
      <c r="G4" s="16"/>
      <c r="I4" s="7"/>
      <c r="K4" s="96"/>
      <c r="L4" s="7"/>
      <c r="M4" s="7" t="b">
        <v>0</v>
      </c>
      <c r="N4" s="36"/>
      <c r="O4" s="7"/>
      <c r="P4" s="7"/>
      <c r="Q4" s="7"/>
      <c r="R4" s="7"/>
      <c r="S4" s="7"/>
      <c r="T4" s="7"/>
      <c r="U4" s="7"/>
      <c r="V4" s="7"/>
      <c r="W4" s="7"/>
      <c r="X4" s="7"/>
      <c r="Y4" s="7"/>
      <c r="Z4" s="7"/>
      <c r="AA4" s="7"/>
      <c r="AB4" s="7"/>
      <c r="AD4" s="73"/>
      <c r="AE4" s="58"/>
    </row>
    <row r="5" spans="1:32" ht="100.2" customHeight="1">
      <c r="A5" s="7" t="s">
        <v>77</v>
      </c>
      <c r="B5" s="13"/>
      <c r="C5" s="7"/>
      <c r="D5" s="7"/>
      <c r="E5" s="7"/>
      <c r="F5" s="7" t="b">
        <v>0</v>
      </c>
      <c r="I5" s="7"/>
      <c r="K5" s="94"/>
      <c r="L5" s="7"/>
      <c r="M5" s="7" t="b">
        <v>0</v>
      </c>
      <c r="N5" s="7"/>
      <c r="O5" s="7"/>
      <c r="P5" s="7"/>
      <c r="Q5" s="7"/>
      <c r="R5" s="7"/>
      <c r="S5" s="7"/>
      <c r="T5" s="7"/>
      <c r="U5" s="7"/>
      <c r="V5" s="7"/>
      <c r="W5" s="7"/>
      <c r="X5" s="7"/>
      <c r="Y5" s="7"/>
      <c r="Z5" s="7"/>
      <c r="AA5" s="7"/>
      <c r="AB5" s="7"/>
      <c r="AC5" s="2"/>
      <c r="AE5" s="58"/>
    </row>
    <row r="6" spans="1:32" ht="100.2" customHeight="1">
      <c r="A6" s="8" t="s">
        <v>26</v>
      </c>
      <c r="B6" s="45"/>
      <c r="C6" s="10" t="s">
        <v>28</v>
      </c>
      <c r="D6" s="10" t="s">
        <v>664</v>
      </c>
      <c r="E6" s="91" t="s">
        <v>496</v>
      </c>
      <c r="F6" s="10" t="b">
        <v>0</v>
      </c>
      <c r="G6" s="7" t="s">
        <v>253</v>
      </c>
      <c r="I6" s="10"/>
      <c r="J6" s="87" t="s">
        <v>591</v>
      </c>
      <c r="K6" s="95"/>
      <c r="L6" s="10"/>
      <c r="M6" s="10" t="b">
        <v>0</v>
      </c>
      <c r="N6" s="36">
        <v>44452</v>
      </c>
      <c r="O6" s="10">
        <v>193</v>
      </c>
      <c r="P6" s="10"/>
      <c r="Q6" s="10" t="s">
        <v>319</v>
      </c>
      <c r="R6" s="10"/>
      <c r="T6" s="10"/>
      <c r="U6" s="10"/>
      <c r="V6" s="10"/>
      <c r="W6" s="10"/>
      <c r="X6" s="10"/>
      <c r="Y6" s="10" t="s">
        <v>26</v>
      </c>
      <c r="Z6" s="10" t="s">
        <v>332</v>
      </c>
      <c r="AA6" s="10">
        <v>12</v>
      </c>
      <c r="AB6" s="10"/>
      <c r="AC6"/>
      <c r="AD6" s="58">
        <v>44454</v>
      </c>
      <c r="AE6" s="58">
        <f>AD6+(AA6*30.42)</f>
        <v>44819.040000000001</v>
      </c>
      <c r="AF6" s="55">
        <f ca="1">TODAY()-AE6</f>
        <v>-280.04000000000087</v>
      </c>
    </row>
    <row r="7" spans="1:32" customFormat="1" ht="32.700000000000003" customHeight="1">
      <c r="A7" s="8" t="s">
        <v>29</v>
      </c>
      <c r="B7" s="45"/>
      <c r="C7" s="10" t="s">
        <v>28</v>
      </c>
      <c r="D7" s="10" t="s">
        <v>664</v>
      </c>
      <c r="E7" s="57" t="s">
        <v>497</v>
      </c>
      <c r="F7" s="10" t="b">
        <v>0</v>
      </c>
      <c r="G7" s="7" t="s">
        <v>458</v>
      </c>
      <c r="H7" s="1"/>
      <c r="I7" s="10"/>
      <c r="J7" s="94" t="s">
        <v>537</v>
      </c>
      <c r="K7" s="95"/>
      <c r="L7" s="10"/>
      <c r="M7" s="10" t="b">
        <v>0</v>
      </c>
      <c r="N7" s="36">
        <v>44480</v>
      </c>
      <c r="O7" s="10">
        <v>193</v>
      </c>
      <c r="P7" s="10"/>
      <c r="Q7" s="10" t="s">
        <v>319</v>
      </c>
      <c r="R7" s="10" t="s">
        <v>646</v>
      </c>
      <c r="S7" s="1"/>
      <c r="T7" s="10"/>
      <c r="U7" s="10"/>
      <c r="V7" s="10"/>
      <c r="W7" s="10"/>
      <c r="X7" s="10"/>
      <c r="Y7" s="7" t="s">
        <v>459</v>
      </c>
      <c r="Z7" s="10" t="s">
        <v>332</v>
      </c>
      <c r="AA7" s="10">
        <v>4</v>
      </c>
      <c r="AB7" s="10"/>
      <c r="AD7" s="58">
        <v>44453</v>
      </c>
      <c r="AE7" s="58">
        <f t="shared" ref="AE7:AE77" si="2">AD7+(AA7*30.42)</f>
        <v>44574.68</v>
      </c>
      <c r="AF7" s="55">
        <f t="shared" ref="AF7:AF77" ca="1" si="3">TODAY()-AE7</f>
        <v>-35.680000000000291</v>
      </c>
    </row>
    <row r="8" spans="1:32" customFormat="1" ht="45.45" customHeight="1">
      <c r="A8" s="8" t="s">
        <v>33</v>
      </c>
      <c r="B8" s="45"/>
      <c r="C8" s="10" t="s">
        <v>28</v>
      </c>
      <c r="D8" s="10" t="s">
        <v>664</v>
      </c>
      <c r="E8" s="57" t="s">
        <v>497</v>
      </c>
      <c r="F8" s="10" t="b">
        <v>0</v>
      </c>
      <c r="G8" s="7" t="s">
        <v>458</v>
      </c>
      <c r="H8" s="1"/>
      <c r="I8" s="10"/>
      <c r="J8" s="94" t="s">
        <v>537</v>
      </c>
      <c r="K8" s="95"/>
      <c r="L8" s="10"/>
      <c r="M8" s="10" t="b">
        <v>0</v>
      </c>
      <c r="N8" s="36">
        <v>44480</v>
      </c>
      <c r="O8" s="10">
        <v>193</v>
      </c>
      <c r="P8" s="10"/>
      <c r="Q8" s="10" t="s">
        <v>319</v>
      </c>
      <c r="R8" s="10" t="s">
        <v>646</v>
      </c>
      <c r="S8" s="1"/>
      <c r="T8" s="10"/>
      <c r="U8" s="10"/>
      <c r="V8" s="10"/>
      <c r="W8" s="10"/>
      <c r="X8" s="10"/>
      <c r="Y8" s="7" t="s">
        <v>459</v>
      </c>
      <c r="Z8" s="10" t="s">
        <v>332</v>
      </c>
      <c r="AA8" s="10">
        <v>4</v>
      </c>
      <c r="AB8" s="10"/>
      <c r="AD8" s="58">
        <v>44453</v>
      </c>
      <c r="AE8" s="58">
        <f t="shared" ref="AE8" si="4">AD8+(AA8*30.42)</f>
        <v>44574.68</v>
      </c>
      <c r="AF8" s="55">
        <f t="shared" ref="AF8" ca="1" si="5">TODAY()-AE8</f>
        <v>-35.680000000000291</v>
      </c>
    </row>
    <row r="9" spans="1:32" ht="100.2" customHeight="1">
      <c r="A9" s="7" t="s">
        <v>34</v>
      </c>
      <c r="B9" s="46"/>
      <c r="C9" s="7" t="s">
        <v>28</v>
      </c>
      <c r="D9" s="7" t="s">
        <v>664</v>
      </c>
      <c r="E9" s="89" t="s">
        <v>517</v>
      </c>
      <c r="F9" s="7" t="b">
        <v>0</v>
      </c>
      <c r="G9" s="29" t="s">
        <v>50</v>
      </c>
      <c r="I9" s="7"/>
      <c r="J9" s="94" t="s">
        <v>526</v>
      </c>
      <c r="K9" s="95"/>
      <c r="L9" s="7"/>
      <c r="M9" s="10" t="b">
        <v>0</v>
      </c>
      <c r="N9" s="36">
        <v>44453</v>
      </c>
      <c r="O9" s="7">
        <v>170</v>
      </c>
      <c r="P9" s="7"/>
      <c r="Q9" s="7" t="s">
        <v>319</v>
      </c>
      <c r="R9" s="10" t="s">
        <v>646</v>
      </c>
      <c r="T9" s="7"/>
      <c r="U9" s="7"/>
      <c r="V9" s="7"/>
      <c r="W9" s="7"/>
      <c r="X9" s="7"/>
      <c r="Y9" s="7" t="s">
        <v>364</v>
      </c>
      <c r="Z9" s="7" t="s">
        <v>332</v>
      </c>
      <c r="AA9" s="7">
        <v>12</v>
      </c>
      <c r="AB9" s="7"/>
      <c r="AD9" s="60">
        <v>44104</v>
      </c>
      <c r="AE9" s="58">
        <f t="shared" si="2"/>
        <v>44469.04</v>
      </c>
      <c r="AF9" s="55">
        <f t="shared" ca="1" si="3"/>
        <v>69.959999999999127</v>
      </c>
    </row>
    <row r="10" spans="1:32" ht="100.2" customHeight="1">
      <c r="A10" s="7" t="s">
        <v>35</v>
      </c>
      <c r="B10" s="46"/>
      <c r="C10" s="7" t="s">
        <v>28</v>
      </c>
      <c r="D10" s="7" t="s">
        <v>664</v>
      </c>
      <c r="E10" s="89" t="s">
        <v>517</v>
      </c>
      <c r="F10" s="7" t="b">
        <v>0</v>
      </c>
      <c r="G10" s="29" t="s">
        <v>50</v>
      </c>
      <c r="I10" s="7"/>
      <c r="J10" s="94" t="s">
        <v>526</v>
      </c>
      <c r="K10" s="96"/>
      <c r="L10" s="7"/>
      <c r="M10" s="10" t="b">
        <v>0</v>
      </c>
      <c r="N10" s="36">
        <v>44453</v>
      </c>
      <c r="O10" s="7">
        <v>170</v>
      </c>
      <c r="P10" s="7"/>
      <c r="Q10" s="7" t="s">
        <v>319</v>
      </c>
      <c r="R10" s="10" t="s">
        <v>646</v>
      </c>
      <c r="S10" s="7"/>
      <c r="T10" s="7"/>
      <c r="U10" s="7"/>
      <c r="V10" s="7"/>
      <c r="W10" s="7"/>
      <c r="X10" s="7"/>
      <c r="Y10" s="7" t="s">
        <v>365</v>
      </c>
      <c r="Z10" s="7" t="s">
        <v>332</v>
      </c>
      <c r="AA10" s="7">
        <v>12</v>
      </c>
      <c r="AB10" s="7"/>
      <c r="AD10" s="60">
        <v>44104</v>
      </c>
      <c r="AE10" s="58">
        <f t="shared" si="2"/>
        <v>44469.04</v>
      </c>
      <c r="AF10" s="55">
        <f t="shared" ca="1" si="3"/>
        <v>69.959999999999127</v>
      </c>
    </row>
    <row r="11" spans="1:32" customFormat="1" ht="57" customHeight="1">
      <c r="A11" s="7" t="s">
        <v>36</v>
      </c>
      <c r="B11" s="46"/>
      <c r="C11" s="7" t="s">
        <v>28</v>
      </c>
      <c r="D11" s="7" t="s">
        <v>664</v>
      </c>
      <c r="E11" s="89" t="s">
        <v>517</v>
      </c>
      <c r="F11" s="7" t="b">
        <v>0</v>
      </c>
      <c r="G11" s="29" t="s">
        <v>50</v>
      </c>
      <c r="H11" s="1"/>
      <c r="I11" s="7"/>
      <c r="J11" s="94" t="s">
        <v>526</v>
      </c>
      <c r="K11" s="96"/>
      <c r="L11" s="7"/>
      <c r="M11" s="10" t="b">
        <v>0</v>
      </c>
      <c r="N11" s="36">
        <v>44453</v>
      </c>
      <c r="O11" s="7">
        <v>170</v>
      </c>
      <c r="P11" s="7"/>
      <c r="Q11" s="7" t="s">
        <v>319</v>
      </c>
      <c r="R11" s="10" t="s">
        <v>646</v>
      </c>
      <c r="S11" s="7"/>
      <c r="T11" s="7"/>
      <c r="U11" s="7"/>
      <c r="V11" s="7"/>
      <c r="W11" s="7"/>
      <c r="X11" s="7"/>
      <c r="Y11" s="7" t="s">
        <v>366</v>
      </c>
      <c r="Z11" s="7" t="s">
        <v>332</v>
      </c>
      <c r="AA11" s="7">
        <v>12</v>
      </c>
      <c r="AB11" s="7"/>
      <c r="AC11" s="1"/>
      <c r="AD11" s="60">
        <v>44104</v>
      </c>
      <c r="AE11" s="58">
        <f t="shared" si="2"/>
        <v>44469.04</v>
      </c>
      <c r="AF11" s="55">
        <f t="shared" ca="1" si="3"/>
        <v>69.959999999999127</v>
      </c>
    </row>
    <row r="12" spans="1:32" ht="100.2" customHeight="1">
      <c r="A12" s="7" t="s">
        <v>37</v>
      </c>
      <c r="B12" s="46"/>
      <c r="C12" s="7" t="s">
        <v>28</v>
      </c>
      <c r="D12" s="7" t="s">
        <v>664</v>
      </c>
      <c r="E12" s="89" t="s">
        <v>517</v>
      </c>
      <c r="F12" s="7" t="b">
        <v>0</v>
      </c>
      <c r="G12" s="29" t="s">
        <v>50</v>
      </c>
      <c r="I12" s="7"/>
      <c r="J12" s="94" t="s">
        <v>526</v>
      </c>
      <c r="K12" s="96"/>
      <c r="L12" s="7"/>
      <c r="M12" s="10" t="b">
        <v>0</v>
      </c>
      <c r="N12" s="36">
        <v>44453</v>
      </c>
      <c r="O12" s="7">
        <v>170</v>
      </c>
      <c r="P12" s="7"/>
      <c r="Q12" s="7" t="s">
        <v>319</v>
      </c>
      <c r="R12" s="10" t="s">
        <v>646</v>
      </c>
      <c r="S12" s="7"/>
      <c r="T12" s="7"/>
      <c r="U12" s="7"/>
      <c r="V12" s="7"/>
      <c r="W12" s="7"/>
      <c r="X12" s="7"/>
      <c r="Y12" s="7" t="s">
        <v>367</v>
      </c>
      <c r="Z12" s="7" t="s">
        <v>332</v>
      </c>
      <c r="AA12" s="7">
        <v>12</v>
      </c>
      <c r="AB12" s="7"/>
      <c r="AD12" s="60">
        <v>44104</v>
      </c>
      <c r="AE12" s="58">
        <f t="shared" si="2"/>
        <v>44469.04</v>
      </c>
      <c r="AF12" s="55">
        <f t="shared" ca="1" si="3"/>
        <v>69.959999999999127</v>
      </c>
    </row>
    <row r="13" spans="1:32" ht="100.2" customHeight="1">
      <c r="A13" s="11" t="s">
        <v>38</v>
      </c>
      <c r="B13" s="49"/>
      <c r="C13" s="11" t="s">
        <v>28</v>
      </c>
      <c r="D13" s="11" t="s">
        <v>664</v>
      </c>
      <c r="E13" s="57" t="s">
        <v>497</v>
      </c>
      <c r="F13" s="10" t="b">
        <v>0</v>
      </c>
      <c r="G13" s="7" t="s">
        <v>458</v>
      </c>
      <c r="I13" s="10"/>
      <c r="J13" s="94" t="s">
        <v>498</v>
      </c>
      <c r="K13" s="95"/>
      <c r="L13" s="10"/>
      <c r="M13" s="10" t="b">
        <v>0</v>
      </c>
      <c r="N13" s="36">
        <v>44480</v>
      </c>
      <c r="O13" s="10">
        <v>193</v>
      </c>
      <c r="P13" s="10"/>
      <c r="Q13" s="10" t="s">
        <v>319</v>
      </c>
      <c r="R13" s="10" t="s">
        <v>646</v>
      </c>
      <c r="T13" s="10"/>
      <c r="U13" s="10"/>
      <c r="V13" s="10"/>
      <c r="W13" s="10"/>
      <c r="X13" s="10"/>
      <c r="Y13" s="7" t="s">
        <v>459</v>
      </c>
      <c r="Z13" s="10" t="s">
        <v>332</v>
      </c>
      <c r="AA13" s="10">
        <v>4</v>
      </c>
      <c r="AB13" s="10"/>
      <c r="AC13"/>
      <c r="AD13" s="58">
        <v>44453</v>
      </c>
      <c r="AE13" s="58">
        <f t="shared" si="2"/>
        <v>44574.68</v>
      </c>
      <c r="AF13" s="55">
        <f t="shared" ca="1" si="3"/>
        <v>-35.680000000000291</v>
      </c>
    </row>
    <row r="14" spans="1:32" ht="100.2" customHeight="1">
      <c r="A14" s="7" t="s">
        <v>39</v>
      </c>
      <c r="B14" s="34"/>
      <c r="C14" s="7" t="s">
        <v>28</v>
      </c>
      <c r="D14" s="7" t="s">
        <v>664</v>
      </c>
      <c r="E14" s="89" t="s">
        <v>518</v>
      </c>
      <c r="F14" s="7" t="b">
        <v>0</v>
      </c>
      <c r="G14" s="29" t="s">
        <v>467</v>
      </c>
      <c r="H14" s="116" t="s">
        <v>658</v>
      </c>
      <c r="I14" s="7"/>
      <c r="J14" s="99" t="s">
        <v>528</v>
      </c>
      <c r="K14" s="99" t="s">
        <v>468</v>
      </c>
      <c r="L14" s="7"/>
      <c r="M14" s="10" t="b">
        <v>1</v>
      </c>
      <c r="N14" s="36">
        <v>44490</v>
      </c>
      <c r="O14" s="7">
        <v>193</v>
      </c>
      <c r="P14" s="7"/>
      <c r="Q14" s="7" t="s">
        <v>319</v>
      </c>
      <c r="R14" s="10" t="s">
        <v>646</v>
      </c>
      <c r="S14" s="7"/>
      <c r="T14" s="7"/>
      <c r="U14" s="7"/>
      <c r="V14" s="7"/>
      <c r="W14" s="7"/>
      <c r="X14" s="7"/>
      <c r="Y14" s="7" t="s">
        <v>469</v>
      </c>
      <c r="Z14" s="7" t="s">
        <v>332</v>
      </c>
      <c r="AA14" s="7">
        <v>12</v>
      </c>
      <c r="AB14" s="7"/>
      <c r="AD14" s="58">
        <v>44286</v>
      </c>
      <c r="AE14" s="58">
        <f t="shared" ref="AE14" si="6">AD14+(AA14*30.42)</f>
        <v>44651.040000000001</v>
      </c>
      <c r="AF14" s="55">
        <f t="shared" ref="AF14" ca="1" si="7">TODAY()-AE14</f>
        <v>-112.04000000000087</v>
      </c>
    </row>
    <row r="15" spans="1:32" ht="100.2" customHeight="1">
      <c r="A15" s="7" t="s">
        <v>40</v>
      </c>
      <c r="B15" s="46"/>
      <c r="C15" s="7" t="s">
        <v>28</v>
      </c>
      <c r="D15" s="7" t="s">
        <v>664</v>
      </c>
      <c r="E15" s="91" t="s">
        <v>496</v>
      </c>
      <c r="F15" s="7" t="b">
        <v>0</v>
      </c>
      <c r="G15" s="29" t="s">
        <v>448</v>
      </c>
      <c r="I15" s="7"/>
      <c r="J15" s="87" t="s">
        <v>591</v>
      </c>
      <c r="K15" s="95"/>
      <c r="L15" s="7"/>
      <c r="M15" s="10" t="b">
        <v>0</v>
      </c>
      <c r="N15" s="36">
        <v>44453</v>
      </c>
      <c r="O15" s="7">
        <v>193</v>
      </c>
      <c r="P15" s="7"/>
      <c r="Q15" s="7" t="s">
        <v>319</v>
      </c>
      <c r="R15" s="10" t="s">
        <v>646</v>
      </c>
      <c r="S15" s="7"/>
      <c r="T15" s="7"/>
      <c r="U15" s="7"/>
      <c r="V15" s="7"/>
      <c r="W15" s="7"/>
      <c r="X15" s="7"/>
      <c r="Y15" s="7" t="s">
        <v>368</v>
      </c>
      <c r="Z15" s="7" t="s">
        <v>332</v>
      </c>
      <c r="AA15" s="7">
        <v>12</v>
      </c>
      <c r="AB15" s="7"/>
      <c r="AD15" s="58">
        <v>44409</v>
      </c>
      <c r="AE15" s="58">
        <f t="shared" si="2"/>
        <v>44774.04</v>
      </c>
      <c r="AF15" s="55">
        <f t="shared" ca="1" si="3"/>
        <v>-235.04000000000087</v>
      </c>
    </row>
    <row r="16" spans="1:32" ht="100.2" customHeight="1">
      <c r="A16" s="7" t="s">
        <v>41</v>
      </c>
      <c r="B16" s="46"/>
      <c r="C16" s="7" t="s">
        <v>28</v>
      </c>
      <c r="D16" s="7" t="s">
        <v>664</v>
      </c>
      <c r="E16" s="89" t="s">
        <v>608</v>
      </c>
      <c r="F16" s="30" t="s">
        <v>274</v>
      </c>
      <c r="G16" s="7" t="s">
        <v>605</v>
      </c>
      <c r="H16" s="7"/>
      <c r="I16" s="7"/>
      <c r="J16" s="87" t="s">
        <v>610</v>
      </c>
      <c r="K16" s="57" t="s">
        <v>613</v>
      </c>
      <c r="L16" s="7"/>
      <c r="M16" s="30" t="s">
        <v>274</v>
      </c>
      <c r="N16" s="40">
        <v>44504</v>
      </c>
      <c r="O16" s="7"/>
      <c r="P16" s="7"/>
      <c r="Q16" s="7" t="s">
        <v>4</v>
      </c>
      <c r="R16" s="113" t="s">
        <v>648</v>
      </c>
      <c r="S16" s="7"/>
      <c r="T16" s="7"/>
      <c r="U16" s="7"/>
      <c r="V16" s="7"/>
      <c r="W16" s="7"/>
      <c r="X16" s="7"/>
      <c r="Y16" s="7" t="s">
        <v>604</v>
      </c>
      <c r="Z16" s="10" t="s">
        <v>332</v>
      </c>
      <c r="AA16" s="7">
        <v>12</v>
      </c>
      <c r="AB16" s="7"/>
      <c r="AD16" s="58">
        <v>43466</v>
      </c>
      <c r="AE16" s="58">
        <f t="shared" ref="AE16" si="8">AD16+(AA16*30.42)</f>
        <v>43831.040000000001</v>
      </c>
      <c r="AF16" s="55">
        <f t="shared" ref="AF16" ca="1" si="9">TODAY()-AE16</f>
        <v>707.95999999999913</v>
      </c>
    </row>
    <row r="17" spans="1:32" ht="100.2" customHeight="1">
      <c r="A17" s="7" t="s">
        <v>42</v>
      </c>
      <c r="B17" s="50"/>
      <c r="C17" s="10" t="s">
        <v>28</v>
      </c>
      <c r="D17" s="10" t="s">
        <v>664</v>
      </c>
      <c r="E17" s="33" t="s">
        <v>530</v>
      </c>
      <c r="F17" s="10" t="b">
        <v>0</v>
      </c>
      <c r="G17" s="7" t="s">
        <v>254</v>
      </c>
      <c r="I17" s="10"/>
      <c r="J17" s="94" t="s">
        <v>529</v>
      </c>
      <c r="K17" s="95"/>
      <c r="L17" s="10"/>
      <c r="M17" s="10" t="b">
        <v>0</v>
      </c>
      <c r="N17" s="36">
        <v>44453</v>
      </c>
      <c r="O17" s="10">
        <v>193</v>
      </c>
      <c r="P17" s="10"/>
      <c r="Q17" s="7" t="s">
        <v>319</v>
      </c>
      <c r="R17" s="7" t="s">
        <v>646</v>
      </c>
      <c r="S17" s="10"/>
      <c r="T17" s="10"/>
      <c r="U17" s="10"/>
      <c r="V17" s="10"/>
      <c r="W17" s="10"/>
      <c r="X17" s="10"/>
      <c r="Y17" s="7" t="s">
        <v>369</v>
      </c>
      <c r="Z17" s="7" t="s">
        <v>328</v>
      </c>
      <c r="AA17" s="10">
        <v>12</v>
      </c>
      <c r="AB17" s="10"/>
      <c r="AC17"/>
      <c r="AD17" s="61">
        <v>44048</v>
      </c>
      <c r="AE17" s="58">
        <f t="shared" si="2"/>
        <v>44413.04</v>
      </c>
      <c r="AF17" s="55">
        <f t="shared" ca="1" si="3"/>
        <v>125.95999999999913</v>
      </c>
    </row>
    <row r="18" spans="1:32" ht="100.2" customHeight="1">
      <c r="A18" s="11" t="s">
        <v>43</v>
      </c>
      <c r="B18" s="54" t="s">
        <v>443</v>
      </c>
      <c r="C18" s="44" t="s">
        <v>28</v>
      </c>
      <c r="D18" s="44" t="s">
        <v>664</v>
      </c>
      <c r="E18" s="99"/>
      <c r="F18" s="44"/>
      <c r="G18" s="43"/>
      <c r="H18" s="2"/>
      <c r="I18" s="44"/>
      <c r="J18" s="94"/>
      <c r="K18" s="100"/>
      <c r="L18" s="44"/>
      <c r="M18" s="44"/>
      <c r="N18" s="101"/>
      <c r="O18" s="44"/>
      <c r="P18" s="44"/>
      <c r="Q18" s="44"/>
      <c r="R18" s="44"/>
      <c r="S18" s="44"/>
      <c r="T18" s="44"/>
      <c r="U18" s="44"/>
      <c r="V18" s="44"/>
      <c r="W18" s="44"/>
      <c r="X18" s="44"/>
      <c r="Y18" s="11"/>
      <c r="Z18" s="44"/>
      <c r="AA18" s="44"/>
      <c r="AB18" s="44"/>
      <c r="AC18" s="102"/>
      <c r="AD18" s="103"/>
      <c r="AE18" s="104"/>
      <c r="AF18" s="105"/>
    </row>
    <row r="19" spans="1:32" s="2" customFormat="1" ht="100.2" customHeight="1">
      <c r="A19" s="11" t="s">
        <v>44</v>
      </c>
      <c r="B19" s="6"/>
      <c r="C19" s="10" t="s">
        <v>28</v>
      </c>
      <c r="D19" s="10" t="s">
        <v>664</v>
      </c>
      <c r="E19" s="89" t="s">
        <v>517</v>
      </c>
      <c r="F19" s="10" t="b">
        <v>0</v>
      </c>
      <c r="G19" s="7" t="s">
        <v>271</v>
      </c>
      <c r="H19" s="1"/>
      <c r="I19" s="10"/>
      <c r="J19" s="94" t="s">
        <v>526</v>
      </c>
      <c r="K19" s="57" t="s">
        <v>262</v>
      </c>
      <c r="L19" s="10"/>
      <c r="M19" s="10" t="b">
        <v>1</v>
      </c>
      <c r="N19" s="36">
        <v>44453</v>
      </c>
      <c r="O19" s="10">
        <v>170</v>
      </c>
      <c r="P19" s="10"/>
      <c r="Q19" s="7" t="s">
        <v>319</v>
      </c>
      <c r="R19" s="7" t="s">
        <v>646</v>
      </c>
      <c r="S19" s="10"/>
      <c r="T19" s="10"/>
      <c r="U19" s="10"/>
      <c r="V19" s="10"/>
      <c r="W19" s="10"/>
      <c r="X19" s="10"/>
      <c r="Y19" s="10" t="s">
        <v>370</v>
      </c>
      <c r="Z19" s="7" t="s">
        <v>332</v>
      </c>
      <c r="AA19" s="10">
        <v>12</v>
      </c>
      <c r="AB19" s="10"/>
      <c r="AC19"/>
      <c r="AD19" s="62">
        <v>44104</v>
      </c>
      <c r="AE19" s="58">
        <f t="shared" si="2"/>
        <v>44469.04</v>
      </c>
      <c r="AF19" s="55">
        <f t="shared" ca="1" si="3"/>
        <v>69.959999999999127</v>
      </c>
    </row>
    <row r="20" spans="1:32" ht="100.2" customHeight="1">
      <c r="A20" s="7" t="s">
        <v>45</v>
      </c>
      <c r="B20" s="6"/>
      <c r="C20" s="7" t="s">
        <v>28</v>
      </c>
      <c r="D20" s="7" t="s">
        <v>664</v>
      </c>
      <c r="E20" s="89" t="s">
        <v>542</v>
      </c>
      <c r="F20" s="7" t="b">
        <v>1</v>
      </c>
      <c r="G20" s="5" t="s">
        <v>430</v>
      </c>
      <c r="H20" s="7" t="s">
        <v>46</v>
      </c>
      <c r="I20" s="7"/>
      <c r="J20" s="94" t="s">
        <v>554</v>
      </c>
      <c r="K20" s="57" t="s">
        <v>99</v>
      </c>
      <c r="L20" s="7"/>
      <c r="M20" s="10" t="b">
        <v>1</v>
      </c>
      <c r="N20" s="36">
        <v>44453</v>
      </c>
      <c r="O20" s="18">
        <v>193</v>
      </c>
      <c r="P20" s="7" t="s">
        <v>47</v>
      </c>
      <c r="Q20" s="7" t="s">
        <v>4</v>
      </c>
      <c r="R20" s="7" t="s">
        <v>47</v>
      </c>
      <c r="S20" s="7" t="s">
        <v>48</v>
      </c>
      <c r="T20" s="7"/>
      <c r="U20" s="7"/>
      <c r="V20" s="7"/>
      <c r="W20" s="18">
        <v>5</v>
      </c>
      <c r="X20" s="18">
        <v>4</v>
      </c>
      <c r="Y20" s="7" t="s">
        <v>371</v>
      </c>
      <c r="Z20" s="7" t="s">
        <v>338</v>
      </c>
      <c r="AA20" s="7">
        <v>24</v>
      </c>
      <c r="AB20" s="7"/>
      <c r="AD20" s="58">
        <v>43487</v>
      </c>
      <c r="AE20" s="58">
        <f t="shared" si="2"/>
        <v>44217.08</v>
      </c>
      <c r="AF20" s="55">
        <f t="shared" ca="1" si="3"/>
        <v>321.91999999999825</v>
      </c>
    </row>
    <row r="21" spans="1:32" ht="100.2" customHeight="1">
      <c r="A21" s="7" t="s">
        <v>49</v>
      </c>
      <c r="B21" s="46"/>
      <c r="C21" s="1" t="s">
        <v>28</v>
      </c>
      <c r="D21" s="7" t="s">
        <v>664</v>
      </c>
      <c r="E21" s="89" t="s">
        <v>517</v>
      </c>
      <c r="F21" s="7" t="b">
        <v>1</v>
      </c>
      <c r="G21" t="s">
        <v>50</v>
      </c>
      <c r="I21" s="7"/>
      <c r="J21" s="94" t="s">
        <v>526</v>
      </c>
      <c r="K21" s="96"/>
      <c r="L21" s="7"/>
      <c r="M21" s="10" t="b">
        <v>0</v>
      </c>
      <c r="N21" s="36">
        <v>44453</v>
      </c>
      <c r="O21" s="7">
        <v>170</v>
      </c>
      <c r="P21" s="7"/>
      <c r="Q21" s="7" t="s">
        <v>4</v>
      </c>
      <c r="R21" s="7" t="s">
        <v>646</v>
      </c>
      <c r="S21" s="7"/>
      <c r="T21" s="7"/>
      <c r="U21" s="7"/>
      <c r="V21" s="7"/>
      <c r="W21" s="7"/>
      <c r="X21" s="7"/>
      <c r="Y21" s="7" t="s">
        <v>372</v>
      </c>
      <c r="Z21" s="7" t="s">
        <v>332</v>
      </c>
      <c r="AA21" s="7">
        <v>12</v>
      </c>
      <c r="AB21" s="7"/>
      <c r="AD21" s="62">
        <v>44104</v>
      </c>
      <c r="AE21" s="58">
        <f t="shared" si="2"/>
        <v>44469.04</v>
      </c>
      <c r="AF21" s="55">
        <f t="shared" ca="1" si="3"/>
        <v>69.959999999999127</v>
      </c>
    </row>
    <row r="22" spans="1:32" ht="100.2" customHeight="1">
      <c r="A22" s="7" t="s">
        <v>51</v>
      </c>
      <c r="B22" s="46"/>
      <c r="C22" s="7" t="s">
        <v>28</v>
      </c>
      <c r="D22" s="7" t="s">
        <v>664</v>
      </c>
      <c r="E22" s="89" t="s">
        <v>517</v>
      </c>
      <c r="F22" s="7" t="b">
        <v>0</v>
      </c>
      <c r="G22" s="29" t="s">
        <v>52</v>
      </c>
      <c r="I22" s="7"/>
      <c r="J22" s="94" t="s">
        <v>526</v>
      </c>
      <c r="K22" s="96"/>
      <c r="L22" s="7"/>
      <c r="M22" s="10" t="b">
        <v>0</v>
      </c>
      <c r="N22" s="36">
        <v>44453</v>
      </c>
      <c r="O22" s="7">
        <v>170</v>
      </c>
      <c r="P22" s="7"/>
      <c r="Q22" s="7" t="s">
        <v>4</v>
      </c>
      <c r="R22" s="7" t="s">
        <v>646</v>
      </c>
      <c r="S22" s="7"/>
      <c r="T22" s="7"/>
      <c r="U22" s="7"/>
      <c r="V22" s="7"/>
      <c r="W22" s="7"/>
      <c r="X22" s="7"/>
      <c r="Y22" s="7" t="s">
        <v>373</v>
      </c>
      <c r="Z22" s="7" t="s">
        <v>332</v>
      </c>
      <c r="AA22" s="7">
        <v>12</v>
      </c>
      <c r="AB22" s="7"/>
      <c r="AD22" s="62">
        <v>44104</v>
      </c>
      <c r="AE22" s="58">
        <f t="shared" si="2"/>
        <v>44469.04</v>
      </c>
      <c r="AF22" s="55">
        <f t="shared" ca="1" si="3"/>
        <v>69.959999999999127</v>
      </c>
    </row>
    <row r="23" spans="1:32" ht="100.2" customHeight="1">
      <c r="A23" s="7" t="s">
        <v>181</v>
      </c>
      <c r="B23" s="13"/>
      <c r="C23" s="7"/>
      <c r="D23" s="7"/>
      <c r="E23" s="7"/>
      <c r="F23" s="7" t="b">
        <v>0</v>
      </c>
      <c r="G23" s="7"/>
      <c r="H23" s="7"/>
      <c r="I23" s="7"/>
      <c r="L23" s="7"/>
      <c r="M23" s="7" t="b">
        <v>0</v>
      </c>
      <c r="N23" s="7"/>
      <c r="O23" s="7"/>
      <c r="P23" s="7"/>
      <c r="Q23" s="7"/>
      <c r="R23" s="7"/>
      <c r="S23" s="7"/>
      <c r="T23" s="7"/>
      <c r="U23" s="7"/>
      <c r="V23" s="7"/>
      <c r="W23" s="7"/>
      <c r="X23" s="7"/>
      <c r="Y23" s="7"/>
      <c r="Z23" s="7"/>
      <c r="AA23" s="11"/>
      <c r="AB23" s="7"/>
      <c r="AE23" s="58"/>
    </row>
    <row r="24" spans="1:32" ht="100.2" customHeight="1">
      <c r="A24" s="7" t="s">
        <v>74</v>
      </c>
      <c r="B24" s="54"/>
      <c r="C24" s="7" t="s">
        <v>28</v>
      </c>
      <c r="D24" s="7" t="s">
        <v>664</v>
      </c>
      <c r="E24" s="7"/>
      <c r="F24" s="7" t="b">
        <v>0</v>
      </c>
      <c r="G24" s="29"/>
      <c r="H24" s="7"/>
      <c r="I24" s="7"/>
      <c r="L24" s="7"/>
      <c r="M24" s="7" t="b">
        <v>0</v>
      </c>
      <c r="N24" s="7"/>
      <c r="O24" s="7"/>
      <c r="P24" s="7"/>
      <c r="Q24" s="7"/>
      <c r="R24" s="7"/>
      <c r="S24" s="7" t="s">
        <v>48</v>
      </c>
      <c r="T24" s="7"/>
      <c r="U24" s="7"/>
      <c r="V24" s="7"/>
      <c r="W24" s="7"/>
      <c r="X24" s="7"/>
      <c r="Y24" s="7"/>
      <c r="Z24" s="7" t="s">
        <v>75</v>
      </c>
      <c r="AA24" s="7" t="s">
        <v>76</v>
      </c>
      <c r="AB24" s="7"/>
      <c r="AE24" s="58"/>
    </row>
    <row r="25" spans="1:32" ht="100.2" customHeight="1">
      <c r="A25" s="7" t="s">
        <v>30</v>
      </c>
      <c r="B25" s="34"/>
      <c r="C25" s="7" t="s">
        <v>28</v>
      </c>
      <c r="D25" s="7" t="s">
        <v>664</v>
      </c>
      <c r="E25" s="57" t="s">
        <v>499</v>
      </c>
      <c r="F25" s="7" t="b">
        <v>0</v>
      </c>
      <c r="G25" s="29" t="s">
        <v>31</v>
      </c>
      <c r="I25" s="7"/>
      <c r="J25" s="94" t="s">
        <v>531</v>
      </c>
      <c r="K25" s="94" t="s">
        <v>32</v>
      </c>
      <c r="L25" s="7"/>
      <c r="M25" s="10" t="b">
        <v>1</v>
      </c>
      <c r="N25" s="36">
        <v>44452</v>
      </c>
      <c r="O25" s="7"/>
      <c r="P25" s="7"/>
      <c r="Q25" s="7" t="s">
        <v>319</v>
      </c>
      <c r="R25" s="7"/>
      <c r="T25" s="7"/>
      <c r="U25" s="7"/>
      <c r="V25" s="7"/>
      <c r="W25" s="7"/>
      <c r="X25" s="7"/>
      <c r="Y25" s="7" t="s">
        <v>363</v>
      </c>
      <c r="Z25" s="7" t="s">
        <v>345</v>
      </c>
      <c r="AA25" s="7">
        <v>12</v>
      </c>
      <c r="AB25" s="7"/>
      <c r="AD25" s="58">
        <v>43282</v>
      </c>
      <c r="AE25" s="58">
        <f t="shared" si="2"/>
        <v>43647.040000000001</v>
      </c>
      <c r="AF25" s="55">
        <f t="shared" ca="1" si="3"/>
        <v>891.95999999999913</v>
      </c>
    </row>
    <row r="26" spans="1:32" customFormat="1" ht="127.2" customHeight="1">
      <c r="A26" s="7" t="s">
        <v>53</v>
      </c>
      <c r="B26" s="54"/>
      <c r="C26" s="7" t="s">
        <v>28</v>
      </c>
      <c r="D26" s="7" t="s">
        <v>664</v>
      </c>
      <c r="E26" s="89"/>
      <c r="F26" s="7" t="b">
        <v>0</v>
      </c>
      <c r="G26" s="29"/>
      <c r="H26" s="7"/>
      <c r="I26" s="7"/>
      <c r="J26" s="5"/>
      <c r="K26" s="96"/>
      <c r="L26" s="7"/>
      <c r="M26" s="7" t="b">
        <v>0</v>
      </c>
      <c r="N26" s="36"/>
      <c r="O26" s="7"/>
      <c r="P26" s="7"/>
      <c r="Q26" s="7"/>
      <c r="R26" s="7"/>
      <c r="S26" s="7"/>
      <c r="T26" s="7"/>
      <c r="U26" s="7"/>
      <c r="V26" s="7"/>
      <c r="W26" s="7"/>
      <c r="X26" s="7"/>
      <c r="Y26" s="7"/>
      <c r="Z26" s="7"/>
      <c r="AA26" s="7"/>
      <c r="AB26" s="7"/>
      <c r="AC26" s="1"/>
      <c r="AD26" s="62"/>
      <c r="AE26" s="58"/>
      <c r="AF26" s="55"/>
    </row>
    <row r="27" spans="1:32" ht="100.2" customHeight="1">
      <c r="A27" s="7" t="s">
        <v>54</v>
      </c>
      <c r="B27" s="81"/>
      <c r="C27" s="7" t="s">
        <v>28</v>
      </c>
      <c r="D27" s="7" t="s">
        <v>664</v>
      </c>
      <c r="E27" s="89" t="s">
        <v>519</v>
      </c>
      <c r="F27" s="7" t="b">
        <v>0</v>
      </c>
      <c r="G27" s="29" t="s">
        <v>376</v>
      </c>
      <c r="H27" s="7"/>
      <c r="I27" s="7"/>
      <c r="J27" s="94" t="s">
        <v>532</v>
      </c>
      <c r="K27" s="94" t="s">
        <v>250</v>
      </c>
      <c r="L27" s="7"/>
      <c r="M27" s="7" t="b">
        <v>1</v>
      </c>
      <c r="N27" s="36">
        <v>44453</v>
      </c>
      <c r="O27" s="7">
        <v>139</v>
      </c>
      <c r="P27" s="7"/>
      <c r="Q27" s="7" t="s">
        <v>319</v>
      </c>
      <c r="R27" s="7"/>
      <c r="S27" s="7"/>
      <c r="T27" s="7"/>
      <c r="U27" s="7"/>
      <c r="V27" s="7"/>
      <c r="W27" s="7"/>
      <c r="X27" s="7"/>
      <c r="Y27" s="7" t="s">
        <v>252</v>
      </c>
      <c r="Z27" s="33" t="s">
        <v>374</v>
      </c>
      <c r="AA27" s="10">
        <v>1</v>
      </c>
      <c r="AB27" s="7"/>
      <c r="AD27" s="58">
        <v>44454</v>
      </c>
      <c r="AE27" s="58">
        <f t="shared" ref="AE27" si="10">AD27+(AA27*30.42)</f>
        <v>44484.42</v>
      </c>
      <c r="AF27" s="55">
        <f t="shared" ref="AF27" ca="1" si="11">TODAY()-AE27</f>
        <v>54.580000000001746</v>
      </c>
    </row>
    <row r="28" spans="1:32" customFormat="1" ht="39.6">
      <c r="A28" s="7" t="s">
        <v>55</v>
      </c>
      <c r="B28" s="46"/>
      <c r="C28" s="7" t="s">
        <v>28</v>
      </c>
      <c r="D28" s="7" t="s">
        <v>664</v>
      </c>
      <c r="E28" s="57" t="s">
        <v>497</v>
      </c>
      <c r="F28" s="75" t="b">
        <v>0</v>
      </c>
      <c r="G28" s="7" t="s">
        <v>458</v>
      </c>
      <c r="H28" s="51"/>
      <c r="I28" s="75"/>
      <c r="J28" s="94" t="s">
        <v>537</v>
      </c>
      <c r="K28" s="95"/>
      <c r="L28" s="75"/>
      <c r="M28" s="75" t="b">
        <v>0</v>
      </c>
      <c r="N28" s="76">
        <v>44480</v>
      </c>
      <c r="O28" s="75">
        <v>193</v>
      </c>
      <c r="P28" s="75"/>
      <c r="Q28" s="75" t="s">
        <v>319</v>
      </c>
      <c r="R28" s="75" t="s">
        <v>646</v>
      </c>
      <c r="S28" s="51"/>
      <c r="T28" s="75"/>
      <c r="U28" s="75"/>
      <c r="V28" s="75"/>
      <c r="W28" s="75"/>
      <c r="X28" s="75"/>
      <c r="Y28" s="7" t="s">
        <v>459</v>
      </c>
      <c r="Z28" s="75" t="s">
        <v>332</v>
      </c>
      <c r="AA28" s="75">
        <v>4</v>
      </c>
      <c r="AB28" s="75"/>
      <c r="AC28" s="25"/>
      <c r="AD28" s="58">
        <v>44453</v>
      </c>
      <c r="AE28" s="58">
        <f>AD28+(AA28*30.42)</f>
        <v>44574.68</v>
      </c>
      <c r="AF28" s="55">
        <f ca="1">TODAY()-AE28</f>
        <v>-35.680000000000291</v>
      </c>
    </row>
    <row r="29" spans="1:32" customFormat="1" ht="39.6">
      <c r="A29" s="7" t="s">
        <v>56</v>
      </c>
      <c r="B29" s="46"/>
      <c r="C29" s="7" t="s">
        <v>28</v>
      </c>
      <c r="D29" s="7" t="s">
        <v>664</v>
      </c>
      <c r="E29" s="57" t="s">
        <v>497</v>
      </c>
      <c r="F29" s="75" t="b">
        <v>0</v>
      </c>
      <c r="G29" s="7" t="s">
        <v>458</v>
      </c>
      <c r="H29" s="51"/>
      <c r="I29" s="75"/>
      <c r="J29" s="94" t="s">
        <v>537</v>
      </c>
      <c r="K29" s="95"/>
      <c r="L29" s="75"/>
      <c r="M29" s="75" t="b">
        <v>0</v>
      </c>
      <c r="N29" s="76">
        <v>44480</v>
      </c>
      <c r="O29" s="75">
        <v>193</v>
      </c>
      <c r="P29" s="75"/>
      <c r="Q29" s="75" t="s">
        <v>319</v>
      </c>
      <c r="R29" s="75" t="s">
        <v>646</v>
      </c>
      <c r="S29" s="51"/>
      <c r="T29" s="75"/>
      <c r="U29" s="75"/>
      <c r="V29" s="75"/>
      <c r="W29" s="75"/>
      <c r="X29" s="75"/>
      <c r="Y29" s="7" t="s">
        <v>459</v>
      </c>
      <c r="Z29" s="75" t="s">
        <v>332</v>
      </c>
      <c r="AA29" s="75">
        <v>4</v>
      </c>
      <c r="AB29" s="75"/>
      <c r="AC29" s="25"/>
      <c r="AD29" s="58">
        <v>44453</v>
      </c>
      <c r="AE29" s="58">
        <f>AD29+(AA29*30.42)</f>
        <v>44574.68</v>
      </c>
      <c r="AF29" s="55">
        <f ca="1">TODAY()-AE29</f>
        <v>-35.680000000000291</v>
      </c>
    </row>
    <row r="30" spans="1:32" ht="100.2" customHeight="1">
      <c r="A30" s="7" t="s">
        <v>57</v>
      </c>
      <c r="B30" s="81"/>
      <c r="C30" s="7" t="s">
        <v>28</v>
      </c>
      <c r="D30" s="7" t="s">
        <v>664</v>
      </c>
      <c r="E30" s="89" t="s">
        <v>519</v>
      </c>
      <c r="F30" s="7" t="b">
        <v>0</v>
      </c>
      <c r="G30" s="29" t="s">
        <v>58</v>
      </c>
      <c r="H30" s="7"/>
      <c r="I30" s="7"/>
      <c r="J30" s="94" t="s">
        <v>532</v>
      </c>
      <c r="K30" s="94" t="s">
        <v>250</v>
      </c>
      <c r="L30" s="7"/>
      <c r="M30" s="7" t="b">
        <v>1</v>
      </c>
      <c r="N30" s="36">
        <v>44453</v>
      </c>
      <c r="O30" s="7">
        <v>172</v>
      </c>
      <c r="P30" s="7"/>
      <c r="Q30" s="7" t="s">
        <v>319</v>
      </c>
      <c r="R30" s="7"/>
      <c r="S30" s="7"/>
      <c r="T30" s="7"/>
      <c r="U30" s="7"/>
      <c r="V30" s="7"/>
      <c r="W30" s="7"/>
      <c r="X30" s="7"/>
      <c r="Y30" s="7" t="s">
        <v>252</v>
      </c>
      <c r="Z30" s="33" t="s">
        <v>374</v>
      </c>
      <c r="AA30" s="7">
        <v>1</v>
      </c>
      <c r="AB30" s="7"/>
      <c r="AD30" s="58">
        <v>44454</v>
      </c>
      <c r="AE30" s="58">
        <f>AD30+(AA30*30.42)</f>
        <v>44484.42</v>
      </c>
      <c r="AF30" s="55">
        <f ca="1">TODAY()-AE30</f>
        <v>54.580000000001746</v>
      </c>
    </row>
    <row r="31" spans="1:32" ht="100.2" customHeight="1">
      <c r="A31" s="7" t="s">
        <v>59</v>
      </c>
      <c r="B31" s="54"/>
      <c r="C31" s="7" t="s">
        <v>28</v>
      </c>
      <c r="D31" s="7" t="s">
        <v>664</v>
      </c>
      <c r="E31" s="89"/>
      <c r="F31" s="7" t="b">
        <v>0</v>
      </c>
      <c r="G31" s="29"/>
      <c r="H31" s="7"/>
      <c r="I31" s="7"/>
      <c r="L31" s="7"/>
      <c r="M31" s="7" t="b">
        <v>0</v>
      </c>
      <c r="N31" s="36"/>
      <c r="O31" s="7"/>
      <c r="P31" s="7"/>
      <c r="Q31" s="7"/>
      <c r="R31" s="7"/>
      <c r="S31" s="7"/>
      <c r="T31" s="7"/>
      <c r="U31" s="7"/>
      <c r="V31" s="7"/>
      <c r="W31" s="7"/>
      <c r="X31" s="7"/>
      <c r="Y31" s="7"/>
      <c r="Z31" s="33"/>
      <c r="AA31" s="7"/>
      <c r="AB31" s="7"/>
      <c r="AE31" s="58"/>
    </row>
    <row r="32" spans="1:32" ht="100.2" customHeight="1">
      <c r="A32" s="7" t="s">
        <v>60</v>
      </c>
      <c r="B32" s="54"/>
      <c r="C32" s="7" t="s">
        <v>28</v>
      </c>
      <c r="D32" s="7" t="s">
        <v>664</v>
      </c>
      <c r="E32" s="89"/>
      <c r="F32" s="7" t="b">
        <v>0</v>
      </c>
      <c r="H32" s="7"/>
      <c r="I32" s="7"/>
      <c r="L32" s="7"/>
      <c r="M32" s="7" t="b">
        <v>0</v>
      </c>
      <c r="N32" s="36"/>
      <c r="O32" s="7"/>
      <c r="P32" s="7"/>
      <c r="Q32" s="7"/>
      <c r="R32" s="7"/>
      <c r="S32" s="7"/>
      <c r="T32" s="7"/>
      <c r="U32" s="7"/>
      <c r="V32" s="7"/>
      <c r="W32" s="7"/>
      <c r="X32" s="7"/>
      <c r="Y32" s="7"/>
      <c r="Z32" s="33"/>
      <c r="AA32" s="7"/>
      <c r="AB32" s="7"/>
      <c r="AE32" s="58"/>
    </row>
    <row r="33" spans="1:164" ht="100.2" customHeight="1">
      <c r="A33" s="8" t="s">
        <v>61</v>
      </c>
      <c r="B33" s="9"/>
      <c r="C33" s="10" t="s">
        <v>28</v>
      </c>
      <c r="D33" s="10" t="s">
        <v>664</v>
      </c>
      <c r="E33" s="27"/>
      <c r="F33" s="10" t="b">
        <v>0</v>
      </c>
      <c r="G33" s="7"/>
      <c r="H33" s="7"/>
      <c r="K33" s="95"/>
      <c r="L33" s="10"/>
      <c r="M33" s="7" t="b">
        <v>0</v>
      </c>
      <c r="N33" s="36"/>
      <c r="O33" s="10"/>
      <c r="P33" s="10"/>
      <c r="Q33" s="32"/>
      <c r="R33" s="32"/>
      <c r="S33" s="10"/>
      <c r="T33" s="10"/>
      <c r="U33" s="10"/>
      <c r="V33" s="10"/>
      <c r="W33" s="10"/>
      <c r="X33" s="10"/>
      <c r="Y33" s="7"/>
      <c r="Z33" s="33"/>
      <c r="AA33" s="7"/>
      <c r="AB33" s="10"/>
      <c r="AC33"/>
      <c r="AE33" s="58"/>
    </row>
    <row r="34" spans="1:164" ht="130.19999999999999" customHeight="1">
      <c r="A34" s="8" t="s">
        <v>62</v>
      </c>
      <c r="B34" s="48"/>
      <c r="C34" s="10" t="s">
        <v>28</v>
      </c>
      <c r="D34" s="10" t="s">
        <v>664</v>
      </c>
      <c r="E34" s="89" t="s">
        <v>519</v>
      </c>
      <c r="F34" s="10" t="b">
        <v>0</v>
      </c>
      <c r="G34" s="7" t="s">
        <v>249</v>
      </c>
      <c r="H34" s="7"/>
      <c r="J34" s="94" t="s">
        <v>532</v>
      </c>
      <c r="K34" s="94" t="s">
        <v>250</v>
      </c>
      <c r="L34" s="10"/>
      <c r="M34" s="10" t="b">
        <v>1</v>
      </c>
      <c r="N34" s="36">
        <v>44453</v>
      </c>
      <c r="O34" s="10">
        <v>180</v>
      </c>
      <c r="P34" s="10"/>
      <c r="Q34" s="32" t="s">
        <v>319</v>
      </c>
      <c r="R34" s="32"/>
      <c r="S34" s="10"/>
      <c r="T34" s="10"/>
      <c r="U34" s="10"/>
      <c r="V34" s="10"/>
      <c r="W34" s="10"/>
      <c r="X34" s="10"/>
      <c r="Y34" s="7" t="s">
        <v>252</v>
      </c>
      <c r="Z34" s="33" t="s">
        <v>374</v>
      </c>
      <c r="AA34" s="7">
        <v>1</v>
      </c>
      <c r="AB34" s="10"/>
      <c r="AC34"/>
      <c r="AD34" s="58">
        <v>44454</v>
      </c>
      <c r="AE34" s="58">
        <f t="shared" si="2"/>
        <v>44484.42</v>
      </c>
      <c r="AF34" s="55">
        <f t="shared" ca="1" si="3"/>
        <v>54.580000000001746</v>
      </c>
    </row>
    <row r="35" spans="1:164" s="3" customFormat="1" ht="15.75" customHeight="1">
      <c r="A35" s="7" t="s">
        <v>63</v>
      </c>
      <c r="B35" s="34" t="s">
        <v>296</v>
      </c>
      <c r="C35" s="7" t="s">
        <v>28</v>
      </c>
      <c r="D35" s="7" t="s">
        <v>664</v>
      </c>
      <c r="E35" s="89" t="s">
        <v>517</v>
      </c>
      <c r="F35" s="30" t="b">
        <v>0</v>
      </c>
      <c r="G35" s="29" t="s">
        <v>451</v>
      </c>
      <c r="H35" s="7"/>
      <c r="I35" s="7"/>
      <c r="J35" s="94" t="s">
        <v>526</v>
      </c>
      <c r="K35" s="96" t="s">
        <v>262</v>
      </c>
      <c r="L35" s="7"/>
      <c r="M35" s="7" t="b">
        <v>1</v>
      </c>
      <c r="N35" s="36">
        <v>44453</v>
      </c>
      <c r="O35" s="7">
        <v>170</v>
      </c>
      <c r="P35" s="7"/>
      <c r="Q35" s="30" t="s">
        <v>319</v>
      </c>
      <c r="R35" s="30" t="s">
        <v>646</v>
      </c>
      <c r="S35" s="7"/>
      <c r="T35" s="7"/>
      <c r="U35" s="7"/>
      <c r="V35" s="7"/>
      <c r="W35" s="7"/>
      <c r="X35" s="7"/>
      <c r="Y35" s="7" t="s">
        <v>375</v>
      </c>
      <c r="Z35" s="7" t="s">
        <v>332</v>
      </c>
      <c r="AA35" s="7">
        <v>12</v>
      </c>
      <c r="AB35" s="7"/>
      <c r="AC35" s="1"/>
      <c r="AD35" s="62">
        <v>44104</v>
      </c>
      <c r="AE35" s="58">
        <f t="shared" si="2"/>
        <v>44469.04</v>
      </c>
      <c r="AF35" s="55">
        <f t="shared" ca="1" si="3"/>
        <v>69.959999999999127</v>
      </c>
      <c r="AG35" s="102"/>
      <c r="AH35" s="102"/>
      <c r="AI35" s="102"/>
      <c r="AJ35" s="10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c r="BG35" s="102"/>
      <c r="BH35" s="102"/>
      <c r="BI35" s="102"/>
      <c r="BJ35" s="102"/>
      <c r="BK35" s="102"/>
      <c r="BL35" s="102"/>
      <c r="BM35" s="102"/>
      <c r="BN35" s="102"/>
      <c r="BO35" s="102"/>
      <c r="BP35" s="102"/>
      <c r="BQ35" s="102"/>
      <c r="BR35" s="102"/>
      <c r="BS35" s="102"/>
      <c r="BT35" s="102"/>
      <c r="BU35" s="102"/>
      <c r="BV35" s="102"/>
      <c r="BW35" s="102"/>
      <c r="BX35" s="102"/>
      <c r="BY35" s="102"/>
      <c r="BZ35" s="102"/>
      <c r="CA35" s="102"/>
      <c r="CB35" s="102"/>
      <c r="CC35" s="102"/>
      <c r="CD35" s="102"/>
      <c r="CE35" s="102"/>
      <c r="CF35" s="102"/>
      <c r="CG35" s="102"/>
      <c r="CH35" s="102"/>
      <c r="CI35" s="102"/>
      <c r="CJ35" s="102"/>
      <c r="CK35" s="102"/>
      <c r="CL35" s="102"/>
      <c r="CM35" s="102"/>
      <c r="CN35" s="102"/>
      <c r="CO35" s="102"/>
      <c r="CP35" s="102"/>
      <c r="CQ35" s="102"/>
      <c r="CR35" s="102"/>
      <c r="CS35" s="102"/>
      <c r="CT35" s="102"/>
      <c r="CU35" s="102"/>
      <c r="CV35" s="102"/>
      <c r="CW35" s="102"/>
      <c r="CX35" s="102"/>
      <c r="CY35" s="102"/>
      <c r="CZ35" s="102"/>
      <c r="DA35" s="102"/>
      <c r="DB35" s="102"/>
      <c r="DC35" s="102"/>
      <c r="DD35" s="102"/>
      <c r="DE35" s="102"/>
      <c r="DF35" s="102"/>
      <c r="DG35" s="102"/>
      <c r="DH35" s="102"/>
      <c r="DI35" s="102"/>
      <c r="DJ35" s="102"/>
      <c r="DK35" s="102"/>
      <c r="DL35" s="102"/>
      <c r="DM35" s="102"/>
      <c r="DN35" s="102"/>
      <c r="DO35" s="102"/>
      <c r="DP35" s="102"/>
      <c r="DQ35" s="102"/>
      <c r="DR35" s="102"/>
      <c r="DS35" s="102"/>
      <c r="DT35" s="102"/>
      <c r="DU35" s="102"/>
      <c r="DV35" s="102"/>
      <c r="DW35" s="102"/>
      <c r="DX35" s="102"/>
      <c r="DY35" s="102"/>
      <c r="DZ35" s="102"/>
      <c r="EA35" s="102"/>
      <c r="EB35" s="102"/>
      <c r="EC35" s="102"/>
      <c r="ED35" s="102"/>
      <c r="EE35" s="102"/>
      <c r="EF35" s="102"/>
      <c r="EG35" s="102"/>
      <c r="EH35" s="102"/>
      <c r="EI35" s="102"/>
      <c r="EJ35" s="102"/>
      <c r="EK35" s="102"/>
      <c r="EL35" s="102"/>
      <c r="EM35" s="102"/>
      <c r="EN35" s="102"/>
      <c r="EO35" s="102"/>
      <c r="EP35" s="102"/>
      <c r="EQ35" s="102"/>
      <c r="ER35" s="102"/>
      <c r="ES35" s="102"/>
      <c r="ET35" s="102"/>
      <c r="EU35" s="102"/>
      <c r="EV35" s="102"/>
      <c r="EW35" s="102"/>
      <c r="EX35" s="102"/>
      <c r="EY35" s="102"/>
      <c r="EZ35" s="102"/>
      <c r="FA35" s="102"/>
      <c r="FB35" s="102"/>
      <c r="FC35" s="102"/>
      <c r="FD35" s="102"/>
      <c r="FE35" s="102"/>
      <c r="FF35" s="102"/>
      <c r="FG35" s="102"/>
      <c r="FH35" s="102"/>
    </row>
    <row r="36" spans="1:164" ht="100.2" customHeight="1">
      <c r="A36" s="7" t="s">
        <v>64</v>
      </c>
      <c r="B36" s="81"/>
      <c r="C36" s="7" t="s">
        <v>28</v>
      </c>
      <c r="D36" s="7" t="s">
        <v>664</v>
      </c>
      <c r="E36" s="89" t="s">
        <v>519</v>
      </c>
      <c r="F36" s="7" t="b">
        <v>0</v>
      </c>
      <c r="G36" s="29" t="s">
        <v>376</v>
      </c>
      <c r="H36" s="7"/>
      <c r="I36" s="7"/>
      <c r="J36" s="94" t="s">
        <v>532</v>
      </c>
      <c r="K36" s="94" t="s">
        <v>250</v>
      </c>
      <c r="L36" s="7"/>
      <c r="M36" s="7" t="b">
        <v>1</v>
      </c>
      <c r="N36" s="36">
        <v>44453</v>
      </c>
      <c r="O36" s="7">
        <v>139</v>
      </c>
      <c r="P36" s="7"/>
      <c r="Q36" s="7" t="s">
        <v>319</v>
      </c>
      <c r="R36" s="7"/>
      <c r="S36" s="7"/>
      <c r="T36" s="7"/>
      <c r="U36" s="7"/>
      <c r="V36" s="7"/>
      <c r="W36" s="7"/>
      <c r="X36" s="7"/>
      <c r="Y36" s="7" t="s">
        <v>252</v>
      </c>
      <c r="Z36" s="33" t="s">
        <v>374</v>
      </c>
      <c r="AA36" s="10">
        <v>1</v>
      </c>
      <c r="AB36" s="7"/>
      <c r="AD36" s="58">
        <v>44454</v>
      </c>
      <c r="AE36" s="58">
        <f t="shared" si="2"/>
        <v>44484.42</v>
      </c>
      <c r="AF36" s="55">
        <f t="shared" ca="1" si="3"/>
        <v>54.580000000001746</v>
      </c>
    </row>
    <row r="37" spans="1:164" s="25" customFormat="1" ht="52.2" customHeight="1">
      <c r="A37" s="11" t="s">
        <v>488</v>
      </c>
      <c r="B37" s="13"/>
      <c r="C37" s="7" t="s">
        <v>28</v>
      </c>
      <c r="D37" s="7" t="s">
        <v>664</v>
      </c>
      <c r="E37" s="92"/>
      <c r="F37" s="75"/>
      <c r="J37" s="5"/>
      <c r="K37" s="5"/>
    </row>
    <row r="38" spans="1:164" s="25" customFormat="1" ht="79.95" customHeight="1">
      <c r="A38" s="11" t="s">
        <v>489</v>
      </c>
      <c r="B38" s="13"/>
      <c r="C38" s="7" t="s">
        <v>28</v>
      </c>
      <c r="D38" s="7" t="s">
        <v>664</v>
      </c>
      <c r="E38" s="93"/>
      <c r="F38" s="75"/>
      <c r="J38" s="5"/>
      <c r="K38" s="5"/>
    </row>
    <row r="39" spans="1:164" s="25" customFormat="1" ht="100.95" customHeight="1">
      <c r="A39" s="11" t="s">
        <v>490</v>
      </c>
      <c r="B39" s="13"/>
      <c r="C39" s="7" t="s">
        <v>28</v>
      </c>
      <c r="D39" s="7" t="s">
        <v>664</v>
      </c>
      <c r="E39" s="51"/>
      <c r="F39" s="75"/>
      <c r="J39" s="5"/>
      <c r="K39" s="5"/>
    </row>
    <row r="40" spans="1:164" ht="100.2" customHeight="1">
      <c r="A40" s="7" t="s">
        <v>65</v>
      </c>
      <c r="B40" s="34"/>
      <c r="C40" s="7" t="s">
        <v>28</v>
      </c>
      <c r="D40" s="7" t="s">
        <v>664</v>
      </c>
      <c r="E40" s="57" t="s">
        <v>500</v>
      </c>
      <c r="F40" s="7" t="b">
        <v>0</v>
      </c>
      <c r="G40" s="29" t="s">
        <v>66</v>
      </c>
      <c r="H40" s="7"/>
      <c r="I40" s="7"/>
      <c r="J40" s="107" t="s">
        <v>536</v>
      </c>
      <c r="K40" s="57" t="s">
        <v>494</v>
      </c>
      <c r="L40" s="7"/>
      <c r="M40" s="7" t="b">
        <v>1</v>
      </c>
      <c r="N40" s="36">
        <v>44453</v>
      </c>
      <c r="O40" s="7"/>
      <c r="P40" s="7"/>
      <c r="Q40" s="7" t="s">
        <v>319</v>
      </c>
      <c r="R40" s="30" t="s">
        <v>646</v>
      </c>
      <c r="S40" s="7"/>
      <c r="T40" s="7"/>
      <c r="U40" s="7"/>
      <c r="V40" s="7"/>
      <c r="W40" s="7"/>
      <c r="X40" s="7"/>
      <c r="Y40" s="7"/>
      <c r="Z40" s="7"/>
      <c r="AA40" s="7"/>
      <c r="AB40" s="7"/>
      <c r="AD40" s="60">
        <v>44044</v>
      </c>
      <c r="AE40" s="58">
        <f t="shared" si="2"/>
        <v>44044</v>
      </c>
      <c r="AF40" s="55">
        <f t="shared" ca="1" si="3"/>
        <v>495</v>
      </c>
    </row>
    <row r="41" spans="1:164" ht="100.2" customHeight="1">
      <c r="A41" s="7" t="s">
        <v>67</v>
      </c>
      <c r="B41" s="49"/>
      <c r="C41" s="7" t="s">
        <v>28</v>
      </c>
      <c r="D41" s="7" t="s">
        <v>664</v>
      </c>
      <c r="E41" s="57" t="s">
        <v>583</v>
      </c>
      <c r="F41" s="7" t="b">
        <v>1</v>
      </c>
      <c r="G41" s="5" t="s">
        <v>462</v>
      </c>
      <c r="H41" s="17"/>
      <c r="I41" s="7"/>
      <c r="J41" s="106" t="s">
        <v>591</v>
      </c>
      <c r="K41" s="95"/>
      <c r="L41" s="7"/>
      <c r="M41" s="7" t="b">
        <v>0</v>
      </c>
      <c r="N41" s="36">
        <v>44453</v>
      </c>
      <c r="O41" s="7">
        <v>160</v>
      </c>
      <c r="P41" s="7"/>
      <c r="Q41" s="7" t="s">
        <v>319</v>
      </c>
      <c r="R41" s="114" t="s">
        <v>647</v>
      </c>
      <c r="S41" s="7"/>
      <c r="T41" s="7"/>
      <c r="U41" s="7"/>
      <c r="V41" s="7"/>
      <c r="W41" s="7"/>
      <c r="X41" s="7"/>
      <c r="Y41" s="7" t="s">
        <v>377</v>
      </c>
      <c r="Z41" s="7" t="s">
        <v>332</v>
      </c>
      <c r="AA41" s="7">
        <v>24</v>
      </c>
      <c r="AB41" s="7"/>
      <c r="AC41" s="1" t="s">
        <v>68</v>
      </c>
      <c r="AD41" s="58">
        <v>43250</v>
      </c>
      <c r="AE41" s="58">
        <f t="shared" si="2"/>
        <v>43980.08</v>
      </c>
      <c r="AF41" s="55">
        <f ca="1">TODAY()-AE41</f>
        <v>558.91999999999825</v>
      </c>
    </row>
    <row r="42" spans="1:164" customFormat="1" ht="46.2" customHeight="1">
      <c r="A42" s="7" t="s">
        <v>69</v>
      </c>
      <c r="B42" s="54"/>
      <c r="C42" s="7" t="s">
        <v>28</v>
      </c>
      <c r="D42" s="7" t="s">
        <v>664</v>
      </c>
      <c r="E42" s="38"/>
      <c r="F42" s="7"/>
      <c r="G42" s="7"/>
      <c r="H42" s="7"/>
      <c r="I42" s="7"/>
      <c r="J42" s="5"/>
      <c r="K42" s="95"/>
      <c r="L42" s="7"/>
      <c r="M42" s="7"/>
      <c r="N42" s="36"/>
      <c r="O42" s="7"/>
      <c r="P42" s="7"/>
      <c r="Q42" s="7"/>
      <c r="R42" s="7"/>
      <c r="S42" s="7"/>
      <c r="T42" s="7"/>
      <c r="U42" s="7"/>
      <c r="V42" s="7"/>
      <c r="W42" s="7"/>
      <c r="X42" s="7"/>
      <c r="Y42" s="7"/>
      <c r="Z42" s="7"/>
      <c r="AA42" s="7"/>
      <c r="AB42" s="7"/>
      <c r="AC42" s="1"/>
      <c r="AD42" s="58"/>
      <c r="AE42" s="58"/>
      <c r="AF42" s="55"/>
    </row>
    <row r="43" spans="1:164" customFormat="1" ht="36" customHeight="1">
      <c r="A43" s="7" t="s">
        <v>70</v>
      </c>
      <c r="B43" s="34"/>
      <c r="C43" s="7" t="s">
        <v>28</v>
      </c>
      <c r="D43" s="7" t="s">
        <v>664</v>
      </c>
      <c r="E43" s="89" t="s">
        <v>582</v>
      </c>
      <c r="F43" s="7" t="b">
        <v>1</v>
      </c>
      <c r="G43" s="80" t="s">
        <v>408</v>
      </c>
      <c r="H43" s="7"/>
      <c r="I43" s="7"/>
      <c r="J43" s="94" t="s">
        <v>534</v>
      </c>
      <c r="K43" s="57" t="s">
        <v>533</v>
      </c>
      <c r="L43" s="7"/>
      <c r="M43" s="7" t="b">
        <v>1</v>
      </c>
      <c r="N43" s="36">
        <v>44453</v>
      </c>
      <c r="O43" s="7">
        <v>160</v>
      </c>
      <c r="P43" s="7"/>
      <c r="Q43" s="7" t="s">
        <v>4</v>
      </c>
      <c r="R43" s="30" t="s">
        <v>646</v>
      </c>
      <c r="S43" s="7"/>
      <c r="T43" s="7"/>
      <c r="U43" s="7"/>
      <c r="V43" s="7"/>
      <c r="W43" s="7"/>
      <c r="X43" s="7"/>
      <c r="Y43" s="7" t="s">
        <v>378</v>
      </c>
      <c r="Z43" s="7" t="s">
        <v>332</v>
      </c>
      <c r="AA43" s="7"/>
      <c r="AB43" s="7"/>
      <c r="AC43" s="1"/>
      <c r="AD43" s="58"/>
      <c r="AE43" s="58"/>
      <c r="AF43" s="55"/>
    </row>
    <row r="44" spans="1:164" customFormat="1" ht="39.6">
      <c r="A44" s="11" t="s">
        <v>71</v>
      </c>
      <c r="B44" s="12"/>
      <c r="C44" s="11" t="s">
        <v>28</v>
      </c>
      <c r="D44" s="11" t="s">
        <v>664</v>
      </c>
      <c r="E44" s="57" t="s">
        <v>501</v>
      </c>
      <c r="F44" s="11" t="b">
        <v>1</v>
      </c>
      <c r="G44" s="43" t="s">
        <v>72</v>
      </c>
      <c r="H44" s="11"/>
      <c r="I44" s="11"/>
      <c r="J44" s="94" t="s">
        <v>537</v>
      </c>
      <c r="K44" s="99" t="s">
        <v>380</v>
      </c>
      <c r="L44" s="11"/>
      <c r="M44" s="7" t="b">
        <v>1</v>
      </c>
      <c r="N44" s="36">
        <v>44453</v>
      </c>
      <c r="O44" s="11">
        <v>194</v>
      </c>
      <c r="P44" s="11"/>
      <c r="Q44" s="7" t="s">
        <v>4</v>
      </c>
      <c r="R44" s="30" t="s">
        <v>646</v>
      </c>
      <c r="S44" s="11"/>
      <c r="T44" s="11"/>
      <c r="U44" s="11"/>
      <c r="V44" s="11"/>
      <c r="W44" s="11"/>
      <c r="X44" s="11"/>
      <c r="Y44" s="11" t="s">
        <v>379</v>
      </c>
      <c r="Z44" s="7" t="s">
        <v>328</v>
      </c>
      <c r="AA44" s="11">
        <v>12</v>
      </c>
      <c r="AB44" s="11"/>
      <c r="AC44" s="20" t="s">
        <v>73</v>
      </c>
      <c r="AD44" s="58">
        <v>44197</v>
      </c>
      <c r="AE44" s="58">
        <f t="shared" si="2"/>
        <v>44562.04</v>
      </c>
      <c r="AF44" s="55">
        <f t="shared" ca="1" si="3"/>
        <v>-23.040000000000873</v>
      </c>
    </row>
    <row r="45" spans="1:164" ht="100.2" customHeight="1">
      <c r="A45" s="7" t="s">
        <v>78</v>
      </c>
      <c r="B45" s="52" t="s">
        <v>419</v>
      </c>
      <c r="C45" s="7" t="s">
        <v>28</v>
      </c>
      <c r="D45" s="7" t="s">
        <v>79</v>
      </c>
      <c r="E45" s="57" t="s">
        <v>502</v>
      </c>
      <c r="F45" s="7" t="b">
        <v>0</v>
      </c>
      <c r="G45" s="29" t="s">
        <v>80</v>
      </c>
      <c r="H45" s="7"/>
      <c r="I45" s="7"/>
      <c r="J45" s="94" t="s">
        <v>538</v>
      </c>
      <c r="K45" s="57" t="s">
        <v>535</v>
      </c>
      <c r="L45" s="7"/>
      <c r="M45" s="7" t="b">
        <v>1</v>
      </c>
      <c r="N45" s="36">
        <v>44458</v>
      </c>
      <c r="O45" s="7">
        <v>30</v>
      </c>
      <c r="P45" s="7"/>
      <c r="Q45" s="7" t="s">
        <v>319</v>
      </c>
      <c r="R45" s="7"/>
      <c r="S45" s="7"/>
      <c r="T45" s="7"/>
      <c r="U45" s="7"/>
      <c r="V45" s="7"/>
      <c r="W45" s="7"/>
      <c r="X45" s="7"/>
      <c r="Y45" s="7" t="s">
        <v>420</v>
      </c>
      <c r="Z45" s="7" t="s">
        <v>332</v>
      </c>
      <c r="AA45" s="7">
        <v>0</v>
      </c>
      <c r="AB45" s="7"/>
      <c r="AD45" s="63">
        <v>43216</v>
      </c>
      <c r="AE45" s="58">
        <f t="shared" si="2"/>
        <v>43216</v>
      </c>
      <c r="AF45" s="55">
        <f t="shared" ca="1" si="3"/>
        <v>1323</v>
      </c>
    </row>
    <row r="46" spans="1:164" customFormat="1" ht="72" customHeight="1">
      <c r="A46" s="7" t="s">
        <v>81</v>
      </c>
      <c r="B46" s="34"/>
      <c r="C46" s="7" t="s">
        <v>28</v>
      </c>
      <c r="D46" s="7" t="s">
        <v>79</v>
      </c>
      <c r="E46" s="89" t="s">
        <v>541</v>
      </c>
      <c r="F46" s="30" t="s">
        <v>274</v>
      </c>
      <c r="G46" s="5" t="s">
        <v>285</v>
      </c>
      <c r="H46" s="31" t="s">
        <v>284</v>
      </c>
      <c r="I46" s="7"/>
      <c r="J46" s="94" t="s">
        <v>539</v>
      </c>
      <c r="K46" s="57" t="s">
        <v>283</v>
      </c>
      <c r="L46" s="7"/>
      <c r="M46" s="7" t="b">
        <v>1</v>
      </c>
      <c r="N46" s="36">
        <v>44453</v>
      </c>
      <c r="O46" s="7">
        <v>116</v>
      </c>
      <c r="P46" s="17"/>
      <c r="Q46" s="7" t="s">
        <v>4</v>
      </c>
      <c r="R46" s="30" t="s">
        <v>646</v>
      </c>
      <c r="S46" s="7"/>
      <c r="T46" s="7"/>
      <c r="U46" s="7"/>
      <c r="V46" s="7"/>
      <c r="W46" s="7"/>
      <c r="X46" s="7"/>
      <c r="Y46" s="7" t="s">
        <v>381</v>
      </c>
      <c r="Z46" s="7" t="s">
        <v>332</v>
      </c>
      <c r="AA46" s="7">
        <v>12</v>
      </c>
      <c r="AB46" s="7"/>
      <c r="AC46" s="1"/>
      <c r="AD46" s="58">
        <v>43466</v>
      </c>
      <c r="AE46" s="58">
        <f t="shared" si="2"/>
        <v>43831.040000000001</v>
      </c>
      <c r="AF46" s="55">
        <f t="shared" ca="1" si="3"/>
        <v>707.95999999999913</v>
      </c>
    </row>
    <row r="47" spans="1:164" ht="39" customHeight="1">
      <c r="A47" s="7" t="s">
        <v>453</v>
      </c>
      <c r="B47" s="81"/>
      <c r="C47" s="7" t="s">
        <v>28</v>
      </c>
      <c r="D47" s="7" t="s">
        <v>79</v>
      </c>
      <c r="E47" s="108" t="s">
        <v>593</v>
      </c>
      <c r="F47" s="7" t="b">
        <v>0</v>
      </c>
      <c r="G47" s="29" t="s">
        <v>83</v>
      </c>
      <c r="H47" s="7"/>
      <c r="I47" s="7"/>
      <c r="J47" s="87" t="s">
        <v>614</v>
      </c>
      <c r="K47" s="94" t="s">
        <v>84</v>
      </c>
      <c r="L47" s="7"/>
      <c r="M47" s="7" t="b">
        <v>1</v>
      </c>
      <c r="N47" s="36">
        <v>44453</v>
      </c>
      <c r="O47" s="7"/>
      <c r="P47" s="16" t="s">
        <v>82</v>
      </c>
      <c r="Q47" s="7" t="s">
        <v>319</v>
      </c>
      <c r="R47" s="7"/>
      <c r="S47" s="7"/>
      <c r="T47" s="7"/>
      <c r="U47" s="7"/>
      <c r="V47" s="7"/>
      <c r="W47" s="7"/>
      <c r="X47" s="7"/>
      <c r="Y47" s="7" t="s">
        <v>382</v>
      </c>
      <c r="Z47" s="7" t="s">
        <v>409</v>
      </c>
      <c r="AA47" s="7">
        <v>12</v>
      </c>
      <c r="AB47" s="7"/>
      <c r="AD47" s="64">
        <v>44061</v>
      </c>
      <c r="AE47" s="58">
        <f t="shared" si="2"/>
        <v>44426.04</v>
      </c>
      <c r="AF47" s="55">
        <f t="shared" ca="1" si="3"/>
        <v>112.95999999999913</v>
      </c>
    </row>
    <row r="48" spans="1:164" ht="204" customHeight="1">
      <c r="A48" s="7" t="s">
        <v>452</v>
      </c>
      <c r="B48" s="81"/>
      <c r="C48" s="7" t="s">
        <v>28</v>
      </c>
      <c r="D48" s="7" t="s">
        <v>79</v>
      </c>
      <c r="E48" s="108" t="s">
        <v>593</v>
      </c>
      <c r="F48" s="7" t="b">
        <v>0</v>
      </c>
      <c r="G48" t="s">
        <v>85</v>
      </c>
      <c r="H48" s="7"/>
      <c r="I48" s="7"/>
      <c r="J48" s="87" t="s">
        <v>594</v>
      </c>
      <c r="K48" s="94" t="s">
        <v>84</v>
      </c>
      <c r="L48" s="7"/>
      <c r="M48" s="7" t="b">
        <v>1</v>
      </c>
      <c r="N48" s="36">
        <v>44453</v>
      </c>
      <c r="O48" s="7"/>
      <c r="P48" s="16" t="s">
        <v>82</v>
      </c>
      <c r="Q48" s="7" t="s">
        <v>319</v>
      </c>
      <c r="R48" s="7"/>
      <c r="S48" s="7"/>
      <c r="T48" s="7"/>
      <c r="U48" s="7"/>
      <c r="V48" s="7"/>
      <c r="W48" s="7"/>
      <c r="X48" s="7"/>
      <c r="Y48" s="7" t="s">
        <v>382</v>
      </c>
      <c r="Z48" s="7" t="s">
        <v>409</v>
      </c>
      <c r="AA48" s="7">
        <v>12</v>
      </c>
      <c r="AB48" s="7"/>
      <c r="AD48" s="64">
        <v>44061</v>
      </c>
      <c r="AE48" s="58">
        <f t="shared" si="2"/>
        <v>44426.04</v>
      </c>
      <c r="AF48" s="55">
        <f t="shared" ca="1" si="3"/>
        <v>112.95999999999913</v>
      </c>
    </row>
    <row r="49" spans="1:32" ht="154.19999999999999" customHeight="1">
      <c r="A49" s="7" t="s">
        <v>454</v>
      </c>
      <c r="B49" s="81"/>
      <c r="C49" s="7" t="s">
        <v>28</v>
      </c>
      <c r="D49" s="7" t="s">
        <v>79</v>
      </c>
      <c r="E49" s="108" t="s">
        <v>593</v>
      </c>
      <c r="F49" s="7" t="b">
        <v>0</v>
      </c>
      <c r="G49" t="s">
        <v>86</v>
      </c>
      <c r="H49" s="7"/>
      <c r="I49" s="7"/>
      <c r="J49" s="87" t="s">
        <v>614</v>
      </c>
      <c r="K49" s="94" t="s">
        <v>84</v>
      </c>
      <c r="L49" s="7"/>
      <c r="M49" s="7" t="b">
        <v>1</v>
      </c>
      <c r="N49" s="36">
        <v>44453</v>
      </c>
      <c r="O49" s="7"/>
      <c r="P49" s="16" t="s">
        <v>82</v>
      </c>
      <c r="Q49" s="7" t="s">
        <v>319</v>
      </c>
      <c r="R49" s="7"/>
      <c r="S49" s="7"/>
      <c r="T49" s="7"/>
      <c r="U49" s="7"/>
      <c r="V49" s="7"/>
      <c r="W49" s="7"/>
      <c r="X49" s="7"/>
      <c r="Y49" s="7" t="s">
        <v>382</v>
      </c>
      <c r="Z49" s="7" t="s">
        <v>409</v>
      </c>
      <c r="AA49" s="7">
        <v>12</v>
      </c>
      <c r="AB49" s="7"/>
      <c r="AD49" s="64">
        <v>44061</v>
      </c>
      <c r="AE49" s="58">
        <f t="shared" si="2"/>
        <v>44426.04</v>
      </c>
      <c r="AF49" s="55">
        <f t="shared" ca="1" si="3"/>
        <v>112.95999999999913</v>
      </c>
    </row>
    <row r="50" spans="1:32" ht="100.2" customHeight="1">
      <c r="A50" s="8" t="s">
        <v>87</v>
      </c>
      <c r="B50" s="9"/>
      <c r="C50" s="10" t="s">
        <v>28</v>
      </c>
      <c r="D50" s="10" t="s">
        <v>79</v>
      </c>
      <c r="E50" s="7"/>
      <c r="F50" s="10" t="b">
        <v>0</v>
      </c>
      <c r="G50" s="7"/>
      <c r="H50" s="7"/>
      <c r="I50" s="10"/>
      <c r="L50" s="10"/>
      <c r="M50" s="7" t="b">
        <v>0</v>
      </c>
      <c r="N50" s="10"/>
      <c r="O50" s="10"/>
      <c r="P50" s="10"/>
      <c r="Q50" s="10"/>
      <c r="R50" s="10"/>
      <c r="S50" s="10"/>
      <c r="T50" s="10"/>
      <c r="U50" s="10"/>
      <c r="V50" s="10"/>
      <c r="W50" s="10"/>
      <c r="X50" s="10"/>
      <c r="Y50" s="10"/>
      <c r="Z50" s="10"/>
      <c r="AA50" s="10"/>
      <c r="AB50" s="10"/>
      <c r="AC50"/>
      <c r="AE50" s="58"/>
    </row>
    <row r="51" spans="1:32" ht="100.2" customHeight="1">
      <c r="A51" s="8" t="s">
        <v>88</v>
      </c>
      <c r="B51" s="48"/>
      <c r="C51" s="10" t="s">
        <v>28</v>
      </c>
      <c r="D51" s="10" t="s">
        <v>79</v>
      </c>
      <c r="E51" s="89" t="s">
        <v>540</v>
      </c>
      <c r="F51" s="32" t="s">
        <v>274</v>
      </c>
      <c r="G51" s="7" t="s">
        <v>251</v>
      </c>
      <c r="H51" s="7"/>
      <c r="I51" s="10"/>
      <c r="J51" s="5" t="s">
        <v>543</v>
      </c>
      <c r="K51" s="57" t="s">
        <v>553</v>
      </c>
      <c r="L51" s="10"/>
      <c r="M51" s="10" t="b">
        <v>1</v>
      </c>
      <c r="N51" s="36">
        <v>44453</v>
      </c>
      <c r="O51" s="10">
        <v>65</v>
      </c>
      <c r="P51" s="10"/>
      <c r="Q51" s="10" t="s">
        <v>4</v>
      </c>
      <c r="R51" s="10" t="s">
        <v>646</v>
      </c>
      <c r="S51" s="10"/>
      <c r="T51" s="10"/>
      <c r="U51" s="10"/>
      <c r="V51" s="10"/>
      <c r="W51" s="10"/>
      <c r="X51" s="10"/>
      <c r="Y51" s="7" t="s">
        <v>383</v>
      </c>
      <c r="Z51" s="10" t="s">
        <v>374</v>
      </c>
      <c r="AA51" s="10">
        <v>12</v>
      </c>
      <c r="AB51" s="10"/>
      <c r="AC51"/>
      <c r="AD51" s="60">
        <v>44434</v>
      </c>
      <c r="AE51" s="58">
        <f t="shared" si="2"/>
        <v>44799.040000000001</v>
      </c>
      <c r="AF51" s="55">
        <f t="shared" ca="1" si="3"/>
        <v>-260.04000000000087</v>
      </c>
    </row>
    <row r="52" spans="1:32" customFormat="1" ht="42.45" customHeight="1">
      <c r="A52" s="7" t="s">
        <v>89</v>
      </c>
      <c r="B52" s="81"/>
      <c r="C52" s="7" t="s">
        <v>28</v>
      </c>
      <c r="D52" s="7" t="s">
        <v>79</v>
      </c>
      <c r="E52" s="57" t="s">
        <v>544</v>
      </c>
      <c r="F52" s="30" t="s">
        <v>274</v>
      </c>
      <c r="G52" s="7" t="s">
        <v>90</v>
      </c>
      <c r="H52" s="1"/>
      <c r="I52" s="7"/>
      <c r="J52" s="87" t="s">
        <v>590</v>
      </c>
      <c r="K52" s="57" t="s">
        <v>417</v>
      </c>
      <c r="L52" s="7"/>
      <c r="M52" s="7" t="b">
        <v>1</v>
      </c>
      <c r="N52" s="36">
        <v>44458</v>
      </c>
      <c r="O52" s="7"/>
      <c r="P52" s="7"/>
      <c r="Q52" s="7" t="s">
        <v>4</v>
      </c>
      <c r="R52" s="7"/>
      <c r="S52" s="7"/>
      <c r="T52" s="7"/>
      <c r="U52" s="7"/>
      <c r="V52" s="7"/>
      <c r="W52" s="7"/>
      <c r="X52" s="7"/>
      <c r="Y52" s="7" t="s">
        <v>416</v>
      </c>
      <c r="Z52" s="7" t="s">
        <v>332</v>
      </c>
      <c r="AA52" s="7">
        <v>0</v>
      </c>
      <c r="AB52" s="7"/>
      <c r="AC52" s="1"/>
      <c r="AD52" s="60">
        <v>44095</v>
      </c>
      <c r="AE52" s="58">
        <f t="shared" si="2"/>
        <v>44095</v>
      </c>
      <c r="AF52" s="55">
        <f t="shared" ca="1" si="3"/>
        <v>444</v>
      </c>
    </row>
    <row r="53" spans="1:32" ht="100.2" customHeight="1">
      <c r="A53" s="7" t="s">
        <v>92</v>
      </c>
      <c r="B53" s="34"/>
      <c r="C53" s="7" t="s">
        <v>28</v>
      </c>
      <c r="D53" s="7" t="s">
        <v>79</v>
      </c>
      <c r="E53" s="89" t="s">
        <v>603</v>
      </c>
      <c r="F53" s="7" t="b">
        <v>0</v>
      </c>
      <c r="G53" s="80" t="s">
        <v>410</v>
      </c>
      <c r="H53" s="7"/>
      <c r="I53" s="7"/>
      <c r="J53" s="87" t="s">
        <v>546</v>
      </c>
      <c r="K53" s="57" t="s">
        <v>552</v>
      </c>
      <c r="L53" s="7"/>
      <c r="M53" s="7" t="b">
        <v>1</v>
      </c>
      <c r="N53" s="36">
        <v>44453</v>
      </c>
      <c r="O53" s="7">
        <v>162</v>
      </c>
      <c r="P53" s="7"/>
      <c r="Q53" s="7" t="s">
        <v>319</v>
      </c>
      <c r="R53" s="7" t="s">
        <v>646</v>
      </c>
      <c r="S53" s="7"/>
      <c r="T53" s="7"/>
      <c r="U53" s="7"/>
      <c r="V53" s="7"/>
      <c r="W53" s="7"/>
      <c r="X53" s="7"/>
      <c r="Y53" s="7" t="s">
        <v>387</v>
      </c>
      <c r="Z53" s="7" t="s">
        <v>388</v>
      </c>
      <c r="AA53" s="7">
        <v>12</v>
      </c>
      <c r="AB53" s="7"/>
      <c r="AD53" s="63">
        <v>42862</v>
      </c>
      <c r="AE53" s="58">
        <f t="shared" si="2"/>
        <v>43227.040000000001</v>
      </c>
      <c r="AF53" s="55">
        <f t="shared" ca="1" si="3"/>
        <v>1311.9599999999991</v>
      </c>
    </row>
    <row r="54" spans="1:32" ht="100.2" customHeight="1">
      <c r="A54" s="7" t="s">
        <v>93</v>
      </c>
      <c r="B54" s="81" t="s">
        <v>390</v>
      </c>
      <c r="C54" s="7" t="s">
        <v>28</v>
      </c>
      <c r="D54" s="7" t="s">
        <v>79</v>
      </c>
      <c r="E54" s="89" t="s">
        <v>595</v>
      </c>
      <c r="F54" s="7" t="b">
        <v>0</v>
      </c>
      <c r="G54" s="80" t="s">
        <v>411</v>
      </c>
      <c r="H54" s="7"/>
      <c r="I54" s="7"/>
      <c r="J54" s="5" t="s">
        <v>545</v>
      </c>
      <c r="K54" s="57" t="s">
        <v>551</v>
      </c>
      <c r="L54" s="7"/>
      <c r="M54" s="7" t="b">
        <v>1</v>
      </c>
      <c r="N54" s="36">
        <v>44453</v>
      </c>
      <c r="O54" s="7">
        <v>26</v>
      </c>
      <c r="P54" s="7"/>
      <c r="Q54" s="7" t="s">
        <v>319</v>
      </c>
      <c r="R54" s="7"/>
      <c r="S54" s="7"/>
      <c r="T54" s="7"/>
      <c r="U54" s="7"/>
      <c r="V54" s="7"/>
      <c r="W54" s="7"/>
      <c r="X54" s="7"/>
      <c r="Y54" s="7" t="s">
        <v>389</v>
      </c>
      <c r="Z54" s="7" t="s">
        <v>335</v>
      </c>
      <c r="AA54" s="7">
        <v>0</v>
      </c>
      <c r="AB54" s="7"/>
      <c r="AD54" s="60">
        <v>44166</v>
      </c>
      <c r="AE54" s="58">
        <f t="shared" si="2"/>
        <v>44166</v>
      </c>
      <c r="AF54" s="55">
        <f t="shared" ca="1" si="3"/>
        <v>373</v>
      </c>
    </row>
    <row r="55" spans="1:32" ht="100.2" customHeight="1">
      <c r="A55" s="7" t="s">
        <v>91</v>
      </c>
      <c r="B55" s="81"/>
      <c r="C55" s="7" t="s">
        <v>28</v>
      </c>
      <c r="D55" s="7" t="s">
        <v>79</v>
      </c>
      <c r="E55" s="89" t="s">
        <v>549</v>
      </c>
      <c r="F55" s="30" t="s">
        <v>274</v>
      </c>
      <c r="G55" s="80" t="s">
        <v>384</v>
      </c>
      <c r="H55" s="7"/>
      <c r="I55" s="7"/>
      <c r="J55" s="94" t="s">
        <v>547</v>
      </c>
      <c r="K55" s="57" t="s">
        <v>385</v>
      </c>
      <c r="L55" s="7"/>
      <c r="M55" s="7" t="b">
        <v>1</v>
      </c>
      <c r="N55" s="36">
        <v>44453</v>
      </c>
      <c r="O55" s="7"/>
      <c r="P55" s="7"/>
      <c r="Q55" s="7" t="s">
        <v>4</v>
      </c>
      <c r="R55" s="7"/>
      <c r="S55" s="7"/>
      <c r="T55" s="7"/>
      <c r="U55" s="7"/>
      <c r="V55" s="7"/>
      <c r="W55" s="7"/>
      <c r="X55" s="7"/>
      <c r="Y55" s="7" t="s">
        <v>386</v>
      </c>
      <c r="Z55" s="10" t="s">
        <v>374</v>
      </c>
      <c r="AA55" s="7">
        <v>12</v>
      </c>
      <c r="AB55" s="7"/>
      <c r="AD55" s="60">
        <v>44007</v>
      </c>
      <c r="AE55" s="58">
        <f t="shared" si="2"/>
        <v>44372.04</v>
      </c>
      <c r="AF55" s="55">
        <f t="shared" ca="1" si="3"/>
        <v>166.95999999999913</v>
      </c>
    </row>
    <row r="56" spans="1:32" ht="100.2" customHeight="1">
      <c r="A56" s="7" t="s">
        <v>94</v>
      </c>
      <c r="B56" s="81"/>
      <c r="C56" s="7" t="s">
        <v>28</v>
      </c>
      <c r="D56" s="7" t="s">
        <v>79</v>
      </c>
      <c r="E56" s="57" t="s">
        <v>549</v>
      </c>
      <c r="F56" s="30" t="s">
        <v>274</v>
      </c>
      <c r="G56" s="42" t="s">
        <v>384</v>
      </c>
      <c r="H56" s="7"/>
      <c r="I56" s="7"/>
      <c r="J56" s="5" t="s">
        <v>547</v>
      </c>
      <c r="K56" s="94" t="s">
        <v>385</v>
      </c>
      <c r="L56" s="7"/>
      <c r="M56" s="7" t="b">
        <v>1</v>
      </c>
      <c r="N56" s="36">
        <v>44453</v>
      </c>
      <c r="O56" s="7"/>
      <c r="P56" s="7"/>
      <c r="Q56" s="7" t="s">
        <v>4</v>
      </c>
      <c r="R56" s="7"/>
      <c r="S56" s="7"/>
      <c r="T56" s="7"/>
      <c r="U56" s="7"/>
      <c r="V56" s="7"/>
      <c r="W56" s="7"/>
      <c r="X56" s="7"/>
      <c r="Y56" s="7" t="s">
        <v>386</v>
      </c>
      <c r="Z56" s="10" t="s">
        <v>374</v>
      </c>
      <c r="AA56" s="7">
        <v>12</v>
      </c>
      <c r="AB56" s="7"/>
      <c r="AD56" s="60">
        <v>44007</v>
      </c>
      <c r="AE56" s="58">
        <f t="shared" si="2"/>
        <v>44372.04</v>
      </c>
      <c r="AF56" s="55">
        <f t="shared" ca="1" si="3"/>
        <v>166.95999999999913</v>
      </c>
    </row>
    <row r="57" spans="1:32" ht="100.2" customHeight="1">
      <c r="A57" s="7" t="s">
        <v>95</v>
      </c>
      <c r="B57" s="81"/>
      <c r="C57" s="7" t="s">
        <v>28</v>
      </c>
      <c r="D57" s="7" t="s">
        <v>79</v>
      </c>
      <c r="E57" s="89" t="s">
        <v>597</v>
      </c>
      <c r="F57" s="7" t="b">
        <v>0</v>
      </c>
      <c r="G57" s="7" t="s">
        <v>435</v>
      </c>
      <c r="H57" s="7"/>
      <c r="I57" s="7"/>
      <c r="J57" s="94" t="s">
        <v>548</v>
      </c>
      <c r="K57" s="57" t="s">
        <v>436</v>
      </c>
      <c r="L57" s="7"/>
      <c r="M57" s="30" t="s">
        <v>274</v>
      </c>
      <c r="N57" s="40">
        <v>44461</v>
      </c>
      <c r="O57" s="7"/>
      <c r="P57" s="7"/>
      <c r="Q57" s="7" t="s">
        <v>319</v>
      </c>
      <c r="R57" s="7"/>
      <c r="S57" s="7"/>
      <c r="T57" s="7"/>
      <c r="U57" s="7"/>
      <c r="V57" s="7"/>
      <c r="W57" s="7"/>
      <c r="X57" s="7"/>
      <c r="Y57" s="7" t="s">
        <v>437</v>
      </c>
      <c r="Z57" s="87" t="s">
        <v>328</v>
      </c>
      <c r="AA57" s="7">
        <v>12</v>
      </c>
      <c r="AB57" s="7"/>
      <c r="AD57" s="58">
        <v>43965</v>
      </c>
      <c r="AE57" s="58">
        <f t="shared" si="2"/>
        <v>44330.04</v>
      </c>
      <c r="AF57" s="55">
        <f t="shared" ca="1" si="3"/>
        <v>208.95999999999913</v>
      </c>
    </row>
    <row r="58" spans="1:32" ht="100.2" customHeight="1">
      <c r="A58" s="7" t="s">
        <v>604</v>
      </c>
      <c r="B58" s="34"/>
      <c r="C58" s="7" t="s">
        <v>28</v>
      </c>
      <c r="D58" s="7" t="s">
        <v>79</v>
      </c>
      <c r="E58" s="89" t="s">
        <v>608</v>
      </c>
      <c r="F58" s="30" t="s">
        <v>274</v>
      </c>
      <c r="G58" s="7" t="s">
        <v>605</v>
      </c>
      <c r="H58" s="7"/>
      <c r="I58" s="7"/>
      <c r="J58" s="87" t="s">
        <v>610</v>
      </c>
      <c r="K58" s="57" t="s">
        <v>613</v>
      </c>
      <c r="L58" s="7"/>
      <c r="M58" s="30" t="s">
        <v>274</v>
      </c>
      <c r="N58" s="40">
        <v>44504</v>
      </c>
      <c r="O58" s="7"/>
      <c r="P58" s="7"/>
      <c r="Q58" s="7" t="s">
        <v>4</v>
      </c>
      <c r="R58" s="113" t="s">
        <v>648</v>
      </c>
      <c r="S58" s="7"/>
      <c r="T58" s="7"/>
      <c r="U58" s="7"/>
      <c r="V58" s="7"/>
      <c r="W58" s="7"/>
      <c r="X58" s="7"/>
      <c r="Y58" s="7" t="s">
        <v>604</v>
      </c>
      <c r="Z58" s="10" t="s">
        <v>332</v>
      </c>
      <c r="AA58" s="7">
        <v>12</v>
      </c>
      <c r="AB58" s="7"/>
      <c r="AD58" s="58">
        <v>43466</v>
      </c>
      <c r="AE58" s="58">
        <f t="shared" si="2"/>
        <v>43831.040000000001</v>
      </c>
      <c r="AF58" s="55">
        <f t="shared" ca="1" si="3"/>
        <v>707.95999999999913</v>
      </c>
    </row>
    <row r="59" spans="1:32" ht="100.2" customHeight="1">
      <c r="A59" s="7" t="s">
        <v>625</v>
      </c>
      <c r="B59" s="34"/>
      <c r="C59" s="7" t="s">
        <v>28</v>
      </c>
      <c r="D59" s="7" t="s">
        <v>79</v>
      </c>
      <c r="E59" s="89" t="s">
        <v>627</v>
      </c>
      <c r="F59" s="32" t="s">
        <v>274</v>
      </c>
      <c r="G59" s="7" t="s">
        <v>619</v>
      </c>
      <c r="H59" s="111" t="s">
        <v>632</v>
      </c>
      <c r="I59" s="7"/>
      <c r="J59" s="5" t="s">
        <v>622</v>
      </c>
      <c r="K59" s="27" t="s">
        <v>622</v>
      </c>
      <c r="L59" s="75"/>
      <c r="M59" s="75" t="b">
        <v>1</v>
      </c>
      <c r="N59" s="76">
        <v>44505</v>
      </c>
      <c r="O59" s="75">
        <v>131</v>
      </c>
      <c r="P59" s="75"/>
      <c r="Q59" s="75" t="s">
        <v>4</v>
      </c>
      <c r="R59" s="75" t="s">
        <v>646</v>
      </c>
      <c r="S59" s="75"/>
      <c r="T59" s="75"/>
      <c r="U59" s="75"/>
      <c r="V59" s="75"/>
      <c r="W59" s="75"/>
      <c r="X59" s="75"/>
      <c r="Y59" s="110" t="s">
        <v>623</v>
      </c>
      <c r="Z59" s="75" t="s">
        <v>328</v>
      </c>
      <c r="AA59" s="7">
        <v>12</v>
      </c>
      <c r="AB59" s="75"/>
      <c r="AC59" s="25"/>
      <c r="AD59" s="61">
        <v>44474</v>
      </c>
      <c r="AE59" s="58">
        <f t="shared" si="2"/>
        <v>44839.040000000001</v>
      </c>
      <c r="AF59" s="55">
        <f t="shared" ca="1" si="3"/>
        <v>-300.04000000000087</v>
      </c>
    </row>
    <row r="60" spans="1:32" ht="100.2" customHeight="1">
      <c r="A60" s="7" t="s">
        <v>626</v>
      </c>
      <c r="B60" s="34"/>
      <c r="C60" s="7" t="s">
        <v>28</v>
      </c>
      <c r="D60" s="7" t="s">
        <v>79</v>
      </c>
      <c r="E60" s="89" t="s">
        <v>628</v>
      </c>
      <c r="F60" s="32" t="s">
        <v>274</v>
      </c>
      <c r="G60" s="7" t="s">
        <v>619</v>
      </c>
      <c r="H60" s="7" t="s">
        <v>630</v>
      </c>
      <c r="I60" s="7"/>
      <c r="J60" s="5" t="s">
        <v>622</v>
      </c>
      <c r="K60" s="51" t="s">
        <v>622</v>
      </c>
      <c r="L60" s="75"/>
      <c r="M60" s="75" t="b">
        <v>1</v>
      </c>
      <c r="N60" s="76">
        <v>44505</v>
      </c>
      <c r="O60" s="75">
        <v>104</v>
      </c>
      <c r="P60" s="75"/>
      <c r="Q60" s="75" t="s">
        <v>4</v>
      </c>
      <c r="R60" s="75" t="s">
        <v>646</v>
      </c>
      <c r="S60" s="75"/>
      <c r="T60" s="75"/>
      <c r="U60" s="75"/>
      <c r="V60" s="75"/>
      <c r="W60" s="75"/>
      <c r="X60" s="75"/>
      <c r="Y60" s="110" t="s">
        <v>623</v>
      </c>
      <c r="Z60" s="75" t="s">
        <v>328</v>
      </c>
      <c r="AA60" s="7">
        <v>12</v>
      </c>
      <c r="AB60" s="75"/>
      <c r="AC60" s="25"/>
      <c r="AD60" s="61">
        <v>44474</v>
      </c>
      <c r="AE60" s="58">
        <f t="shared" si="2"/>
        <v>44839.040000000001</v>
      </c>
      <c r="AF60" s="55">
        <f t="shared" ca="1" si="3"/>
        <v>-300.04000000000087</v>
      </c>
    </row>
    <row r="61" spans="1:32" ht="100.2" customHeight="1">
      <c r="A61" s="7" t="s">
        <v>624</v>
      </c>
      <c r="B61" s="34"/>
      <c r="C61" s="7" t="s">
        <v>28</v>
      </c>
      <c r="D61" s="7" t="s">
        <v>79</v>
      </c>
      <c r="E61" s="89" t="s">
        <v>629</v>
      </c>
      <c r="F61" s="32" t="s">
        <v>274</v>
      </c>
      <c r="G61" s="7" t="s">
        <v>619</v>
      </c>
      <c r="H61" s="7" t="s">
        <v>631</v>
      </c>
      <c r="I61" s="7"/>
      <c r="J61" s="5" t="s">
        <v>622</v>
      </c>
      <c r="K61" s="51" t="s">
        <v>622</v>
      </c>
      <c r="L61" s="75"/>
      <c r="M61" s="75" t="b">
        <v>1</v>
      </c>
      <c r="N61" s="76">
        <v>44505</v>
      </c>
      <c r="O61" s="75">
        <v>128</v>
      </c>
      <c r="P61" s="75"/>
      <c r="Q61" s="75" t="s">
        <v>4</v>
      </c>
      <c r="R61" s="75" t="s">
        <v>646</v>
      </c>
      <c r="S61" s="75"/>
      <c r="T61" s="75"/>
      <c r="U61" s="75"/>
      <c r="V61" s="75"/>
      <c r="W61" s="75"/>
      <c r="X61" s="75"/>
      <c r="Y61" s="110" t="s">
        <v>623</v>
      </c>
      <c r="Z61" s="75" t="s">
        <v>328</v>
      </c>
      <c r="AA61" s="7">
        <v>12</v>
      </c>
      <c r="AB61" s="75"/>
      <c r="AC61" s="25"/>
      <c r="AD61" s="61">
        <v>44474</v>
      </c>
      <c r="AE61" s="58">
        <f t="shared" si="2"/>
        <v>44839.040000000001</v>
      </c>
      <c r="AF61" s="55">
        <f t="shared" ca="1" si="3"/>
        <v>-300.04000000000087</v>
      </c>
    </row>
    <row r="62" spans="1:32" ht="100.2" customHeight="1">
      <c r="A62" s="7" t="s">
        <v>633</v>
      </c>
      <c r="B62" s="81"/>
      <c r="C62" s="7" t="s">
        <v>28</v>
      </c>
      <c r="D62" s="7" t="s">
        <v>79</v>
      </c>
      <c r="E62" s="89" t="s">
        <v>634</v>
      </c>
      <c r="F62" s="32" t="b">
        <v>0</v>
      </c>
      <c r="G62" s="7" t="s">
        <v>635</v>
      </c>
      <c r="H62" s="7"/>
      <c r="I62" s="7"/>
      <c r="J62" s="87" t="s">
        <v>637</v>
      </c>
      <c r="K62" s="57" t="s">
        <v>636</v>
      </c>
      <c r="L62" s="75"/>
      <c r="M62" s="32" t="s">
        <v>274</v>
      </c>
      <c r="N62" s="76">
        <v>44505</v>
      </c>
      <c r="O62" s="75">
        <v>143</v>
      </c>
      <c r="P62" s="75"/>
      <c r="Q62" s="75" t="s">
        <v>319</v>
      </c>
      <c r="R62" s="75"/>
      <c r="S62" s="75"/>
      <c r="T62" s="75"/>
      <c r="U62" s="75"/>
      <c r="V62" s="75"/>
      <c r="W62" s="75"/>
      <c r="X62" s="75"/>
      <c r="Y62" s="112" t="s">
        <v>633</v>
      </c>
      <c r="Z62" s="75" t="s">
        <v>391</v>
      </c>
      <c r="AA62" s="7">
        <v>12</v>
      </c>
      <c r="AB62" s="75"/>
      <c r="AC62" s="25"/>
      <c r="AD62" s="61">
        <v>43831</v>
      </c>
      <c r="AE62" s="58">
        <f t="shared" si="2"/>
        <v>44196.04</v>
      </c>
      <c r="AF62" s="55">
        <f t="shared" ca="1" si="3"/>
        <v>342.95999999999913</v>
      </c>
    </row>
    <row r="63" spans="1:32" ht="100.2" customHeight="1">
      <c r="A63" s="7" t="s">
        <v>639</v>
      </c>
      <c r="B63" s="81"/>
      <c r="C63" s="7" t="s">
        <v>28</v>
      </c>
      <c r="D63" s="7" t="s">
        <v>79</v>
      </c>
      <c r="E63" s="89" t="s">
        <v>634</v>
      </c>
      <c r="F63" s="32" t="b">
        <v>0</v>
      </c>
      <c r="G63" s="7" t="s">
        <v>640</v>
      </c>
      <c r="H63" s="7"/>
      <c r="I63" s="7"/>
      <c r="J63" s="87" t="s">
        <v>637</v>
      </c>
      <c r="K63" s="57" t="s">
        <v>636</v>
      </c>
      <c r="L63" s="75"/>
      <c r="M63" s="32" t="s">
        <v>274</v>
      </c>
      <c r="N63" s="76">
        <v>44505</v>
      </c>
      <c r="O63" s="75">
        <v>73</v>
      </c>
      <c r="P63" s="75"/>
      <c r="Q63" s="75" t="s">
        <v>319</v>
      </c>
      <c r="R63" s="75"/>
      <c r="S63" s="75"/>
      <c r="T63" s="75"/>
      <c r="U63" s="75"/>
      <c r="V63" s="75"/>
      <c r="W63" s="75"/>
      <c r="X63" s="75"/>
      <c r="Y63" s="112" t="s">
        <v>641</v>
      </c>
      <c r="Z63" s="75" t="s">
        <v>391</v>
      </c>
      <c r="AA63" s="7">
        <v>12</v>
      </c>
      <c r="AB63" s="75"/>
      <c r="AC63" s="25"/>
      <c r="AD63" s="61">
        <v>43831</v>
      </c>
      <c r="AE63" s="58">
        <f t="shared" ref="AE63:AE64" si="12">AD63+(AA63*30.42)</f>
        <v>44196.04</v>
      </c>
      <c r="AF63" s="55">
        <f t="shared" ref="AF63:AF64" ca="1" si="13">TODAY()-AE63</f>
        <v>342.95999999999913</v>
      </c>
    </row>
    <row r="64" spans="1:32" ht="100.2" customHeight="1">
      <c r="A64" s="7" t="s">
        <v>638</v>
      </c>
      <c r="B64" s="81"/>
      <c r="C64" s="7" t="s">
        <v>28</v>
      </c>
      <c r="D64" s="7" t="s">
        <v>79</v>
      </c>
      <c r="E64" s="89" t="s">
        <v>634</v>
      </c>
      <c r="F64" s="32" t="b">
        <v>0</v>
      </c>
      <c r="G64" s="7" t="s">
        <v>640</v>
      </c>
      <c r="H64" s="7"/>
      <c r="I64" s="7"/>
      <c r="J64" s="87" t="s">
        <v>637</v>
      </c>
      <c r="K64" s="57" t="s">
        <v>636</v>
      </c>
      <c r="L64" s="75"/>
      <c r="M64" s="32" t="s">
        <v>274</v>
      </c>
      <c r="N64" s="76">
        <v>44505</v>
      </c>
      <c r="O64" s="75">
        <v>73</v>
      </c>
      <c r="P64" s="75"/>
      <c r="Q64" s="75" t="s">
        <v>319</v>
      </c>
      <c r="R64" s="75"/>
      <c r="S64" s="75"/>
      <c r="T64" s="75"/>
      <c r="U64" s="75"/>
      <c r="V64" s="75"/>
      <c r="W64" s="75"/>
      <c r="X64" s="75"/>
      <c r="Y64" s="112" t="s">
        <v>641</v>
      </c>
      <c r="Z64" s="75" t="s">
        <v>391</v>
      </c>
      <c r="AA64" s="7">
        <v>12</v>
      </c>
      <c r="AB64" s="75"/>
      <c r="AC64" s="25"/>
      <c r="AD64" s="61">
        <v>43831</v>
      </c>
      <c r="AE64" s="58">
        <f t="shared" si="12"/>
        <v>44196.04</v>
      </c>
      <c r="AF64" s="55">
        <f t="shared" ca="1" si="13"/>
        <v>342.95999999999913</v>
      </c>
    </row>
    <row r="65" spans="1:32" ht="100.2" customHeight="1">
      <c r="A65" s="7" t="s">
        <v>96</v>
      </c>
      <c r="B65" s="12"/>
      <c r="C65" s="7" t="s">
        <v>97</v>
      </c>
      <c r="D65" s="7" t="s">
        <v>663</v>
      </c>
      <c r="E65" s="89" t="s">
        <v>550</v>
      </c>
      <c r="F65" s="7" t="b">
        <v>1</v>
      </c>
      <c r="G65" s="80" t="s">
        <v>430</v>
      </c>
      <c r="H65" s="33" t="s">
        <v>98</v>
      </c>
      <c r="I65" s="7"/>
      <c r="J65" s="107" t="s">
        <v>554</v>
      </c>
      <c r="K65" s="57" t="s">
        <v>99</v>
      </c>
      <c r="L65" s="7"/>
      <c r="M65" s="7" t="b">
        <v>1</v>
      </c>
      <c r="N65" s="36">
        <v>44453</v>
      </c>
      <c r="O65" s="18">
        <v>193</v>
      </c>
      <c r="P65" s="7" t="s">
        <v>47</v>
      </c>
      <c r="Q65" s="7" t="s">
        <v>4</v>
      </c>
      <c r="R65" s="7" t="s">
        <v>47</v>
      </c>
      <c r="S65" s="7" t="s">
        <v>48</v>
      </c>
      <c r="T65" s="7"/>
      <c r="U65" s="7" t="s">
        <v>100</v>
      </c>
      <c r="V65" s="7"/>
      <c r="W65" s="7"/>
      <c r="X65" s="18">
        <v>3</v>
      </c>
      <c r="Y65" s="7" t="s">
        <v>392</v>
      </c>
      <c r="Z65" s="7" t="s">
        <v>391</v>
      </c>
      <c r="AA65" s="7">
        <v>24</v>
      </c>
      <c r="AB65" s="7"/>
      <c r="AC65" s="21" t="s">
        <v>101</v>
      </c>
      <c r="AD65" s="58">
        <v>43487</v>
      </c>
      <c r="AE65" s="58">
        <f t="shared" si="2"/>
        <v>44217.08</v>
      </c>
      <c r="AF65" s="55">
        <f t="shared" ca="1" si="3"/>
        <v>321.91999999999825</v>
      </c>
    </row>
    <row r="66" spans="1:32" ht="100.2" customHeight="1">
      <c r="A66" s="7" t="s">
        <v>102</v>
      </c>
      <c r="B66" s="12"/>
      <c r="C66" s="7" t="s">
        <v>97</v>
      </c>
      <c r="D66" s="7" t="s">
        <v>663</v>
      </c>
      <c r="E66" s="89" t="s">
        <v>550</v>
      </c>
      <c r="F66" s="7" t="b">
        <v>1</v>
      </c>
      <c r="G66" s="53" t="s">
        <v>430</v>
      </c>
      <c r="H66" s="7" t="s">
        <v>103</v>
      </c>
      <c r="I66" s="7"/>
      <c r="J66" s="5" t="s">
        <v>554</v>
      </c>
      <c r="K66" s="107" t="s">
        <v>99</v>
      </c>
      <c r="L66" s="7"/>
      <c r="M66" s="7" t="b">
        <v>1</v>
      </c>
      <c r="N66" s="36">
        <v>44453</v>
      </c>
      <c r="O66" s="18">
        <v>193</v>
      </c>
      <c r="P66" s="7" t="s">
        <v>47</v>
      </c>
      <c r="Q66" s="7" t="s">
        <v>4</v>
      </c>
      <c r="R66" s="7" t="s">
        <v>47</v>
      </c>
      <c r="S66" s="7" t="s">
        <v>48</v>
      </c>
      <c r="T66" s="7"/>
      <c r="U66" s="7"/>
      <c r="V66" s="7"/>
      <c r="W66" s="7"/>
      <c r="X66" s="7"/>
      <c r="Y66" s="7" t="s">
        <v>392</v>
      </c>
      <c r="Z66" s="7" t="s">
        <v>391</v>
      </c>
      <c r="AA66" s="7">
        <v>24</v>
      </c>
      <c r="AB66" s="7"/>
      <c r="AC66" s="21" t="s">
        <v>101</v>
      </c>
      <c r="AD66" s="58">
        <v>43487</v>
      </c>
      <c r="AE66" s="58">
        <f t="shared" si="2"/>
        <v>44217.08</v>
      </c>
      <c r="AF66" s="55">
        <f t="shared" ca="1" si="3"/>
        <v>321.91999999999825</v>
      </c>
    </row>
    <row r="67" spans="1:32" s="2" customFormat="1" ht="100.2" customHeight="1">
      <c r="A67" s="14" t="s">
        <v>104</v>
      </c>
      <c r="B67" s="6" t="s">
        <v>287</v>
      </c>
      <c r="C67" s="10" t="s">
        <v>97</v>
      </c>
      <c r="D67" s="10" t="s">
        <v>663</v>
      </c>
      <c r="E67" s="57" t="s">
        <v>555</v>
      </c>
      <c r="F67" s="10" t="b">
        <v>0</v>
      </c>
      <c r="G67" s="7" t="s">
        <v>291</v>
      </c>
      <c r="H67" s="7" t="s">
        <v>288</v>
      </c>
      <c r="I67" s="10"/>
      <c r="J67" s="94" t="s">
        <v>556</v>
      </c>
      <c r="K67" s="57" t="s">
        <v>655</v>
      </c>
      <c r="L67" s="10"/>
      <c r="M67" s="32" t="s">
        <v>274</v>
      </c>
      <c r="N67" s="36">
        <v>44453</v>
      </c>
      <c r="O67" s="10">
        <v>36</v>
      </c>
      <c r="P67" s="10"/>
      <c r="Q67" s="10" t="s">
        <v>319</v>
      </c>
      <c r="R67" s="10" t="s">
        <v>646</v>
      </c>
      <c r="S67" s="10"/>
      <c r="T67" s="10"/>
      <c r="U67" s="10"/>
      <c r="V67" s="10"/>
      <c r="W67" s="10"/>
      <c r="X67" s="10"/>
      <c r="Y67" s="7" t="s">
        <v>393</v>
      </c>
      <c r="Z67" s="10" t="s">
        <v>328</v>
      </c>
      <c r="AA67" s="44">
        <v>0</v>
      </c>
      <c r="AB67" s="10"/>
      <c r="AC67"/>
      <c r="AD67" s="58">
        <v>44197</v>
      </c>
      <c r="AE67" s="58">
        <f t="shared" si="2"/>
        <v>44197</v>
      </c>
      <c r="AF67" s="55">
        <f t="shared" ca="1" si="3"/>
        <v>342</v>
      </c>
    </row>
    <row r="68" spans="1:32" ht="131.69999999999999" customHeight="1">
      <c r="A68" s="14" t="s">
        <v>105</v>
      </c>
      <c r="B68" s="48"/>
      <c r="C68" s="10" t="s">
        <v>97</v>
      </c>
      <c r="D68" s="10" t="s">
        <v>663</v>
      </c>
      <c r="E68" s="89" t="s">
        <v>598</v>
      </c>
      <c r="F68" s="10" t="b">
        <v>0</v>
      </c>
      <c r="G68" s="7" t="s">
        <v>426</v>
      </c>
      <c r="H68" s="7" t="s">
        <v>427</v>
      </c>
      <c r="I68" s="10"/>
      <c r="J68" s="94" t="s">
        <v>557</v>
      </c>
      <c r="K68" s="57" t="s">
        <v>588</v>
      </c>
      <c r="L68" s="10"/>
      <c r="M68" s="32" t="s">
        <v>274</v>
      </c>
      <c r="N68" s="36">
        <v>44459</v>
      </c>
      <c r="O68" s="10">
        <v>20</v>
      </c>
      <c r="P68" s="10"/>
      <c r="Q68" s="10" t="s">
        <v>319</v>
      </c>
      <c r="R68" s="10"/>
      <c r="S68" s="10"/>
      <c r="T68" s="10"/>
      <c r="U68" s="10"/>
      <c r="V68" s="10"/>
      <c r="W68" s="10"/>
      <c r="X68" s="10"/>
      <c r="Y68" s="7" t="s">
        <v>428</v>
      </c>
      <c r="Z68" s="10" t="s">
        <v>374</v>
      </c>
      <c r="AA68" s="10">
        <v>0</v>
      </c>
      <c r="AB68" s="10"/>
      <c r="AC68"/>
      <c r="AD68" s="58">
        <v>44025</v>
      </c>
      <c r="AE68" s="58">
        <f>AD68+(AA68*30.42)</f>
        <v>44025</v>
      </c>
      <c r="AF68" s="55">
        <f ca="1">TODAY()-AE68</f>
        <v>514</v>
      </c>
    </row>
    <row r="69" spans="1:32" ht="100.2" customHeight="1">
      <c r="A69" s="14" t="s">
        <v>106</v>
      </c>
      <c r="B69" s="117"/>
      <c r="C69" s="10" t="s">
        <v>97</v>
      </c>
      <c r="D69" s="10" t="s">
        <v>663</v>
      </c>
      <c r="E69" s="57" t="s">
        <v>503</v>
      </c>
      <c r="F69" s="32" t="s">
        <v>274</v>
      </c>
      <c r="G69" s="7" t="s">
        <v>399</v>
      </c>
      <c r="H69" s="33" t="s">
        <v>398</v>
      </c>
      <c r="I69" s="10"/>
      <c r="J69" s="5" t="s">
        <v>591</v>
      </c>
      <c r="K69" s="95"/>
      <c r="L69" s="10"/>
      <c r="M69" s="10" t="b">
        <v>0</v>
      </c>
      <c r="N69" s="36">
        <v>44453</v>
      </c>
      <c r="O69" s="10">
        <v>198</v>
      </c>
      <c r="P69" s="10"/>
      <c r="Q69" s="10" t="s">
        <v>4</v>
      </c>
      <c r="R69" s="10" t="s">
        <v>47</v>
      </c>
      <c r="S69" s="10"/>
      <c r="T69" s="10"/>
      <c r="U69" s="10"/>
      <c r="V69" s="10"/>
      <c r="W69" s="10"/>
      <c r="X69" s="10"/>
      <c r="Y69" s="10" t="s">
        <v>355</v>
      </c>
      <c r="Z69" s="10" t="s">
        <v>332</v>
      </c>
      <c r="AA69" s="10">
        <v>12</v>
      </c>
      <c r="AB69" s="10"/>
      <c r="AC69"/>
      <c r="AD69" s="65">
        <v>44461</v>
      </c>
      <c r="AE69" s="58">
        <f t="shared" si="2"/>
        <v>44826.04</v>
      </c>
      <c r="AF69" s="55">
        <f t="shared" ca="1" si="3"/>
        <v>-287.04000000000087</v>
      </c>
    </row>
    <row r="70" spans="1:32" ht="100.2" customHeight="1">
      <c r="A70" s="14" t="s">
        <v>107</v>
      </c>
      <c r="B70" s="45"/>
      <c r="C70" s="10" t="s">
        <v>97</v>
      </c>
      <c r="D70" s="10" t="s">
        <v>108</v>
      </c>
      <c r="E70" s="57" t="s">
        <v>496</v>
      </c>
      <c r="F70" s="10" t="b">
        <v>0</v>
      </c>
      <c r="G70" s="7" t="s">
        <v>493</v>
      </c>
      <c r="I70" s="10"/>
      <c r="J70" s="5" t="s">
        <v>591</v>
      </c>
      <c r="K70" s="95"/>
      <c r="L70" s="10"/>
      <c r="M70" s="10" t="b">
        <v>0</v>
      </c>
      <c r="N70" s="36">
        <v>44453</v>
      </c>
      <c r="O70" s="10">
        <v>193</v>
      </c>
      <c r="P70" s="10"/>
      <c r="Q70" s="10" t="s">
        <v>319</v>
      </c>
      <c r="R70" s="10" t="s">
        <v>646</v>
      </c>
      <c r="S70" s="10"/>
      <c r="T70" s="10"/>
      <c r="U70" s="10"/>
      <c r="V70" s="10"/>
      <c r="W70" s="10"/>
      <c r="X70" s="10"/>
      <c r="Y70" s="10" t="s">
        <v>394</v>
      </c>
      <c r="Z70" s="10" t="s">
        <v>332</v>
      </c>
      <c r="AA70" s="10">
        <v>12</v>
      </c>
      <c r="AB70" s="10"/>
      <c r="AC70"/>
      <c r="AD70" s="58">
        <v>44454</v>
      </c>
      <c r="AE70" s="58">
        <f>AD70+(AA70*30.42)</f>
        <v>44819.040000000001</v>
      </c>
      <c r="AF70" s="55">
        <f ca="1">TODAY()-AE70</f>
        <v>-280.04000000000087</v>
      </c>
    </row>
    <row r="71" spans="1:32" ht="100.2" customHeight="1">
      <c r="A71" s="14" t="s">
        <v>109</v>
      </c>
      <c r="B71" s="6" t="s">
        <v>297</v>
      </c>
      <c r="C71" s="10" t="s">
        <v>97</v>
      </c>
      <c r="D71" s="10" t="s">
        <v>108</v>
      </c>
      <c r="E71" s="57" t="s">
        <v>509</v>
      </c>
      <c r="F71" s="10" t="b">
        <v>0</v>
      </c>
      <c r="G71" s="7" t="s">
        <v>255</v>
      </c>
      <c r="I71" s="10"/>
      <c r="J71" s="87" t="s">
        <v>592</v>
      </c>
      <c r="K71" s="95"/>
      <c r="L71" s="10"/>
      <c r="M71" s="32" t="s">
        <v>274</v>
      </c>
      <c r="N71" s="36">
        <v>44453</v>
      </c>
      <c r="O71" s="10">
        <v>18</v>
      </c>
      <c r="P71" s="10"/>
      <c r="Q71" s="10" t="s">
        <v>319</v>
      </c>
      <c r="R71" s="10" t="s">
        <v>646</v>
      </c>
      <c r="S71" s="10"/>
      <c r="T71" s="10"/>
      <c r="U71" s="10"/>
      <c r="V71" s="10"/>
      <c r="W71" s="10"/>
      <c r="X71" s="10"/>
      <c r="Y71" s="7" t="s">
        <v>395</v>
      </c>
      <c r="Z71" s="35" t="s">
        <v>328</v>
      </c>
      <c r="AA71" s="18">
        <v>12</v>
      </c>
      <c r="AB71" s="10"/>
      <c r="AC71"/>
      <c r="AD71" s="66">
        <v>41925</v>
      </c>
      <c r="AE71" s="58">
        <f t="shared" si="2"/>
        <v>42290.04</v>
      </c>
      <c r="AF71" s="55">
        <f t="shared" ca="1" si="3"/>
        <v>2248.9599999999991</v>
      </c>
    </row>
    <row r="72" spans="1:32" customFormat="1" ht="123.6" customHeight="1">
      <c r="A72" s="14" t="s">
        <v>110</v>
      </c>
      <c r="B72" s="9"/>
      <c r="C72" s="10" t="s">
        <v>97</v>
      </c>
      <c r="D72" s="10" t="s">
        <v>108</v>
      </c>
      <c r="E72" s="7"/>
      <c r="F72" s="10" t="b">
        <v>0</v>
      </c>
      <c r="G72" s="7"/>
      <c r="H72" s="7"/>
      <c r="I72" s="10"/>
      <c r="J72" s="5"/>
      <c r="K72" s="5"/>
      <c r="L72" s="10"/>
      <c r="M72" s="7" t="b">
        <v>0</v>
      </c>
      <c r="N72" s="10"/>
      <c r="O72" s="10"/>
      <c r="P72" s="10"/>
      <c r="Q72" s="10"/>
      <c r="R72" s="10"/>
      <c r="S72" s="10"/>
      <c r="T72" s="10"/>
      <c r="U72" s="10"/>
      <c r="V72" s="10"/>
      <c r="W72" s="10"/>
      <c r="X72" s="10"/>
      <c r="Y72" s="10"/>
      <c r="Z72" s="10"/>
      <c r="AA72" s="10"/>
      <c r="AB72" s="10"/>
      <c r="AD72" s="58"/>
      <c r="AE72" s="58"/>
      <c r="AF72" s="55"/>
    </row>
    <row r="73" spans="1:32" ht="100.2" customHeight="1">
      <c r="A73" s="14" t="s">
        <v>657</v>
      </c>
      <c r="B73" s="117"/>
      <c r="C73" s="10" t="s">
        <v>97</v>
      </c>
      <c r="D73" s="10" t="s">
        <v>108</v>
      </c>
      <c r="E73" s="89" t="s">
        <v>503</v>
      </c>
      <c r="F73" s="10" t="b">
        <v>0</v>
      </c>
      <c r="G73" s="7" t="s">
        <v>399</v>
      </c>
      <c r="H73" s="1" t="s">
        <v>397</v>
      </c>
      <c r="I73" s="10"/>
      <c r="J73" s="5" t="s">
        <v>591</v>
      </c>
      <c r="K73" s="95"/>
      <c r="L73" s="10"/>
      <c r="M73" s="10" t="b">
        <v>0</v>
      </c>
      <c r="N73" s="36">
        <v>44453</v>
      </c>
      <c r="O73" s="10">
        <v>198</v>
      </c>
      <c r="P73" s="10"/>
      <c r="Q73" s="10" t="s">
        <v>319</v>
      </c>
      <c r="R73" s="115" t="s">
        <v>653</v>
      </c>
      <c r="S73" s="10"/>
      <c r="T73" s="10"/>
      <c r="U73" s="10"/>
      <c r="V73" s="10"/>
      <c r="W73" s="10"/>
      <c r="X73" s="10"/>
      <c r="Y73" s="10" t="s">
        <v>355</v>
      </c>
      <c r="Z73" s="10" t="s">
        <v>332</v>
      </c>
      <c r="AA73" s="10">
        <v>12</v>
      </c>
      <c r="AB73" s="10"/>
      <c r="AC73"/>
      <c r="AD73" s="65">
        <v>44461</v>
      </c>
      <c r="AE73" s="58">
        <f t="shared" si="2"/>
        <v>44826.04</v>
      </c>
      <c r="AF73" s="55">
        <f t="shared" ca="1" si="3"/>
        <v>-287.04000000000087</v>
      </c>
    </row>
    <row r="74" spans="1:32" ht="100.2" customHeight="1">
      <c r="A74" s="15" t="s">
        <v>111</v>
      </c>
      <c r="B74" s="118"/>
      <c r="C74" s="7" t="s">
        <v>97</v>
      </c>
      <c r="D74" s="7" t="s">
        <v>113</v>
      </c>
      <c r="E74" s="57" t="s">
        <v>503</v>
      </c>
      <c r="F74" s="7" t="b">
        <v>0</v>
      </c>
      <c r="G74" s="7" t="s">
        <v>399</v>
      </c>
      <c r="H74" s="7" t="s">
        <v>396</v>
      </c>
      <c r="I74" s="7"/>
      <c r="J74" s="5" t="s">
        <v>591</v>
      </c>
      <c r="K74" s="95"/>
      <c r="L74" s="7"/>
      <c r="M74" s="10" t="b">
        <v>0</v>
      </c>
      <c r="N74" s="40">
        <v>44454</v>
      </c>
      <c r="O74" s="10">
        <v>198</v>
      </c>
      <c r="P74" s="7"/>
      <c r="Q74" s="10" t="s">
        <v>319</v>
      </c>
      <c r="R74" s="115" t="s">
        <v>654</v>
      </c>
      <c r="S74" s="7"/>
      <c r="T74" s="7"/>
      <c r="U74" s="7"/>
      <c r="V74" s="7"/>
      <c r="W74" s="7"/>
      <c r="X74" s="7"/>
      <c r="Y74" s="10" t="s">
        <v>355</v>
      </c>
      <c r="Z74" s="10" t="s">
        <v>332</v>
      </c>
      <c r="AA74" s="10">
        <v>12</v>
      </c>
      <c r="AB74" s="7"/>
      <c r="AD74" s="65">
        <v>44461</v>
      </c>
      <c r="AE74" s="58">
        <f t="shared" si="2"/>
        <v>44826.04</v>
      </c>
      <c r="AF74" s="55">
        <f t="shared" ca="1" si="3"/>
        <v>-287.04000000000087</v>
      </c>
    </row>
    <row r="75" spans="1:32" ht="100.2" customHeight="1">
      <c r="A75" s="15" t="s">
        <v>114</v>
      </c>
      <c r="B75" s="22" t="s">
        <v>112</v>
      </c>
      <c r="C75" s="7" t="s">
        <v>97</v>
      </c>
      <c r="D75" s="7" t="s">
        <v>115</v>
      </c>
      <c r="E75" s="7"/>
      <c r="F75" s="7" t="b">
        <v>0</v>
      </c>
      <c r="G75" s="7"/>
      <c r="H75" s="7"/>
      <c r="I75" s="7"/>
      <c r="L75" s="7"/>
      <c r="M75" s="7" t="b">
        <v>0</v>
      </c>
      <c r="N75" s="7"/>
      <c r="O75" s="7"/>
      <c r="P75" s="7"/>
      <c r="Q75" s="7"/>
      <c r="R75" s="7"/>
      <c r="S75" s="7"/>
      <c r="T75" s="7"/>
      <c r="U75" s="7"/>
      <c r="V75" s="7"/>
      <c r="W75" s="7"/>
      <c r="X75" s="7"/>
      <c r="Y75" s="7"/>
      <c r="Z75" s="7"/>
      <c r="AA75" s="7"/>
      <c r="AB75" s="7"/>
      <c r="AE75" s="58"/>
    </row>
    <row r="76" spans="1:32" ht="100.2" customHeight="1">
      <c r="A76" s="14" t="s">
        <v>116</v>
      </c>
      <c r="B76" s="9" t="s">
        <v>424</v>
      </c>
      <c r="C76" s="10" t="s">
        <v>97</v>
      </c>
      <c r="D76" s="10" t="s">
        <v>115</v>
      </c>
      <c r="E76" s="7"/>
      <c r="F76" s="10" t="b">
        <v>0</v>
      </c>
      <c r="G76" s="7"/>
      <c r="H76" s="7"/>
      <c r="I76" s="10"/>
      <c r="L76" s="10"/>
      <c r="M76" s="7" t="b">
        <v>0</v>
      </c>
      <c r="N76" s="10"/>
      <c r="O76" s="10"/>
      <c r="P76" s="10"/>
      <c r="Q76" s="10"/>
      <c r="R76" s="10"/>
      <c r="S76" s="10"/>
      <c r="T76" s="10"/>
      <c r="U76" s="10"/>
      <c r="V76" s="10"/>
      <c r="W76" s="10"/>
      <c r="X76" s="10"/>
      <c r="Y76" s="10"/>
      <c r="Z76" s="10"/>
      <c r="AA76" s="10"/>
      <c r="AB76" s="10"/>
      <c r="AC76"/>
      <c r="AE76" s="58"/>
    </row>
    <row r="77" spans="1:32" ht="100.2" customHeight="1">
      <c r="A77" s="14" t="s">
        <v>117</v>
      </c>
      <c r="B77" s="48"/>
      <c r="C77" s="10" t="s">
        <v>97</v>
      </c>
      <c r="D77" s="10" t="s">
        <v>118</v>
      </c>
      <c r="E77" s="57" t="s">
        <v>504</v>
      </c>
      <c r="F77" s="10" t="b">
        <v>0</v>
      </c>
      <c r="G77" s="7" t="s">
        <v>256</v>
      </c>
      <c r="H77" s="7" t="s">
        <v>400</v>
      </c>
      <c r="I77" s="10"/>
      <c r="J77" s="94" t="s">
        <v>558</v>
      </c>
      <c r="K77" s="57" t="s">
        <v>257</v>
      </c>
      <c r="L77" s="10"/>
      <c r="M77" s="10" t="b">
        <v>1</v>
      </c>
      <c r="N77" s="40">
        <v>44454</v>
      </c>
      <c r="O77" s="10">
        <v>108</v>
      </c>
      <c r="P77" s="10"/>
      <c r="Q77" s="10" t="s">
        <v>319</v>
      </c>
      <c r="R77" s="10" t="s">
        <v>649</v>
      </c>
      <c r="S77" s="10"/>
      <c r="T77" s="10"/>
      <c r="U77" s="10"/>
      <c r="V77" s="10"/>
      <c r="W77" s="10"/>
      <c r="X77" s="10"/>
      <c r="Y77" s="7" t="s">
        <v>401</v>
      </c>
      <c r="Z77" s="10" t="s">
        <v>374</v>
      </c>
      <c r="AA77" s="10">
        <v>12</v>
      </c>
      <c r="AB77" s="10"/>
      <c r="AC77"/>
      <c r="AD77" s="58">
        <v>44197</v>
      </c>
      <c r="AE77" s="58">
        <f t="shared" si="2"/>
        <v>44562.04</v>
      </c>
      <c r="AF77" s="55">
        <f t="shared" ca="1" si="3"/>
        <v>-23.040000000000873</v>
      </c>
    </row>
    <row r="78" spans="1:32" ht="100.2" customHeight="1">
      <c r="A78" s="15" t="s">
        <v>119</v>
      </c>
      <c r="B78" s="54"/>
      <c r="C78" s="7" t="s">
        <v>97</v>
      </c>
      <c r="D78" s="7" t="s">
        <v>118</v>
      </c>
      <c r="E78" s="7"/>
      <c r="F78" s="7" t="b">
        <v>0</v>
      </c>
      <c r="G78" s="29"/>
      <c r="H78" s="7"/>
      <c r="I78" s="7"/>
      <c r="L78" s="7"/>
      <c r="M78" s="7" t="b">
        <v>0</v>
      </c>
      <c r="N78" s="40"/>
      <c r="O78" s="7"/>
      <c r="P78" s="7"/>
      <c r="Q78" s="7"/>
      <c r="R78" s="7"/>
      <c r="S78" s="7"/>
      <c r="T78" s="7"/>
      <c r="U78" s="7"/>
      <c r="V78" s="7"/>
      <c r="W78" s="7"/>
      <c r="X78" s="7"/>
      <c r="Y78" s="7"/>
      <c r="Z78" s="7"/>
      <c r="AA78" s="7"/>
      <c r="AB78" s="7"/>
      <c r="AE78" s="58"/>
    </row>
    <row r="79" spans="1:32" ht="100.2" customHeight="1">
      <c r="A79" s="15" t="s">
        <v>120</v>
      </c>
      <c r="B79" s="54"/>
      <c r="C79" s="7" t="s">
        <v>97</v>
      </c>
      <c r="D79" s="7" t="s">
        <v>118</v>
      </c>
      <c r="E79" s="7"/>
      <c r="F79" s="7" t="b">
        <v>0</v>
      </c>
      <c r="G79" s="7"/>
      <c r="H79" s="7"/>
      <c r="I79" s="7"/>
      <c r="L79" s="7"/>
      <c r="M79" s="7" t="b">
        <v>0</v>
      </c>
      <c r="N79" s="40"/>
      <c r="O79" s="7"/>
      <c r="P79" s="7"/>
      <c r="Q79" s="7"/>
      <c r="R79" s="7"/>
      <c r="S79" s="7"/>
      <c r="T79" s="7"/>
      <c r="U79" s="7"/>
      <c r="V79" s="7"/>
      <c r="W79" s="7"/>
      <c r="X79" s="7"/>
      <c r="Y79" s="7"/>
      <c r="Z79" s="7"/>
      <c r="AA79" s="7"/>
      <c r="AB79" s="7"/>
      <c r="AE79" s="58"/>
    </row>
    <row r="80" spans="1:32" ht="100.2" customHeight="1">
      <c r="A80" s="14" t="s">
        <v>121</v>
      </c>
      <c r="B80" s="49"/>
      <c r="C80" s="7" t="s">
        <v>122</v>
      </c>
      <c r="D80" s="7" t="s">
        <v>123</v>
      </c>
      <c r="E80" s="57" t="s">
        <v>505</v>
      </c>
      <c r="F80" s="10" t="b">
        <v>0</v>
      </c>
      <c r="G80" s="29" t="s">
        <v>128</v>
      </c>
      <c r="I80" s="10"/>
      <c r="J80" s="5" t="s">
        <v>506</v>
      </c>
      <c r="K80" s="95"/>
      <c r="L80" s="10"/>
      <c r="M80" s="10" t="b">
        <v>0</v>
      </c>
      <c r="N80" s="40">
        <v>44454</v>
      </c>
      <c r="O80" s="10">
        <v>128</v>
      </c>
      <c r="P80" s="10"/>
      <c r="Q80" s="10" t="s">
        <v>319</v>
      </c>
      <c r="R80" s="10"/>
      <c r="S80" s="10"/>
      <c r="T80" s="10"/>
      <c r="U80" s="10"/>
      <c r="V80" s="10"/>
      <c r="W80" s="10"/>
      <c r="X80" s="10"/>
      <c r="Y80" s="7" t="s">
        <v>127</v>
      </c>
      <c r="Z80" s="7" t="s">
        <v>391</v>
      </c>
      <c r="AA80" s="10">
        <v>12</v>
      </c>
      <c r="AB80" s="10"/>
      <c r="AC80" s="23" t="s">
        <v>124</v>
      </c>
      <c r="AD80" s="67">
        <v>44124</v>
      </c>
      <c r="AE80" s="58">
        <f t="shared" ref="AE80:AE144" si="14">AD80+(AA80*30.42)</f>
        <v>44489.04</v>
      </c>
      <c r="AF80" s="55">
        <f t="shared" ref="AF80:AF144" ca="1" si="15">TODAY()-AE80</f>
        <v>49.959999999999127</v>
      </c>
    </row>
    <row r="81" spans="1:32" ht="100.2" customHeight="1">
      <c r="A81" s="15" t="s">
        <v>125</v>
      </c>
      <c r="B81" s="49"/>
      <c r="C81" s="7" t="s">
        <v>122</v>
      </c>
      <c r="D81" s="7" t="s">
        <v>123</v>
      </c>
      <c r="E81" s="57" t="s">
        <v>505</v>
      </c>
      <c r="F81" s="7" t="b">
        <v>0</v>
      </c>
      <c r="G81" s="29" t="s">
        <v>128</v>
      </c>
      <c r="I81" s="7"/>
      <c r="J81" s="94" t="s">
        <v>506</v>
      </c>
      <c r="K81" s="95"/>
      <c r="L81" s="7"/>
      <c r="M81" s="10" t="b">
        <v>0</v>
      </c>
      <c r="N81" s="40">
        <v>44454</v>
      </c>
      <c r="O81" s="10">
        <v>128</v>
      </c>
      <c r="P81" s="7"/>
      <c r="Q81" s="10" t="s">
        <v>319</v>
      </c>
      <c r="R81" s="10"/>
      <c r="S81" s="7"/>
      <c r="T81" s="7"/>
      <c r="U81" s="7"/>
      <c r="V81" s="7"/>
      <c r="W81" s="7"/>
      <c r="X81" s="7"/>
      <c r="Y81" s="7" t="s">
        <v>127</v>
      </c>
      <c r="Z81" s="7" t="s">
        <v>391</v>
      </c>
      <c r="AA81" s="10">
        <v>12</v>
      </c>
      <c r="AB81" s="7"/>
      <c r="AC81" s="1" t="s">
        <v>126</v>
      </c>
      <c r="AD81" s="67">
        <v>44124</v>
      </c>
      <c r="AE81" s="58">
        <f t="shared" si="14"/>
        <v>44489.04</v>
      </c>
      <c r="AF81" s="55">
        <f t="shared" ca="1" si="15"/>
        <v>49.959999999999127</v>
      </c>
    </row>
    <row r="82" spans="1:32" ht="100.2" customHeight="1">
      <c r="A82" s="15" t="s">
        <v>127</v>
      </c>
      <c r="B82" s="49"/>
      <c r="C82" s="7" t="s">
        <v>122</v>
      </c>
      <c r="D82" s="7" t="s">
        <v>123</v>
      </c>
      <c r="E82" s="57" t="s">
        <v>505</v>
      </c>
      <c r="F82" s="7" t="b">
        <v>0</v>
      </c>
      <c r="G82" t="s">
        <v>128</v>
      </c>
      <c r="I82" s="7"/>
      <c r="J82" s="94" t="s">
        <v>506</v>
      </c>
      <c r="K82" s="95"/>
      <c r="L82" s="7"/>
      <c r="M82" s="10" t="b">
        <v>0</v>
      </c>
      <c r="N82" s="40">
        <v>44454</v>
      </c>
      <c r="O82" s="10">
        <v>128</v>
      </c>
      <c r="P82" s="7"/>
      <c r="Q82" s="10" t="s">
        <v>319</v>
      </c>
      <c r="R82" s="10"/>
      <c r="S82" s="7"/>
      <c r="T82" s="7"/>
      <c r="U82" s="7"/>
      <c r="V82" s="7"/>
      <c r="W82" s="7"/>
      <c r="X82" s="7"/>
      <c r="Y82" s="7" t="s">
        <v>127</v>
      </c>
      <c r="Z82" s="7" t="s">
        <v>391</v>
      </c>
      <c r="AA82" s="10">
        <v>12</v>
      </c>
      <c r="AB82" s="7"/>
      <c r="AD82" s="67">
        <v>44124</v>
      </c>
      <c r="AE82" s="58">
        <f t="shared" si="14"/>
        <v>44489.04</v>
      </c>
      <c r="AF82" s="55">
        <f t="shared" ca="1" si="15"/>
        <v>49.959999999999127</v>
      </c>
    </row>
    <row r="83" spans="1:32" customFormat="1" ht="13.2">
      <c r="A83" s="14" t="s">
        <v>134</v>
      </c>
      <c r="B83" s="9"/>
      <c r="C83" s="10" t="s">
        <v>122</v>
      </c>
      <c r="D83" s="10" t="s">
        <v>666</v>
      </c>
      <c r="E83" s="7"/>
      <c r="F83" s="10"/>
      <c r="G83" s="7"/>
      <c r="H83" s="7"/>
      <c r="I83" s="10"/>
      <c r="J83" s="5"/>
      <c r="K83" s="5"/>
      <c r="L83" s="10"/>
      <c r="M83" s="10"/>
      <c r="N83" s="10"/>
      <c r="O83" s="10"/>
      <c r="P83" s="10"/>
      <c r="Q83" s="10"/>
      <c r="R83" s="10"/>
      <c r="S83" s="10"/>
      <c r="T83" s="10"/>
      <c r="U83" s="10"/>
      <c r="V83" s="10"/>
      <c r="W83" s="10"/>
      <c r="X83" s="10"/>
      <c r="Y83" s="10"/>
      <c r="Z83" s="10"/>
      <c r="AA83" s="10"/>
      <c r="AB83" s="10"/>
      <c r="AD83" s="58">
        <v>44409</v>
      </c>
      <c r="AE83" s="58">
        <f t="shared" si="14"/>
        <v>44409</v>
      </c>
      <c r="AF83" s="55">
        <f t="shared" ca="1" si="15"/>
        <v>130</v>
      </c>
    </row>
    <row r="84" spans="1:32" ht="100.2" customHeight="1">
      <c r="A84" s="15" t="s">
        <v>470</v>
      </c>
      <c r="B84" s="22"/>
      <c r="C84" s="7" t="s">
        <v>122</v>
      </c>
      <c r="D84" s="7" t="s">
        <v>130</v>
      </c>
      <c r="E84" s="27"/>
      <c r="F84" s="7"/>
      <c r="G84" s="5"/>
      <c r="H84" s="7"/>
      <c r="I84" s="7"/>
      <c r="K84" s="95"/>
      <c r="L84" s="7"/>
      <c r="M84" s="7"/>
      <c r="N84" s="40"/>
      <c r="O84" s="7"/>
      <c r="P84" s="7"/>
      <c r="Q84" s="7"/>
      <c r="R84" s="7"/>
      <c r="S84" s="7"/>
      <c r="T84" s="7"/>
      <c r="U84" s="7"/>
      <c r="V84" s="7"/>
      <c r="W84" s="7"/>
      <c r="X84" s="7"/>
      <c r="Y84" s="7"/>
      <c r="Z84" s="7"/>
      <c r="AA84" s="7"/>
      <c r="AB84" s="7"/>
      <c r="AD84" s="67"/>
      <c r="AE84" s="58"/>
    </row>
    <row r="85" spans="1:32" ht="100.2" customHeight="1">
      <c r="A85" s="15" t="s">
        <v>129</v>
      </c>
      <c r="B85" s="22"/>
      <c r="C85" s="7" t="s">
        <v>122</v>
      </c>
      <c r="D85" s="7" t="s">
        <v>130</v>
      </c>
      <c r="E85" s="27"/>
      <c r="F85" s="7"/>
      <c r="G85" s="5"/>
      <c r="H85" s="7"/>
      <c r="I85" s="7"/>
      <c r="K85" s="95"/>
      <c r="L85" s="7"/>
      <c r="M85" s="7"/>
      <c r="N85" s="40"/>
      <c r="O85" s="7"/>
      <c r="P85" s="7"/>
      <c r="Q85" s="7"/>
      <c r="R85" s="7"/>
      <c r="S85" s="7"/>
      <c r="T85" s="7"/>
      <c r="U85" s="7"/>
      <c r="V85" s="7"/>
      <c r="W85" s="7"/>
      <c r="X85" s="7"/>
      <c r="Y85" s="7"/>
      <c r="Z85" s="7"/>
      <c r="AA85" s="7"/>
      <c r="AB85" s="7"/>
      <c r="AD85" s="67"/>
      <c r="AE85" s="58"/>
    </row>
    <row r="86" spans="1:32" ht="100.2" customHeight="1">
      <c r="A86" s="15" t="s">
        <v>131</v>
      </c>
      <c r="B86" s="49"/>
      <c r="C86" s="7" t="s">
        <v>122</v>
      </c>
      <c r="D86" s="7" t="s">
        <v>130</v>
      </c>
      <c r="E86" s="57" t="s">
        <v>507</v>
      </c>
      <c r="F86" s="7" t="b">
        <v>0</v>
      </c>
      <c r="G86" s="29" t="s">
        <v>132</v>
      </c>
      <c r="I86" s="7"/>
      <c r="J86" s="5" t="s">
        <v>559</v>
      </c>
      <c r="K86" s="95"/>
      <c r="L86" s="7"/>
      <c r="M86" s="7" t="b">
        <v>0</v>
      </c>
      <c r="N86" s="40">
        <v>44512</v>
      </c>
      <c r="O86" s="7">
        <v>70</v>
      </c>
      <c r="P86" s="7"/>
      <c r="Q86" s="7" t="s">
        <v>319</v>
      </c>
      <c r="R86" s="7" t="s">
        <v>646</v>
      </c>
      <c r="S86" s="7"/>
      <c r="T86" s="7"/>
      <c r="U86" s="7"/>
      <c r="V86" s="7"/>
      <c r="W86" s="7"/>
      <c r="X86" s="7"/>
      <c r="Y86" s="7" t="s">
        <v>644</v>
      </c>
      <c r="Z86" s="7" t="s">
        <v>332</v>
      </c>
      <c r="AA86" s="7">
        <v>12</v>
      </c>
      <c r="AB86" s="7"/>
      <c r="AC86" s="24" t="s">
        <v>133</v>
      </c>
      <c r="AD86" s="58">
        <v>44454</v>
      </c>
      <c r="AE86" s="58">
        <f t="shared" si="14"/>
        <v>44819.040000000001</v>
      </c>
      <c r="AF86" s="55">
        <f t="shared" ca="1" si="15"/>
        <v>-280.04000000000087</v>
      </c>
    </row>
    <row r="87" spans="1:32" customFormat="1" ht="179.7" customHeight="1">
      <c r="A87" s="15" t="s">
        <v>135</v>
      </c>
      <c r="B87" s="47"/>
      <c r="C87" s="7" t="s">
        <v>122</v>
      </c>
      <c r="D87" s="7" t="s">
        <v>666</v>
      </c>
      <c r="E87" s="57" t="s">
        <v>560</v>
      </c>
      <c r="F87" s="7" t="b">
        <v>0</v>
      </c>
      <c r="G87" s="29" t="s">
        <v>136</v>
      </c>
      <c r="H87" s="7" t="s">
        <v>404</v>
      </c>
      <c r="I87" s="7"/>
      <c r="J87" s="94" t="s">
        <v>561</v>
      </c>
      <c r="K87" s="5"/>
      <c r="L87" s="7"/>
      <c r="M87" s="7" t="b">
        <v>0</v>
      </c>
      <c r="N87" s="40">
        <v>44454</v>
      </c>
      <c r="O87" s="7">
        <v>128</v>
      </c>
      <c r="P87" s="7"/>
      <c r="Q87" s="7" t="s">
        <v>4</v>
      </c>
      <c r="R87" s="7" t="s">
        <v>47</v>
      </c>
      <c r="S87" s="7"/>
      <c r="T87" s="7"/>
      <c r="U87" s="7"/>
      <c r="V87" s="7"/>
      <c r="W87" s="7"/>
      <c r="X87" s="7"/>
      <c r="Y87" s="7" t="s">
        <v>403</v>
      </c>
      <c r="Z87" s="7" t="s">
        <v>374</v>
      </c>
      <c r="AA87" s="7">
        <v>12</v>
      </c>
      <c r="AB87" s="7"/>
      <c r="AC87" s="25" t="s">
        <v>137</v>
      </c>
      <c r="AD87" s="58">
        <v>44266</v>
      </c>
      <c r="AE87" s="58">
        <f t="shared" si="14"/>
        <v>44631.040000000001</v>
      </c>
      <c r="AF87" s="55">
        <f t="shared" ca="1" si="15"/>
        <v>-92.040000000000873</v>
      </c>
    </row>
    <row r="88" spans="1:32" ht="100.2" customHeight="1">
      <c r="A88" s="15" t="s">
        <v>138</v>
      </c>
      <c r="B88" s="12"/>
      <c r="C88" s="7" t="s">
        <v>139</v>
      </c>
      <c r="D88" s="7" t="s">
        <v>662</v>
      </c>
      <c r="E88" s="89" t="s">
        <v>607</v>
      </c>
      <c r="F88" s="7" t="b">
        <v>1</v>
      </c>
      <c r="G88" s="5" t="s">
        <v>140</v>
      </c>
      <c r="H88" s="7"/>
      <c r="I88" s="7"/>
      <c r="J88" s="87" t="s">
        <v>615</v>
      </c>
      <c r="K88" s="57" t="s">
        <v>606</v>
      </c>
      <c r="L88" s="7"/>
      <c r="M88" s="7" t="b">
        <v>1</v>
      </c>
      <c r="N88" s="40">
        <v>44505</v>
      </c>
      <c r="O88" s="7">
        <v>152</v>
      </c>
      <c r="Q88" s="7" t="s">
        <v>4</v>
      </c>
      <c r="R88" s="7" t="s">
        <v>646</v>
      </c>
      <c r="S88" s="7"/>
      <c r="T88" s="7"/>
      <c r="U88" s="7"/>
      <c r="V88" s="7"/>
      <c r="W88" s="7"/>
      <c r="X88" s="7"/>
      <c r="Y88" s="7" t="s">
        <v>402</v>
      </c>
      <c r="Z88" s="7" t="s">
        <v>332</v>
      </c>
      <c r="AA88" s="7">
        <v>12</v>
      </c>
      <c r="AB88" s="7"/>
      <c r="AD88" s="58">
        <v>44166</v>
      </c>
      <c r="AE88" s="58">
        <f t="shared" si="14"/>
        <v>44531.040000000001</v>
      </c>
      <c r="AF88" s="55">
        <f t="shared" ca="1" si="15"/>
        <v>7.9599999999991269</v>
      </c>
    </row>
    <row r="89" spans="1:32" ht="100.2" customHeight="1">
      <c r="A89" s="7" t="s">
        <v>141</v>
      </c>
      <c r="B89" s="34"/>
      <c r="C89" s="7" t="s">
        <v>139</v>
      </c>
      <c r="D89" s="7" t="s">
        <v>662</v>
      </c>
      <c r="E89" s="57" t="s">
        <v>566</v>
      </c>
      <c r="F89" s="30" t="s">
        <v>274</v>
      </c>
      <c r="G89" s="7" t="s">
        <v>304</v>
      </c>
      <c r="H89" s="7" t="s">
        <v>305</v>
      </c>
      <c r="I89" s="7"/>
      <c r="J89" s="94" t="s">
        <v>562</v>
      </c>
      <c r="K89" s="57" t="s">
        <v>276</v>
      </c>
      <c r="L89" s="7"/>
      <c r="M89" s="7" t="b">
        <v>1</v>
      </c>
      <c r="N89" s="36">
        <v>44454</v>
      </c>
      <c r="O89" s="7">
        <v>134</v>
      </c>
      <c r="P89" s="7"/>
      <c r="Q89" s="7" t="s">
        <v>4</v>
      </c>
      <c r="R89" s="7" t="s">
        <v>646</v>
      </c>
      <c r="S89" s="7"/>
      <c r="T89" s="7"/>
      <c r="U89" s="7"/>
      <c r="V89" s="7"/>
      <c r="W89" s="7"/>
      <c r="X89" s="7"/>
      <c r="Y89" s="7" t="s">
        <v>405</v>
      </c>
      <c r="Z89" s="35" t="s">
        <v>328</v>
      </c>
      <c r="AA89" s="44">
        <v>12</v>
      </c>
      <c r="AB89" s="7"/>
      <c r="AD89" s="58">
        <v>44163</v>
      </c>
      <c r="AE89" s="58">
        <f t="shared" si="14"/>
        <v>44528.04</v>
      </c>
      <c r="AF89" s="55">
        <f t="shared" ca="1" si="15"/>
        <v>10.959999999999127</v>
      </c>
    </row>
    <row r="90" spans="1:32" ht="100.2" customHeight="1">
      <c r="A90" s="7" t="s">
        <v>142</v>
      </c>
      <c r="B90" s="81"/>
      <c r="C90" s="7" t="s">
        <v>139</v>
      </c>
      <c r="D90" s="7" t="s">
        <v>662</v>
      </c>
      <c r="E90" s="57" t="s">
        <v>521</v>
      </c>
      <c r="F90" s="7" t="b">
        <v>0</v>
      </c>
      <c r="G90" s="29"/>
      <c r="I90" s="7"/>
      <c r="J90" s="94" t="s">
        <v>563</v>
      </c>
      <c r="K90" s="57" t="s">
        <v>357</v>
      </c>
      <c r="L90" s="7"/>
      <c r="M90" s="7" t="b">
        <v>1</v>
      </c>
      <c r="N90" s="36">
        <v>44452</v>
      </c>
      <c r="O90" s="7"/>
      <c r="P90" s="7"/>
      <c r="Q90" s="7" t="s">
        <v>319</v>
      </c>
      <c r="R90" s="7"/>
      <c r="S90" s="7"/>
      <c r="T90" s="7"/>
      <c r="U90" s="7"/>
      <c r="V90" s="7"/>
      <c r="W90" s="7"/>
      <c r="X90" s="7"/>
      <c r="Y90" s="7" t="s">
        <v>360</v>
      </c>
      <c r="Z90" s="7" t="s">
        <v>338</v>
      </c>
      <c r="AA90" s="7">
        <v>12</v>
      </c>
      <c r="AB90" s="7"/>
      <c r="AD90" s="58">
        <v>44186</v>
      </c>
      <c r="AE90" s="58">
        <f t="shared" si="14"/>
        <v>44551.040000000001</v>
      </c>
      <c r="AF90" s="55">
        <f t="shared" ca="1" si="15"/>
        <v>-12.040000000000873</v>
      </c>
    </row>
    <row r="91" spans="1:32" customFormat="1" ht="52.8">
      <c r="A91" s="7" t="s">
        <v>143</v>
      </c>
      <c r="B91" s="81"/>
      <c r="C91" s="7" t="s">
        <v>139</v>
      </c>
      <c r="D91" s="7" t="s">
        <v>662</v>
      </c>
      <c r="E91" s="57" t="s">
        <v>521</v>
      </c>
      <c r="F91" s="7" t="b">
        <v>0</v>
      </c>
      <c r="G91" s="29"/>
      <c r="H91" s="1"/>
      <c r="I91" s="7"/>
      <c r="J91" s="5" t="s">
        <v>563</v>
      </c>
      <c r="K91" s="94" t="s">
        <v>357</v>
      </c>
      <c r="L91" s="7"/>
      <c r="M91" s="7" t="b">
        <v>1</v>
      </c>
      <c r="N91" s="36">
        <v>44452</v>
      </c>
      <c r="O91" s="7"/>
      <c r="P91" s="7"/>
      <c r="Q91" s="7" t="s">
        <v>319</v>
      </c>
      <c r="R91" s="7"/>
      <c r="S91" s="7"/>
      <c r="T91" s="7"/>
      <c r="U91" s="7"/>
      <c r="V91" s="7"/>
      <c r="W91" s="7"/>
      <c r="X91" s="7"/>
      <c r="Y91" s="7" t="s">
        <v>360</v>
      </c>
      <c r="Z91" s="7" t="s">
        <v>338</v>
      </c>
      <c r="AA91" s="7">
        <v>12</v>
      </c>
      <c r="AB91" s="7"/>
      <c r="AC91" s="1"/>
      <c r="AD91" s="58">
        <v>44186</v>
      </c>
      <c r="AE91" s="58">
        <f t="shared" si="14"/>
        <v>44551.040000000001</v>
      </c>
      <c r="AF91" s="55">
        <f t="shared" ca="1" si="15"/>
        <v>-12.040000000000873</v>
      </c>
    </row>
    <row r="92" spans="1:32" ht="100.2" customHeight="1">
      <c r="A92" s="7" t="s">
        <v>144</v>
      </c>
      <c r="B92" s="81"/>
      <c r="C92" s="7" t="s">
        <v>139</v>
      </c>
      <c r="D92" s="7" t="s">
        <v>662</v>
      </c>
      <c r="E92" s="57" t="s">
        <v>508</v>
      </c>
      <c r="F92" s="7" t="b">
        <v>0</v>
      </c>
      <c r="G92" s="29"/>
      <c r="I92" s="7"/>
      <c r="J92" s="5" t="s">
        <v>563</v>
      </c>
      <c r="K92" s="5" t="s">
        <v>359</v>
      </c>
      <c r="L92" s="7"/>
      <c r="M92" s="7" t="b">
        <v>1</v>
      </c>
      <c r="N92" s="36">
        <v>44452</v>
      </c>
      <c r="O92" s="7"/>
      <c r="P92" s="7"/>
      <c r="Q92" s="7" t="s">
        <v>319</v>
      </c>
      <c r="R92" s="7"/>
      <c r="S92" s="7"/>
      <c r="T92" s="7"/>
      <c r="U92" s="7"/>
      <c r="V92" s="7"/>
      <c r="W92" s="7"/>
      <c r="X92" s="7"/>
      <c r="Y92" s="7" t="s">
        <v>361</v>
      </c>
      <c r="Z92" s="7" t="s">
        <v>338</v>
      </c>
      <c r="AA92" s="7">
        <v>12</v>
      </c>
      <c r="AB92" s="7"/>
      <c r="AD92" s="58">
        <v>44440</v>
      </c>
      <c r="AE92" s="58">
        <f t="shared" si="14"/>
        <v>44805.04</v>
      </c>
      <c r="AF92" s="55">
        <f t="shared" ca="1" si="15"/>
        <v>-266.04000000000087</v>
      </c>
    </row>
    <row r="93" spans="1:32" ht="100.2" customHeight="1">
      <c r="A93" s="7" t="s">
        <v>145</v>
      </c>
      <c r="B93" s="81"/>
      <c r="C93" s="7" t="s">
        <v>139</v>
      </c>
      <c r="D93" s="7" t="s">
        <v>662</v>
      </c>
      <c r="E93" s="57" t="s">
        <v>508</v>
      </c>
      <c r="F93" s="7" t="b">
        <v>0</v>
      </c>
      <c r="I93" s="7"/>
      <c r="J93" s="5" t="s">
        <v>563</v>
      </c>
      <c r="K93" s="94" t="s">
        <v>359</v>
      </c>
      <c r="L93" s="7"/>
      <c r="M93" s="7" t="b">
        <v>1</v>
      </c>
      <c r="N93" s="36">
        <v>44452</v>
      </c>
      <c r="O93" s="7"/>
      <c r="P93" s="7"/>
      <c r="Q93" s="7" t="s">
        <v>319</v>
      </c>
      <c r="R93" s="7"/>
      <c r="S93" s="7"/>
      <c r="T93" s="7"/>
      <c r="U93" s="7"/>
      <c r="V93" s="7"/>
      <c r="W93" s="7"/>
      <c r="X93" s="7"/>
      <c r="Y93" s="7" t="s">
        <v>361</v>
      </c>
      <c r="Z93" s="7" t="s">
        <v>338</v>
      </c>
      <c r="AA93" s="7">
        <v>12</v>
      </c>
      <c r="AB93" s="7"/>
      <c r="AD93" s="58">
        <v>44440</v>
      </c>
      <c r="AE93" s="58">
        <f t="shared" si="14"/>
        <v>44805.04</v>
      </c>
      <c r="AF93" s="55">
        <f t="shared" ca="1" si="15"/>
        <v>-266.04000000000087</v>
      </c>
    </row>
    <row r="94" spans="1:32" ht="132" customHeight="1">
      <c r="A94" s="15" t="s">
        <v>146</v>
      </c>
      <c r="B94" s="12" t="s">
        <v>292</v>
      </c>
      <c r="C94" s="7" t="s">
        <v>139</v>
      </c>
      <c r="D94" s="7" t="s">
        <v>662</v>
      </c>
      <c r="E94" s="89" t="s">
        <v>595</v>
      </c>
      <c r="F94" s="30" t="s">
        <v>274</v>
      </c>
      <c r="G94" s="7" t="s">
        <v>294</v>
      </c>
      <c r="H94" s="7" t="s">
        <v>293</v>
      </c>
      <c r="I94" s="7"/>
      <c r="J94" s="5" t="s">
        <v>545</v>
      </c>
      <c r="K94" s="99" t="s">
        <v>587</v>
      </c>
      <c r="L94" s="7"/>
      <c r="M94" s="7" t="b">
        <v>1</v>
      </c>
      <c r="N94" s="36">
        <v>44452</v>
      </c>
      <c r="O94" s="7">
        <v>24</v>
      </c>
      <c r="P94" s="7"/>
      <c r="Q94" s="7" t="s">
        <v>4</v>
      </c>
      <c r="R94" s="7" t="s">
        <v>646</v>
      </c>
      <c r="S94" s="7"/>
      <c r="T94" s="7"/>
      <c r="U94" s="7"/>
      <c r="V94" s="7"/>
      <c r="W94" s="7"/>
      <c r="X94" s="7"/>
      <c r="Y94" s="7" t="s">
        <v>358</v>
      </c>
      <c r="Z94" s="7" t="s">
        <v>335</v>
      </c>
      <c r="AA94" s="7">
        <v>0</v>
      </c>
      <c r="AB94" s="7"/>
      <c r="AD94" s="58">
        <v>43160</v>
      </c>
      <c r="AE94" s="58">
        <f t="shared" si="14"/>
        <v>43160</v>
      </c>
      <c r="AF94" s="55">
        <f t="shared" ca="1" si="15"/>
        <v>1379</v>
      </c>
    </row>
    <row r="95" spans="1:32" customFormat="1" ht="145.19999999999999">
      <c r="A95" s="8" t="s">
        <v>147</v>
      </c>
      <c r="B95" s="6" t="s">
        <v>297</v>
      </c>
      <c r="C95" s="10" t="s">
        <v>139</v>
      </c>
      <c r="D95" s="10" t="s">
        <v>662</v>
      </c>
      <c r="E95" s="87" t="s">
        <v>509</v>
      </c>
      <c r="F95" s="10" t="b">
        <v>0</v>
      </c>
      <c r="G95" s="7" t="s">
        <v>298</v>
      </c>
      <c r="H95" s="7" t="s">
        <v>300</v>
      </c>
      <c r="I95" s="10"/>
      <c r="J95" s="87" t="s">
        <v>573</v>
      </c>
      <c r="K95" s="57" t="s">
        <v>299</v>
      </c>
      <c r="L95" s="10"/>
      <c r="M95" s="10" t="b">
        <v>1</v>
      </c>
      <c r="N95" s="36">
        <v>44452</v>
      </c>
      <c r="O95" s="10">
        <v>29</v>
      </c>
      <c r="P95" s="10"/>
      <c r="Q95" s="10" t="s">
        <v>319</v>
      </c>
      <c r="R95" s="7" t="s">
        <v>646</v>
      </c>
      <c r="S95" s="10"/>
      <c r="T95" s="10"/>
      <c r="U95" s="10"/>
      <c r="V95" s="10"/>
      <c r="W95" s="10"/>
      <c r="X95" s="10"/>
      <c r="Y95" s="7" t="s">
        <v>362</v>
      </c>
      <c r="Z95" s="35" t="s">
        <v>328</v>
      </c>
      <c r="AA95" s="10">
        <v>12</v>
      </c>
      <c r="AB95" s="10"/>
      <c r="AD95" s="61">
        <v>43962</v>
      </c>
      <c r="AE95" s="58">
        <f t="shared" si="14"/>
        <v>44327.040000000001</v>
      </c>
      <c r="AF95" s="55">
        <f t="shared" ca="1" si="15"/>
        <v>211.95999999999913</v>
      </c>
    </row>
    <row r="96" spans="1:32" ht="100.2" customHeight="1">
      <c r="A96" s="8" t="s">
        <v>148</v>
      </c>
      <c r="B96" s="9"/>
      <c r="C96" s="10" t="s">
        <v>139</v>
      </c>
      <c r="D96" s="10" t="s">
        <v>662</v>
      </c>
      <c r="E96" s="7"/>
      <c r="F96" s="10" t="b">
        <v>0</v>
      </c>
      <c r="G96" s="7"/>
      <c r="H96" s="7"/>
      <c r="I96" s="10"/>
      <c r="L96" s="10"/>
      <c r="M96" s="7" t="b">
        <v>0</v>
      </c>
      <c r="N96" s="10"/>
      <c r="O96" s="10"/>
      <c r="P96" s="10"/>
      <c r="Q96" s="10"/>
      <c r="R96" s="10"/>
      <c r="S96" s="10"/>
      <c r="T96" s="10"/>
      <c r="U96" s="10"/>
      <c r="V96" s="10"/>
      <c r="W96" s="10"/>
      <c r="X96" s="10"/>
      <c r="Y96" s="10"/>
      <c r="Z96" s="10"/>
      <c r="AA96" s="10"/>
      <c r="AB96" s="10"/>
      <c r="AC96"/>
      <c r="AE96" s="58"/>
    </row>
    <row r="97" spans="1:32" ht="100.2" customHeight="1">
      <c r="A97" s="8" t="s">
        <v>149</v>
      </c>
      <c r="B97" s="9"/>
      <c r="C97" s="10" t="s">
        <v>139</v>
      </c>
      <c r="D97" s="10" t="s">
        <v>662</v>
      </c>
      <c r="E97" s="7"/>
      <c r="F97" s="10" t="b">
        <v>0</v>
      </c>
      <c r="G97" s="7"/>
      <c r="H97" s="7"/>
      <c r="I97" s="10"/>
      <c r="L97" s="10"/>
      <c r="M97" s="7" t="b">
        <v>0</v>
      </c>
      <c r="N97" s="10"/>
      <c r="O97" s="10"/>
      <c r="P97" s="10"/>
      <c r="Q97" s="10"/>
      <c r="R97" s="10"/>
      <c r="S97" s="10"/>
      <c r="T97" s="10"/>
      <c r="U97" s="10"/>
      <c r="V97" s="10"/>
      <c r="W97" s="10"/>
      <c r="X97" s="10"/>
      <c r="Y97" s="10"/>
      <c r="Z97" s="10"/>
      <c r="AA97" s="10"/>
      <c r="AB97" s="10"/>
      <c r="AC97"/>
      <c r="AE97" s="58"/>
    </row>
    <row r="98" spans="1:32" ht="100.2" customHeight="1">
      <c r="A98" s="8" t="s">
        <v>150</v>
      </c>
      <c r="B98" s="6" t="s">
        <v>297</v>
      </c>
      <c r="C98" s="10" t="s">
        <v>139</v>
      </c>
      <c r="D98" s="10" t="s">
        <v>662</v>
      </c>
      <c r="E98" s="87" t="s">
        <v>510</v>
      </c>
      <c r="F98" s="10" t="b">
        <v>0</v>
      </c>
      <c r="G98" s="7" t="s">
        <v>446</v>
      </c>
      <c r="H98" s="7" t="s">
        <v>318</v>
      </c>
      <c r="I98" s="10"/>
      <c r="J98" s="5" t="s">
        <v>548</v>
      </c>
      <c r="K98" s="57" t="s">
        <v>321</v>
      </c>
      <c r="L98" s="10"/>
      <c r="M98" s="10" t="b">
        <v>1</v>
      </c>
      <c r="N98" s="36">
        <v>44449</v>
      </c>
      <c r="O98" s="10">
        <v>36</v>
      </c>
      <c r="P98" s="10"/>
      <c r="Q98" s="10" t="s">
        <v>319</v>
      </c>
      <c r="R98" s="7" t="s">
        <v>646</v>
      </c>
      <c r="S98" s="10"/>
      <c r="T98" s="10"/>
      <c r="U98" s="10"/>
      <c r="V98" s="10"/>
      <c r="W98" s="10"/>
      <c r="X98" s="10"/>
      <c r="Y98" s="7" t="s">
        <v>320</v>
      </c>
      <c r="Z98" s="35" t="s">
        <v>328</v>
      </c>
      <c r="AA98" s="10">
        <v>12</v>
      </c>
      <c r="AB98" s="10"/>
      <c r="AC98"/>
      <c r="AD98" s="61">
        <v>43965</v>
      </c>
      <c r="AE98" s="58">
        <f t="shared" si="14"/>
        <v>44330.04</v>
      </c>
      <c r="AF98" s="55">
        <f t="shared" ca="1" si="15"/>
        <v>208.95999999999913</v>
      </c>
    </row>
    <row r="99" spans="1:32" ht="100.2" customHeight="1">
      <c r="A99" s="8" t="s">
        <v>151</v>
      </c>
      <c r="B99" s="6" t="s">
        <v>297</v>
      </c>
      <c r="C99" s="10" t="s">
        <v>139</v>
      </c>
      <c r="D99" s="10" t="s">
        <v>662</v>
      </c>
      <c r="E99" s="98" t="s">
        <v>611</v>
      </c>
      <c r="F99" s="10" t="b">
        <v>0</v>
      </c>
      <c r="G99" s="7" t="s">
        <v>445</v>
      </c>
      <c r="H99" s="7" t="s">
        <v>324</v>
      </c>
      <c r="I99" s="10"/>
      <c r="J99" s="87" t="s">
        <v>609</v>
      </c>
      <c r="K99" s="57" t="s">
        <v>282</v>
      </c>
      <c r="L99" s="10"/>
      <c r="M99" s="10" t="b">
        <v>1</v>
      </c>
      <c r="N99" s="36">
        <v>44449</v>
      </c>
      <c r="O99" s="10">
        <v>20</v>
      </c>
      <c r="P99" s="10"/>
      <c r="Q99" s="10" t="s">
        <v>319</v>
      </c>
      <c r="R99" s="7" t="s">
        <v>646</v>
      </c>
      <c r="S99" s="10"/>
      <c r="T99" s="10"/>
      <c r="U99" s="10"/>
      <c r="V99" s="10"/>
      <c r="W99" s="10"/>
      <c r="X99" s="10"/>
      <c r="Y99" s="7" t="s">
        <v>325</v>
      </c>
      <c r="Z99" s="35" t="s">
        <v>332</v>
      </c>
      <c r="AA99" s="10">
        <v>12</v>
      </c>
      <c r="AB99" s="10"/>
      <c r="AC99"/>
      <c r="AD99" s="58">
        <v>43200</v>
      </c>
      <c r="AE99" s="58">
        <f t="shared" si="14"/>
        <v>43565.04</v>
      </c>
      <c r="AF99" s="55">
        <f t="shared" ca="1" si="15"/>
        <v>973.95999999999913</v>
      </c>
    </row>
    <row r="100" spans="1:32" ht="100.2" customHeight="1">
      <c r="A100" s="8" t="s">
        <v>152</v>
      </c>
      <c r="B100" s="6"/>
      <c r="C100" s="10" t="s">
        <v>139</v>
      </c>
      <c r="D100" s="10" t="s">
        <v>662</v>
      </c>
      <c r="E100" s="57" t="s">
        <v>566</v>
      </c>
      <c r="F100" s="10" t="b">
        <v>0</v>
      </c>
      <c r="G100" s="7" t="s">
        <v>275</v>
      </c>
      <c r="H100" s="7" t="s">
        <v>277</v>
      </c>
      <c r="I100" s="10"/>
      <c r="J100" s="5" t="s">
        <v>562</v>
      </c>
      <c r="K100" s="57" t="s">
        <v>276</v>
      </c>
      <c r="L100" s="10"/>
      <c r="M100" s="10" t="b">
        <v>1</v>
      </c>
      <c r="N100" s="36">
        <v>44448</v>
      </c>
      <c r="O100" s="10">
        <v>134</v>
      </c>
      <c r="P100" s="10"/>
      <c r="Q100" s="10" t="s">
        <v>319</v>
      </c>
      <c r="R100" s="7" t="s">
        <v>646</v>
      </c>
      <c r="S100" s="10"/>
      <c r="T100" s="10"/>
      <c r="U100" s="10"/>
      <c r="V100" s="10"/>
      <c r="W100" s="10"/>
      <c r="X100" s="10"/>
      <c r="Y100" s="7" t="s">
        <v>326</v>
      </c>
      <c r="Z100" s="35" t="s">
        <v>328</v>
      </c>
      <c r="AA100" s="44">
        <v>12</v>
      </c>
      <c r="AB100" s="7"/>
      <c r="AD100" s="58">
        <v>44163</v>
      </c>
      <c r="AE100" s="58">
        <f t="shared" ref="AE100" si="16">AD100+(AA100*30.42)</f>
        <v>44528.04</v>
      </c>
      <c r="AF100" s="55">
        <f t="shared" ref="AF100" ca="1" si="17">TODAY()-AE100</f>
        <v>10.959999999999127</v>
      </c>
    </row>
    <row r="101" spans="1:32" ht="100.2" customHeight="1">
      <c r="A101" s="7" t="s">
        <v>153</v>
      </c>
      <c r="B101" s="6"/>
      <c r="C101" s="10" t="s">
        <v>139</v>
      </c>
      <c r="D101" s="10" t="s">
        <v>662</v>
      </c>
      <c r="E101" s="57" t="s">
        <v>566</v>
      </c>
      <c r="F101" s="10" t="b">
        <v>0</v>
      </c>
      <c r="G101" s="29" t="s">
        <v>279</v>
      </c>
      <c r="H101" s="7" t="s">
        <v>278</v>
      </c>
      <c r="I101" s="10"/>
      <c r="J101" s="5" t="s">
        <v>562</v>
      </c>
      <c r="K101" s="94" t="s">
        <v>276</v>
      </c>
      <c r="L101" s="10"/>
      <c r="M101" s="10" t="b">
        <v>1</v>
      </c>
      <c r="N101" s="36">
        <v>44448</v>
      </c>
      <c r="O101" s="10">
        <v>134</v>
      </c>
      <c r="P101" s="10"/>
      <c r="Q101" s="10" t="s">
        <v>319</v>
      </c>
      <c r="R101" s="7" t="s">
        <v>646</v>
      </c>
      <c r="S101" s="10"/>
      <c r="T101" s="10"/>
      <c r="U101" s="10"/>
      <c r="V101" s="10"/>
      <c r="W101" s="10"/>
      <c r="X101" s="10"/>
      <c r="Y101" s="7" t="s">
        <v>327</v>
      </c>
      <c r="Z101" s="35" t="s">
        <v>328</v>
      </c>
      <c r="AA101" s="44">
        <v>12</v>
      </c>
      <c r="AB101" s="7"/>
      <c r="AD101" s="58">
        <v>44163</v>
      </c>
      <c r="AE101" s="58">
        <f t="shared" ref="AE101" si="18">AD101+(AA101*30.42)</f>
        <v>44528.04</v>
      </c>
      <c r="AF101" s="55">
        <f t="shared" ref="AF101" ca="1" si="19">TODAY()-AE101</f>
        <v>10.959999999999127</v>
      </c>
    </row>
    <row r="102" spans="1:32" ht="100.2" customHeight="1">
      <c r="A102" s="7" t="s">
        <v>154</v>
      </c>
      <c r="B102" s="6"/>
      <c r="C102" s="10" t="s">
        <v>139</v>
      </c>
      <c r="D102" s="10" t="s">
        <v>662</v>
      </c>
      <c r="E102" s="57" t="s">
        <v>566</v>
      </c>
      <c r="F102" s="10" t="b">
        <v>0</v>
      </c>
      <c r="G102" s="7" t="s">
        <v>280</v>
      </c>
      <c r="H102" s="7" t="s">
        <v>329</v>
      </c>
      <c r="I102" s="10"/>
      <c r="J102" s="5" t="s">
        <v>562</v>
      </c>
      <c r="K102" s="94" t="s">
        <v>276</v>
      </c>
      <c r="L102" s="10"/>
      <c r="M102" s="10" t="b">
        <v>1</v>
      </c>
      <c r="N102" s="36">
        <v>44448</v>
      </c>
      <c r="O102" s="10">
        <v>134</v>
      </c>
      <c r="P102" s="10"/>
      <c r="Q102" s="10" t="s">
        <v>319</v>
      </c>
      <c r="R102" s="7" t="s">
        <v>646</v>
      </c>
      <c r="S102" s="10"/>
      <c r="T102" s="10"/>
      <c r="U102" s="10"/>
      <c r="V102" s="10"/>
      <c r="W102" s="10"/>
      <c r="X102" s="10"/>
      <c r="Y102" s="7" t="s">
        <v>281</v>
      </c>
      <c r="Z102" s="35" t="s">
        <v>328</v>
      </c>
      <c r="AA102" s="44">
        <v>12</v>
      </c>
      <c r="AB102" s="7"/>
      <c r="AD102" s="58">
        <v>44163</v>
      </c>
      <c r="AE102" s="58">
        <f t="shared" ref="AE102:AE103" si="20">AD102+(AA102*30.42)</f>
        <v>44528.04</v>
      </c>
      <c r="AF102" s="55">
        <f t="shared" ref="AF102:AF103" ca="1" si="21">TODAY()-AE102</f>
        <v>10.959999999999127</v>
      </c>
    </row>
    <row r="103" spans="1:32" customFormat="1" ht="39.6">
      <c r="A103" s="7" t="s">
        <v>155</v>
      </c>
      <c r="B103" s="34"/>
      <c r="C103" s="7" t="s">
        <v>139</v>
      </c>
      <c r="D103" s="7" t="s">
        <v>660</v>
      </c>
      <c r="E103" s="98" t="s">
        <v>608</v>
      </c>
      <c r="F103" s="30" t="s">
        <v>274</v>
      </c>
      <c r="G103" s="7" t="s">
        <v>605</v>
      </c>
      <c r="H103" s="7"/>
      <c r="I103" s="7"/>
      <c r="J103" s="87" t="s">
        <v>610</v>
      </c>
      <c r="K103" s="57" t="s">
        <v>612</v>
      </c>
      <c r="L103" s="7"/>
      <c r="M103" s="30" t="s">
        <v>274</v>
      </c>
      <c r="N103" s="40">
        <v>44504</v>
      </c>
      <c r="O103" s="7">
        <v>193</v>
      </c>
      <c r="P103" s="7"/>
      <c r="Q103" s="7" t="s">
        <v>4</v>
      </c>
      <c r="R103" s="113" t="s">
        <v>648</v>
      </c>
      <c r="S103" s="7"/>
      <c r="T103" s="7"/>
      <c r="U103" s="7"/>
      <c r="V103" s="7"/>
      <c r="W103" s="7"/>
      <c r="X103" s="7"/>
      <c r="Y103" s="7" t="s">
        <v>605</v>
      </c>
      <c r="Z103" s="75" t="s">
        <v>332</v>
      </c>
      <c r="AA103" s="7">
        <v>12</v>
      </c>
      <c r="AB103" s="7"/>
      <c r="AC103" s="51"/>
      <c r="AD103" s="58">
        <v>43466</v>
      </c>
      <c r="AE103" s="58">
        <f t="shared" si="20"/>
        <v>43831.040000000001</v>
      </c>
      <c r="AF103" s="55">
        <f t="shared" ca="1" si="21"/>
        <v>707.95999999999913</v>
      </c>
    </row>
    <row r="104" spans="1:32" ht="100.2" customHeight="1">
      <c r="A104" s="7" t="s">
        <v>158</v>
      </c>
      <c r="B104" s="46"/>
      <c r="C104" s="7" t="s">
        <v>139</v>
      </c>
      <c r="D104" s="7" t="s">
        <v>159</v>
      </c>
      <c r="E104" s="87" t="s">
        <v>564</v>
      </c>
      <c r="F104" s="7" t="b">
        <v>1</v>
      </c>
      <c r="G104" s="29" t="s">
        <v>160</v>
      </c>
      <c r="H104" s="7"/>
      <c r="I104" s="7"/>
      <c r="J104" s="94" t="s">
        <v>591</v>
      </c>
      <c r="K104" s="95"/>
      <c r="L104" s="7"/>
      <c r="M104" s="7" t="b">
        <v>0</v>
      </c>
      <c r="N104" s="36">
        <v>44449</v>
      </c>
      <c r="O104" s="7">
        <v>191</v>
      </c>
      <c r="P104" s="7"/>
      <c r="Q104" s="7" t="s">
        <v>4</v>
      </c>
      <c r="R104" s="7" t="s">
        <v>649</v>
      </c>
      <c r="S104" s="7"/>
      <c r="T104" s="7"/>
      <c r="U104" s="7"/>
      <c r="V104" s="7"/>
      <c r="W104" s="7"/>
      <c r="X104" s="7"/>
      <c r="Y104" s="7"/>
      <c r="Z104" s="35" t="s">
        <v>332</v>
      </c>
      <c r="AA104" s="11">
        <v>12</v>
      </c>
      <c r="AB104" s="7"/>
      <c r="AD104" s="58">
        <v>43914</v>
      </c>
      <c r="AE104" s="58">
        <f>AD104+(AA104*30.42)</f>
        <v>44279.040000000001</v>
      </c>
      <c r="AF104" s="55">
        <f ca="1">TODAY()-AE104</f>
        <v>259.95999999999913</v>
      </c>
    </row>
    <row r="105" spans="1:32" customFormat="1" ht="39.6">
      <c r="A105" s="8" t="s">
        <v>156</v>
      </c>
      <c r="B105" s="9"/>
      <c r="C105" s="10" t="s">
        <v>139</v>
      </c>
      <c r="D105" s="10" t="s">
        <v>157</v>
      </c>
      <c r="E105" s="7"/>
      <c r="F105" s="10" t="b">
        <v>0</v>
      </c>
      <c r="G105" s="7"/>
      <c r="H105" s="7"/>
      <c r="I105" s="10"/>
      <c r="J105" s="5"/>
      <c r="K105" s="5"/>
      <c r="L105" s="10"/>
      <c r="M105" s="7" t="b">
        <v>0</v>
      </c>
      <c r="N105" s="10"/>
      <c r="O105" s="10"/>
      <c r="P105" s="10"/>
      <c r="Q105" s="10"/>
      <c r="R105" s="10"/>
      <c r="S105" s="10"/>
      <c r="T105" s="10"/>
      <c r="U105" s="10"/>
      <c r="V105" s="10"/>
      <c r="W105" s="10"/>
      <c r="X105" s="10"/>
      <c r="Y105" s="10"/>
      <c r="Z105" s="10"/>
      <c r="AA105" s="44"/>
      <c r="AB105" s="10"/>
      <c r="AD105" s="58"/>
      <c r="AE105" s="58"/>
      <c r="AF105" s="55"/>
    </row>
    <row r="106" spans="1:32" customFormat="1" ht="28.2">
      <c r="A106" s="7" t="s">
        <v>161</v>
      </c>
      <c r="B106" s="34"/>
      <c r="C106" s="7" t="s">
        <v>139</v>
      </c>
      <c r="D106" s="7" t="s">
        <v>159</v>
      </c>
      <c r="E106" s="88" t="s">
        <v>496</v>
      </c>
      <c r="F106" s="30" t="s">
        <v>274</v>
      </c>
      <c r="G106" s="29" t="s">
        <v>162</v>
      </c>
      <c r="H106" s="7"/>
      <c r="I106" s="7"/>
      <c r="J106" s="94" t="s">
        <v>591</v>
      </c>
      <c r="K106" s="5" t="s">
        <v>438</v>
      </c>
      <c r="L106" s="7"/>
      <c r="M106" s="7" t="b">
        <v>1</v>
      </c>
      <c r="N106" s="36">
        <v>44449</v>
      </c>
      <c r="O106" s="7">
        <v>217</v>
      </c>
      <c r="P106" s="7"/>
      <c r="Q106" s="7" t="s">
        <v>4</v>
      </c>
      <c r="R106" s="7" t="s">
        <v>650</v>
      </c>
      <c r="S106" s="7"/>
      <c r="T106" s="7"/>
      <c r="U106" s="7"/>
      <c r="V106" s="7"/>
      <c r="W106" s="7"/>
      <c r="X106" s="7"/>
      <c r="Y106" s="7" t="s">
        <v>330</v>
      </c>
      <c r="Z106" s="35" t="s">
        <v>332</v>
      </c>
      <c r="AA106" s="11">
        <v>12</v>
      </c>
      <c r="AB106" s="7"/>
      <c r="AC106" s="1"/>
      <c r="AD106" s="58">
        <v>44454</v>
      </c>
      <c r="AE106" s="58">
        <f t="shared" si="14"/>
        <v>44819.040000000001</v>
      </c>
      <c r="AF106" s="55">
        <f t="shared" ca="1" si="15"/>
        <v>-280.04000000000087</v>
      </c>
    </row>
    <row r="107" spans="1:32" customFormat="1" ht="28.2">
      <c r="A107" s="7" t="s">
        <v>163</v>
      </c>
      <c r="B107" s="34"/>
      <c r="C107" s="7" t="s">
        <v>139</v>
      </c>
      <c r="D107" s="7" t="s">
        <v>159</v>
      </c>
      <c r="E107" s="88" t="s">
        <v>496</v>
      </c>
      <c r="F107" s="7" t="b">
        <v>0</v>
      </c>
      <c r="G107" s="29" t="s">
        <v>164</v>
      </c>
      <c r="H107" s="7"/>
      <c r="I107" s="7"/>
      <c r="J107" s="94" t="s">
        <v>591</v>
      </c>
      <c r="K107" s="5" t="s">
        <v>439</v>
      </c>
      <c r="L107" s="7"/>
      <c r="M107" s="7" t="b">
        <v>1</v>
      </c>
      <c r="N107" s="36">
        <v>44449</v>
      </c>
      <c r="O107" s="7">
        <v>217</v>
      </c>
      <c r="P107" s="7"/>
      <c r="Q107" s="7" t="s">
        <v>319</v>
      </c>
      <c r="R107" s="7"/>
      <c r="S107" s="7"/>
      <c r="T107" s="7"/>
      <c r="U107" s="7"/>
      <c r="V107" s="7"/>
      <c r="W107" s="7"/>
      <c r="X107" s="7"/>
      <c r="Y107" s="57" t="s">
        <v>440</v>
      </c>
      <c r="Z107" s="35" t="s">
        <v>332</v>
      </c>
      <c r="AA107" s="11">
        <v>12</v>
      </c>
      <c r="AB107" s="7"/>
      <c r="AC107" s="1"/>
      <c r="AD107" s="58">
        <v>44454</v>
      </c>
      <c r="AE107" s="58">
        <f t="shared" si="14"/>
        <v>44819.040000000001</v>
      </c>
      <c r="AF107" s="55">
        <f t="shared" ca="1" si="15"/>
        <v>-280.04000000000087</v>
      </c>
    </row>
    <row r="108" spans="1:32" ht="100.2" customHeight="1">
      <c r="A108" s="7" t="s">
        <v>165</v>
      </c>
      <c r="B108" s="81"/>
      <c r="C108" s="7" t="s">
        <v>139</v>
      </c>
      <c r="D108" s="7" t="s">
        <v>159</v>
      </c>
      <c r="E108" s="87" t="s">
        <v>565</v>
      </c>
      <c r="F108" s="30" t="s">
        <v>274</v>
      </c>
      <c r="G108" s="29" t="s">
        <v>166</v>
      </c>
      <c r="H108" s="7"/>
      <c r="I108" s="7"/>
      <c r="J108" s="94" t="s">
        <v>591</v>
      </c>
      <c r="K108" s="5" t="s">
        <v>441</v>
      </c>
      <c r="L108" s="7"/>
      <c r="M108" s="7" t="b">
        <v>1</v>
      </c>
      <c r="N108" s="36">
        <v>44449</v>
      </c>
      <c r="O108" s="7">
        <v>217</v>
      </c>
      <c r="P108" s="7"/>
      <c r="Q108" s="7" t="s">
        <v>4</v>
      </c>
      <c r="R108" s="7" t="s">
        <v>649</v>
      </c>
      <c r="S108" s="7"/>
      <c r="T108" s="7"/>
      <c r="U108" s="7"/>
      <c r="V108" s="7"/>
      <c r="W108" s="7"/>
      <c r="X108" s="7"/>
      <c r="Y108" s="7" t="s">
        <v>442</v>
      </c>
      <c r="Z108" s="35" t="s">
        <v>332</v>
      </c>
      <c r="AA108" s="11">
        <v>12</v>
      </c>
      <c r="AB108" s="7"/>
      <c r="AD108" s="58">
        <v>43586</v>
      </c>
      <c r="AE108" s="58">
        <f>AD108+(AA108*30.42)</f>
        <v>43951.040000000001</v>
      </c>
      <c r="AF108" s="55">
        <f ca="1">TODAY()-AE108</f>
        <v>587.95999999999913</v>
      </c>
    </row>
    <row r="109" spans="1:32" customFormat="1" ht="26.4">
      <c r="A109" s="8" t="s">
        <v>167</v>
      </c>
      <c r="B109" s="9"/>
      <c r="C109" s="10" t="s">
        <v>139</v>
      </c>
      <c r="D109" s="10" t="s">
        <v>159</v>
      </c>
      <c r="E109" s="7"/>
      <c r="F109" s="10" t="b">
        <v>0</v>
      </c>
      <c r="G109" s="7"/>
      <c r="H109" s="7"/>
      <c r="I109" s="10"/>
      <c r="J109" s="5"/>
      <c r="K109" s="5"/>
      <c r="L109" s="10"/>
      <c r="M109" s="7" t="b">
        <v>0</v>
      </c>
      <c r="N109" s="10"/>
      <c r="O109" s="10"/>
      <c r="P109" s="10"/>
      <c r="Q109" s="10"/>
      <c r="R109" s="10"/>
      <c r="S109" s="10"/>
      <c r="T109" s="10"/>
      <c r="U109" s="10"/>
      <c r="V109" s="10"/>
      <c r="W109" s="10"/>
      <c r="X109" s="10"/>
      <c r="Y109" s="10"/>
      <c r="Z109" s="10"/>
      <c r="AA109" s="44"/>
      <c r="AB109" s="10"/>
      <c r="AD109" s="58"/>
      <c r="AE109" s="58"/>
      <c r="AF109" s="55"/>
    </row>
    <row r="110" spans="1:32" ht="100.2" customHeight="1">
      <c r="A110" s="8" t="s">
        <v>168</v>
      </c>
      <c r="B110" s="9"/>
      <c r="C110" s="10" t="s">
        <v>139</v>
      </c>
      <c r="D110" s="10" t="s">
        <v>159</v>
      </c>
      <c r="E110" s="7"/>
      <c r="F110" s="10" t="b">
        <v>0</v>
      </c>
      <c r="G110" s="7"/>
      <c r="H110" s="7"/>
      <c r="I110" s="10"/>
      <c r="L110" s="10"/>
      <c r="M110" s="7" t="b">
        <v>0</v>
      </c>
      <c r="N110" s="10"/>
      <c r="O110" s="10"/>
      <c r="P110" s="10"/>
      <c r="Q110" s="10"/>
      <c r="R110" s="10"/>
      <c r="S110" s="10"/>
      <c r="T110" s="10"/>
      <c r="U110" s="10"/>
      <c r="V110" s="10"/>
      <c r="W110" s="10"/>
      <c r="X110" s="10"/>
      <c r="Y110" s="10"/>
      <c r="Z110" s="10"/>
      <c r="AA110" s="44"/>
      <c r="AB110" s="10"/>
      <c r="AC110"/>
      <c r="AE110" s="58"/>
    </row>
    <row r="111" spans="1:32" customFormat="1" ht="53.4">
      <c r="A111" s="8" t="s">
        <v>169</v>
      </c>
      <c r="B111" s="6"/>
      <c r="C111" s="10" t="s">
        <v>139</v>
      </c>
      <c r="D111" s="10" t="s">
        <v>159</v>
      </c>
      <c r="E111" s="87" t="s">
        <v>567</v>
      </c>
      <c r="F111" s="32" t="s">
        <v>274</v>
      </c>
      <c r="G111" s="7" t="s">
        <v>412</v>
      </c>
      <c r="H111" s="7" t="s">
        <v>265</v>
      </c>
      <c r="I111" s="10"/>
      <c r="J111" s="94" t="s">
        <v>591</v>
      </c>
      <c r="K111" s="94" t="s">
        <v>264</v>
      </c>
      <c r="L111" s="10"/>
      <c r="M111" s="10" t="b">
        <v>1</v>
      </c>
      <c r="N111" s="36">
        <v>44448</v>
      </c>
      <c r="O111" s="10">
        <v>139</v>
      </c>
      <c r="P111" s="10"/>
      <c r="Q111" s="10" t="s">
        <v>4</v>
      </c>
      <c r="R111" s="10"/>
      <c r="S111" s="10"/>
      <c r="T111" s="10"/>
      <c r="U111" s="10"/>
      <c r="V111" s="10"/>
      <c r="W111" s="10"/>
      <c r="X111" s="10"/>
      <c r="Y111" s="7" t="s">
        <v>331</v>
      </c>
      <c r="Z111" s="35" t="s">
        <v>332</v>
      </c>
      <c r="AA111" s="11">
        <v>12</v>
      </c>
      <c r="AB111" s="10"/>
      <c r="AD111" s="68">
        <v>43200</v>
      </c>
      <c r="AE111" s="58">
        <f t="shared" si="14"/>
        <v>43565.04</v>
      </c>
      <c r="AF111" s="55">
        <f t="shared" ca="1" si="15"/>
        <v>973.95999999999913</v>
      </c>
    </row>
    <row r="112" spans="1:32" customFormat="1" ht="52.8">
      <c r="A112" s="7" t="s">
        <v>170</v>
      </c>
      <c r="B112" s="6" t="s">
        <v>269</v>
      </c>
      <c r="C112" s="10" t="s">
        <v>139</v>
      </c>
      <c r="D112" s="10" t="s">
        <v>159</v>
      </c>
      <c r="E112" s="87" t="s">
        <v>511</v>
      </c>
      <c r="F112" s="10" t="b">
        <v>0</v>
      </c>
      <c r="G112" s="7" t="s">
        <v>266</v>
      </c>
      <c r="H112" s="27"/>
      <c r="I112" s="10"/>
      <c r="J112" s="5" t="s">
        <v>548</v>
      </c>
      <c r="K112" s="57" t="s">
        <v>413</v>
      </c>
      <c r="L112" s="10"/>
      <c r="M112" s="10" t="b">
        <v>1</v>
      </c>
      <c r="N112" s="36">
        <v>44448</v>
      </c>
      <c r="O112" s="10">
        <v>37</v>
      </c>
      <c r="P112" s="10"/>
      <c r="Q112" s="10" t="s">
        <v>319</v>
      </c>
      <c r="R112" s="10"/>
      <c r="S112" s="10"/>
      <c r="T112" s="10"/>
      <c r="U112" s="10"/>
      <c r="V112" s="10"/>
      <c r="W112" s="10"/>
      <c r="X112" s="10"/>
      <c r="Y112" s="37" t="s">
        <v>333</v>
      </c>
      <c r="Z112" s="10" t="s">
        <v>328</v>
      </c>
      <c r="AA112" s="11">
        <v>12</v>
      </c>
      <c r="AB112" s="10"/>
      <c r="AD112" s="61">
        <v>44063</v>
      </c>
      <c r="AE112" s="58">
        <f t="shared" si="14"/>
        <v>44428.04</v>
      </c>
      <c r="AF112" s="55">
        <f t="shared" ca="1" si="15"/>
        <v>110.95999999999913</v>
      </c>
    </row>
    <row r="113" spans="1:32" customFormat="1" ht="52.8">
      <c r="A113" s="7" t="s">
        <v>616</v>
      </c>
      <c r="B113" s="6"/>
      <c r="C113" s="10" t="s">
        <v>139</v>
      </c>
      <c r="D113" s="10" t="s">
        <v>159</v>
      </c>
      <c r="E113" s="98" t="s">
        <v>618</v>
      </c>
      <c r="F113" s="32" t="s">
        <v>274</v>
      </c>
      <c r="G113" s="7" t="s">
        <v>619</v>
      </c>
      <c r="H113" s="1" t="s">
        <v>620</v>
      </c>
      <c r="I113" s="10"/>
      <c r="J113" s="5" t="s">
        <v>622</v>
      </c>
      <c r="K113" s="57" t="s">
        <v>622</v>
      </c>
      <c r="L113" s="10"/>
      <c r="M113" s="10" t="b">
        <v>1</v>
      </c>
      <c r="N113" s="36">
        <v>44505</v>
      </c>
      <c r="O113" s="10">
        <v>132</v>
      </c>
      <c r="P113" s="10"/>
      <c r="Q113" s="10" t="s">
        <v>4</v>
      </c>
      <c r="R113" s="7" t="s">
        <v>646</v>
      </c>
      <c r="S113" s="10"/>
      <c r="T113" s="10"/>
      <c r="U113" s="10"/>
      <c r="V113" s="10"/>
      <c r="W113" s="10"/>
      <c r="X113" s="10"/>
      <c r="Y113" s="7" t="s">
        <v>616</v>
      </c>
      <c r="Z113" s="10" t="s">
        <v>328</v>
      </c>
      <c r="AA113" s="11">
        <v>12</v>
      </c>
      <c r="AB113" s="10"/>
      <c r="AD113" s="61">
        <v>44474</v>
      </c>
      <c r="AE113" s="58">
        <f t="shared" si="14"/>
        <v>44839.040000000001</v>
      </c>
      <c r="AF113" s="55">
        <f t="shared" ca="1" si="15"/>
        <v>-300.04000000000087</v>
      </c>
    </row>
    <row r="114" spans="1:32" customFormat="1" ht="79.2">
      <c r="A114" s="109" t="s">
        <v>623</v>
      </c>
      <c r="B114" s="6"/>
      <c r="C114" s="10" t="s">
        <v>139</v>
      </c>
      <c r="D114" s="10" t="s">
        <v>159</v>
      </c>
      <c r="E114" s="98" t="s">
        <v>617</v>
      </c>
      <c r="F114" s="32" t="s">
        <v>274</v>
      </c>
      <c r="G114" s="7" t="s">
        <v>619</v>
      </c>
      <c r="H114" s="1" t="s">
        <v>621</v>
      </c>
      <c r="I114" s="10"/>
      <c r="J114" s="5" t="s">
        <v>622</v>
      </c>
      <c r="K114" s="57" t="s">
        <v>622</v>
      </c>
      <c r="L114" s="10"/>
      <c r="M114" s="10" t="b">
        <v>1</v>
      </c>
      <c r="N114" s="36">
        <v>44505</v>
      </c>
      <c r="O114" s="10">
        <v>132</v>
      </c>
      <c r="P114" s="10"/>
      <c r="Q114" s="10" t="s">
        <v>4</v>
      </c>
      <c r="R114" s="7" t="s">
        <v>646</v>
      </c>
      <c r="S114" s="10"/>
      <c r="T114" s="10"/>
      <c r="U114" s="10"/>
      <c r="V114" s="10"/>
      <c r="W114" s="10"/>
      <c r="X114" s="10"/>
      <c r="Y114" s="109" t="s">
        <v>623</v>
      </c>
      <c r="Z114" s="10" t="s">
        <v>328</v>
      </c>
      <c r="AA114" s="11">
        <v>12</v>
      </c>
      <c r="AB114" s="10"/>
      <c r="AD114" s="61">
        <v>44474</v>
      </c>
      <c r="AE114" s="58">
        <f t="shared" si="14"/>
        <v>44839.040000000001</v>
      </c>
      <c r="AF114" s="55">
        <f t="shared" ca="1" si="15"/>
        <v>-300.04000000000087</v>
      </c>
    </row>
    <row r="115" spans="1:32" customFormat="1" ht="52.8">
      <c r="A115" s="7" t="s">
        <v>171</v>
      </c>
      <c r="B115" s="12"/>
      <c r="C115" s="7" t="s">
        <v>172</v>
      </c>
      <c r="D115" s="7" t="s">
        <v>173</v>
      </c>
      <c r="E115" s="89" t="s">
        <v>542</v>
      </c>
      <c r="F115" s="7" t="b">
        <v>1</v>
      </c>
      <c r="G115" s="29" t="s">
        <v>430</v>
      </c>
      <c r="H115" s="7" t="s">
        <v>174</v>
      </c>
      <c r="I115" s="7"/>
      <c r="J115" s="5" t="s">
        <v>554</v>
      </c>
      <c r="K115" s="94" t="s">
        <v>99</v>
      </c>
      <c r="L115" s="7"/>
      <c r="M115" s="10" t="b">
        <v>1</v>
      </c>
      <c r="N115" s="36">
        <v>44448</v>
      </c>
      <c r="O115" s="18">
        <v>193</v>
      </c>
      <c r="P115" s="7" t="s">
        <v>47</v>
      </c>
      <c r="Q115" s="7" t="s">
        <v>4</v>
      </c>
      <c r="R115" s="7" t="s">
        <v>47</v>
      </c>
      <c r="S115" s="7" t="s">
        <v>48</v>
      </c>
      <c r="T115" s="7"/>
      <c r="U115" s="7" t="s">
        <v>100</v>
      </c>
      <c r="V115" s="7"/>
      <c r="W115" s="7"/>
      <c r="X115" s="18">
        <v>3</v>
      </c>
      <c r="Y115" s="7" t="s">
        <v>392</v>
      </c>
      <c r="Z115" s="7" t="s">
        <v>391</v>
      </c>
      <c r="AA115" s="7">
        <v>24</v>
      </c>
      <c r="AB115" s="7"/>
      <c r="AC115" s="21" t="s">
        <v>101</v>
      </c>
      <c r="AD115" s="58">
        <v>43487</v>
      </c>
      <c r="AE115" s="58">
        <f t="shared" si="14"/>
        <v>44217.08</v>
      </c>
      <c r="AF115" s="55">
        <f t="shared" ca="1" si="15"/>
        <v>321.91999999999825</v>
      </c>
    </row>
    <row r="116" spans="1:32" ht="100.2" customHeight="1">
      <c r="A116" s="7" t="s">
        <v>175</v>
      </c>
      <c r="B116" s="49"/>
      <c r="C116" s="7" t="s">
        <v>172</v>
      </c>
      <c r="D116" s="7" t="s">
        <v>173</v>
      </c>
      <c r="E116" s="57" t="s">
        <v>497</v>
      </c>
      <c r="F116" s="75" t="b">
        <v>0</v>
      </c>
      <c r="G116" s="7" t="s">
        <v>458</v>
      </c>
      <c r="H116" s="51"/>
      <c r="I116" s="75"/>
      <c r="J116" s="94" t="s">
        <v>537</v>
      </c>
      <c r="K116" s="95"/>
      <c r="L116" s="75"/>
      <c r="M116" s="75" t="b">
        <v>0</v>
      </c>
      <c r="N116" s="76">
        <v>44480</v>
      </c>
      <c r="O116" s="75">
        <v>193</v>
      </c>
      <c r="P116" s="75"/>
      <c r="Q116" s="75" t="s">
        <v>319</v>
      </c>
      <c r="R116" s="7" t="s">
        <v>646</v>
      </c>
      <c r="S116" s="51"/>
      <c r="T116" s="75"/>
      <c r="U116" s="75"/>
      <c r="V116" s="75"/>
      <c r="W116" s="75"/>
      <c r="X116" s="75"/>
      <c r="Y116" s="7" t="s">
        <v>459</v>
      </c>
      <c r="Z116" s="75" t="s">
        <v>332</v>
      </c>
      <c r="AA116" s="75">
        <v>4</v>
      </c>
      <c r="AB116" s="75"/>
      <c r="AC116" s="25"/>
      <c r="AD116" s="58">
        <v>44453</v>
      </c>
      <c r="AE116" s="58">
        <f t="shared" si="14"/>
        <v>44574.68</v>
      </c>
      <c r="AF116" s="55">
        <f t="shared" ca="1" si="15"/>
        <v>-35.680000000000291</v>
      </c>
    </row>
    <row r="117" spans="1:32" customFormat="1" ht="26.4">
      <c r="A117" s="39" t="s">
        <v>176</v>
      </c>
      <c r="B117" s="120"/>
      <c r="C117" s="7" t="s">
        <v>172</v>
      </c>
      <c r="D117" s="7" t="s">
        <v>173</v>
      </c>
      <c r="E117" s="57" t="s">
        <v>497</v>
      </c>
      <c r="F117" s="75" t="b">
        <v>0</v>
      </c>
      <c r="G117" s="7" t="s">
        <v>458</v>
      </c>
      <c r="H117" s="51"/>
      <c r="I117" s="75"/>
      <c r="J117" s="94" t="s">
        <v>537</v>
      </c>
      <c r="K117" s="95"/>
      <c r="L117" s="75"/>
      <c r="M117" s="75" t="b">
        <v>0</v>
      </c>
      <c r="N117" s="76">
        <v>44480</v>
      </c>
      <c r="O117" s="75">
        <v>193</v>
      </c>
      <c r="P117" s="75"/>
      <c r="Q117" s="75" t="s">
        <v>319</v>
      </c>
      <c r="R117" s="7" t="s">
        <v>646</v>
      </c>
      <c r="S117" s="51"/>
      <c r="T117" s="75"/>
      <c r="U117" s="75"/>
      <c r="V117" s="75"/>
      <c r="W117" s="75"/>
      <c r="X117" s="75"/>
      <c r="Y117" s="7" t="s">
        <v>459</v>
      </c>
      <c r="Z117" s="75" t="s">
        <v>332</v>
      </c>
      <c r="AA117" s="75">
        <v>4</v>
      </c>
      <c r="AB117" s="75"/>
      <c r="AC117" s="25"/>
      <c r="AD117" s="58">
        <v>44453</v>
      </c>
      <c r="AE117" s="58">
        <f t="shared" si="14"/>
        <v>44574.68</v>
      </c>
      <c r="AF117" s="55">
        <f t="shared" ca="1" si="15"/>
        <v>-35.680000000000291</v>
      </c>
    </row>
    <row r="118" spans="1:32" ht="100.2" customHeight="1">
      <c r="A118" s="39" t="s">
        <v>177</v>
      </c>
      <c r="B118" s="120"/>
      <c r="C118" s="7" t="s">
        <v>172</v>
      </c>
      <c r="D118" s="7" t="s">
        <v>173</v>
      </c>
      <c r="E118" s="57" t="s">
        <v>497</v>
      </c>
      <c r="F118" s="75" t="b">
        <v>0</v>
      </c>
      <c r="G118" s="7" t="s">
        <v>458</v>
      </c>
      <c r="H118" s="51"/>
      <c r="I118" s="75"/>
      <c r="J118" s="94" t="s">
        <v>537</v>
      </c>
      <c r="K118" s="95"/>
      <c r="L118" s="75"/>
      <c r="M118" s="75" t="b">
        <v>0</v>
      </c>
      <c r="N118" s="76">
        <v>44480</v>
      </c>
      <c r="O118" s="75">
        <v>193</v>
      </c>
      <c r="P118" s="75"/>
      <c r="Q118" s="75" t="s">
        <v>319</v>
      </c>
      <c r="R118" s="7" t="s">
        <v>646</v>
      </c>
      <c r="S118" s="51"/>
      <c r="T118" s="75"/>
      <c r="U118" s="75"/>
      <c r="V118" s="75"/>
      <c r="W118" s="75"/>
      <c r="X118" s="75"/>
      <c r="Y118" s="7" t="s">
        <v>459</v>
      </c>
      <c r="Z118" s="75" t="s">
        <v>332</v>
      </c>
      <c r="AA118" s="75">
        <v>4</v>
      </c>
      <c r="AB118" s="75"/>
      <c r="AC118" s="25"/>
      <c r="AD118" s="58">
        <v>44453</v>
      </c>
      <c r="AE118" s="58">
        <f t="shared" si="14"/>
        <v>44574.68</v>
      </c>
      <c r="AF118" s="55">
        <f t="shared" ca="1" si="15"/>
        <v>-35.680000000000291</v>
      </c>
    </row>
    <row r="119" spans="1:32" customFormat="1" ht="79.2">
      <c r="A119" s="7" t="s">
        <v>178</v>
      </c>
      <c r="B119" s="34" t="s">
        <v>268</v>
      </c>
      <c r="C119" s="7" t="s">
        <v>172</v>
      </c>
      <c r="D119" s="7" t="s">
        <v>173</v>
      </c>
      <c r="E119" s="89" t="s">
        <v>595</v>
      </c>
      <c r="F119" s="7" t="b">
        <v>0</v>
      </c>
      <c r="G119" s="7" t="s">
        <v>267</v>
      </c>
      <c r="H119" s="7"/>
      <c r="I119" s="7"/>
      <c r="J119" s="5" t="s">
        <v>545</v>
      </c>
      <c r="K119" s="57" t="s">
        <v>570</v>
      </c>
      <c r="L119" s="7"/>
      <c r="M119" s="7" t="b">
        <v>1</v>
      </c>
      <c r="N119" s="40">
        <v>44449</v>
      </c>
      <c r="O119" s="7">
        <v>55</v>
      </c>
      <c r="P119" s="7"/>
      <c r="Q119" s="7" t="s">
        <v>319</v>
      </c>
      <c r="R119" s="7" t="s">
        <v>646</v>
      </c>
      <c r="S119" s="7"/>
      <c r="T119" s="7"/>
      <c r="U119" s="7"/>
      <c r="V119" s="7"/>
      <c r="W119" s="7"/>
      <c r="X119" s="7"/>
      <c r="Y119" s="7" t="s">
        <v>334</v>
      </c>
      <c r="Z119" s="7" t="s">
        <v>335</v>
      </c>
      <c r="AA119" s="11">
        <v>0</v>
      </c>
      <c r="AB119" s="7"/>
      <c r="AC119" s="1"/>
      <c r="AD119" s="58">
        <v>44228</v>
      </c>
      <c r="AE119" s="58">
        <f>AD119+(AA119*30.42)</f>
        <v>44228</v>
      </c>
      <c r="AF119" s="55">
        <f ca="1">TODAY()-AE119</f>
        <v>311</v>
      </c>
    </row>
    <row r="120" spans="1:32" customFormat="1" ht="39.6">
      <c r="A120" s="77" t="s">
        <v>492</v>
      </c>
      <c r="B120" s="48"/>
      <c r="C120" s="7" t="s">
        <v>172</v>
      </c>
      <c r="D120" s="7" t="s">
        <v>665</v>
      </c>
      <c r="E120" s="98" t="s">
        <v>589</v>
      </c>
      <c r="F120" s="32" t="s">
        <v>274</v>
      </c>
      <c r="G120" s="7" t="s">
        <v>656</v>
      </c>
      <c r="H120" s="7"/>
      <c r="I120" s="10"/>
      <c r="J120" s="5" t="s">
        <v>568</v>
      </c>
      <c r="K120" s="57" t="s">
        <v>460</v>
      </c>
      <c r="L120" s="10"/>
      <c r="M120" s="32" t="s">
        <v>274</v>
      </c>
      <c r="N120" s="40">
        <v>44480</v>
      </c>
      <c r="O120" s="10">
        <v>154</v>
      </c>
      <c r="P120" s="10"/>
      <c r="Q120" s="7" t="s">
        <v>4</v>
      </c>
      <c r="R120" s="7" t="s">
        <v>47</v>
      </c>
      <c r="S120" s="10"/>
      <c r="T120" s="10"/>
      <c r="U120" s="10"/>
      <c r="V120" s="10"/>
      <c r="W120" s="10"/>
      <c r="X120" s="10"/>
      <c r="Y120" s="7" t="s">
        <v>461</v>
      </c>
      <c r="Z120" s="10" t="s">
        <v>374</v>
      </c>
      <c r="AA120" s="7">
        <v>12</v>
      </c>
      <c r="AB120" s="10"/>
      <c r="AC120" s="1"/>
      <c r="AD120" s="60">
        <v>44075</v>
      </c>
      <c r="AE120" s="58">
        <f>AD120+(AA120*30.42)</f>
        <v>44440.04</v>
      </c>
      <c r="AF120" s="55">
        <f ca="1">TODAY()-AE120</f>
        <v>98.959999999999127</v>
      </c>
    </row>
    <row r="121" spans="1:32" customFormat="1" ht="118.8">
      <c r="A121" s="33" t="s">
        <v>179</v>
      </c>
      <c r="B121" s="85"/>
      <c r="C121" s="7" t="s">
        <v>172</v>
      </c>
      <c r="D121" s="7" t="s">
        <v>173</v>
      </c>
      <c r="E121" s="87" t="s">
        <v>512</v>
      </c>
      <c r="F121" s="7" t="b">
        <v>0</v>
      </c>
      <c r="G121" s="29" t="s">
        <v>456</v>
      </c>
      <c r="H121" s="1"/>
      <c r="I121" s="7"/>
      <c r="J121" s="94" t="s">
        <v>569</v>
      </c>
      <c r="K121" s="57" t="s">
        <v>406</v>
      </c>
      <c r="L121" s="7"/>
      <c r="M121" s="7" t="b">
        <v>1</v>
      </c>
      <c r="N121" s="40">
        <v>44455</v>
      </c>
      <c r="O121" s="7">
        <v>193</v>
      </c>
      <c r="P121" s="7"/>
      <c r="Q121" s="7" t="s">
        <v>319</v>
      </c>
      <c r="R121" s="7"/>
      <c r="S121" s="7"/>
      <c r="T121" s="7"/>
      <c r="U121" s="7" t="s">
        <v>180</v>
      </c>
      <c r="V121" s="7"/>
      <c r="W121" s="7"/>
      <c r="X121" s="7"/>
      <c r="Y121" s="7" t="s">
        <v>336</v>
      </c>
      <c r="Z121" s="7" t="s">
        <v>332</v>
      </c>
      <c r="AA121" s="11">
        <v>12</v>
      </c>
      <c r="AB121" s="7"/>
      <c r="AC121" s="1"/>
      <c r="AD121" s="67">
        <v>44100</v>
      </c>
      <c r="AE121" s="58">
        <f t="shared" si="14"/>
        <v>44465.04</v>
      </c>
      <c r="AF121" s="55">
        <f t="shared" ca="1" si="15"/>
        <v>73.959999999999127</v>
      </c>
    </row>
    <row r="122" spans="1:32" customFormat="1" ht="79.2">
      <c r="A122" s="7" t="s">
        <v>182</v>
      </c>
      <c r="B122" s="46"/>
      <c r="C122" s="7" t="s">
        <v>172</v>
      </c>
      <c r="D122" s="7" t="s">
        <v>183</v>
      </c>
      <c r="E122" s="87" t="s">
        <v>513</v>
      </c>
      <c r="F122" s="7" t="b">
        <v>1</v>
      </c>
      <c r="G122" s="29" t="s">
        <v>184</v>
      </c>
      <c r="H122" s="7" t="s">
        <v>185</v>
      </c>
      <c r="I122" s="7"/>
      <c r="J122" s="5" t="s">
        <v>514</v>
      </c>
      <c r="K122" s="95"/>
      <c r="L122" s="7"/>
      <c r="M122" s="7" t="b">
        <v>0</v>
      </c>
      <c r="N122" s="40">
        <v>44449</v>
      </c>
      <c r="O122" s="7">
        <v>189</v>
      </c>
      <c r="P122" s="7"/>
      <c r="Q122" s="7" t="s">
        <v>4</v>
      </c>
      <c r="R122" s="7" t="s">
        <v>47</v>
      </c>
      <c r="S122" s="7"/>
      <c r="T122" s="7"/>
      <c r="U122" s="7"/>
      <c r="V122" s="7"/>
      <c r="W122" s="7"/>
      <c r="X122" s="7"/>
      <c r="Y122" s="7" t="s">
        <v>337</v>
      </c>
      <c r="Z122" s="7" t="s">
        <v>338</v>
      </c>
      <c r="AA122" s="11">
        <v>12</v>
      </c>
      <c r="AB122" s="7"/>
      <c r="AC122" s="1"/>
      <c r="AD122" s="58">
        <v>44170</v>
      </c>
      <c r="AE122" s="58">
        <f t="shared" si="14"/>
        <v>44535.040000000001</v>
      </c>
      <c r="AF122" s="55">
        <f t="shared" ca="1" si="15"/>
        <v>3.9599999999991269</v>
      </c>
    </row>
    <row r="123" spans="1:32" customFormat="1" ht="238.2">
      <c r="A123" s="7" t="s">
        <v>186</v>
      </c>
      <c r="B123" s="86"/>
      <c r="C123" s="7" t="s">
        <v>172</v>
      </c>
      <c r="D123" s="7" t="s">
        <v>183</v>
      </c>
      <c r="E123" s="87" t="s">
        <v>522</v>
      </c>
      <c r="F123" s="7" t="b">
        <v>1</v>
      </c>
      <c r="G123" s="33" t="s">
        <v>187</v>
      </c>
      <c r="H123" s="51" t="s">
        <v>188</v>
      </c>
      <c r="I123" s="7"/>
      <c r="J123" s="94" t="s">
        <v>572</v>
      </c>
      <c r="K123" s="94" t="s">
        <v>571</v>
      </c>
      <c r="L123" s="7"/>
      <c r="M123" s="7" t="b">
        <v>1</v>
      </c>
      <c r="N123" s="40">
        <v>44449</v>
      </c>
      <c r="O123" s="7"/>
      <c r="P123" s="7"/>
      <c r="Q123" s="7" t="s">
        <v>4</v>
      </c>
      <c r="R123" s="7"/>
      <c r="S123" s="7"/>
      <c r="T123" s="7"/>
      <c r="U123" s="7"/>
      <c r="V123" s="7"/>
      <c r="W123" s="7"/>
      <c r="X123" s="7"/>
      <c r="Y123" s="7"/>
      <c r="Z123" s="7" t="s">
        <v>339</v>
      </c>
      <c r="AA123" s="11" t="s">
        <v>423</v>
      </c>
      <c r="AB123" s="7"/>
      <c r="AC123" s="1" t="s">
        <v>189</v>
      </c>
      <c r="AD123" s="59">
        <v>44280</v>
      </c>
      <c r="AE123" s="58" t="e">
        <f t="shared" si="14"/>
        <v>#VALUE!</v>
      </c>
      <c r="AF123" s="55" t="e">
        <f t="shared" ca="1" si="15"/>
        <v>#VALUE!</v>
      </c>
    </row>
    <row r="124" spans="1:32" customFormat="1" ht="145.19999999999999">
      <c r="A124" s="8" t="s">
        <v>190</v>
      </c>
      <c r="B124" s="6" t="s">
        <v>297</v>
      </c>
      <c r="C124" s="10" t="s">
        <v>172</v>
      </c>
      <c r="D124" s="10" t="s">
        <v>183</v>
      </c>
      <c r="E124" s="87" t="s">
        <v>509</v>
      </c>
      <c r="F124" s="10" t="b">
        <v>0</v>
      </c>
      <c r="G124" s="7" t="s">
        <v>449</v>
      </c>
      <c r="H124" s="7" t="s">
        <v>302</v>
      </c>
      <c r="I124" s="10"/>
      <c r="J124" s="87" t="s">
        <v>573</v>
      </c>
      <c r="K124" s="87" t="s">
        <v>301</v>
      </c>
      <c r="L124" s="10"/>
      <c r="M124" s="10" t="b">
        <v>1</v>
      </c>
      <c r="N124" s="40">
        <v>44449</v>
      </c>
      <c r="O124" s="10">
        <v>37</v>
      </c>
      <c r="P124" s="10"/>
      <c r="Q124" s="10" t="s">
        <v>319</v>
      </c>
      <c r="R124" s="7" t="s">
        <v>646</v>
      </c>
      <c r="S124" s="10"/>
      <c r="T124" s="10"/>
      <c r="U124" s="10"/>
      <c r="V124" s="10"/>
      <c r="W124" s="10"/>
      <c r="X124" s="10"/>
      <c r="Y124" s="7" t="s">
        <v>340</v>
      </c>
      <c r="Z124" s="35" t="s">
        <v>328</v>
      </c>
      <c r="AA124" s="44">
        <v>12</v>
      </c>
      <c r="AB124" s="10"/>
      <c r="AD124" s="58">
        <v>44409</v>
      </c>
      <c r="AE124" s="58">
        <f t="shared" si="14"/>
        <v>44774.04</v>
      </c>
      <c r="AF124" s="55">
        <f t="shared" ca="1" si="15"/>
        <v>-235.04000000000087</v>
      </c>
    </row>
    <row r="125" spans="1:32" customFormat="1" ht="145.19999999999999">
      <c r="A125" s="8" t="s">
        <v>191</v>
      </c>
      <c r="B125" s="6" t="s">
        <v>290</v>
      </c>
      <c r="C125" s="10" t="s">
        <v>172</v>
      </c>
      <c r="D125" s="10" t="s">
        <v>183</v>
      </c>
      <c r="E125" s="57" t="s">
        <v>555</v>
      </c>
      <c r="F125" s="10" t="b">
        <v>0</v>
      </c>
      <c r="G125" s="7" t="s">
        <v>291</v>
      </c>
      <c r="H125" s="7" t="s">
        <v>288</v>
      </c>
      <c r="I125" s="10"/>
      <c r="J125" s="5" t="s">
        <v>556</v>
      </c>
      <c r="K125" s="57" t="s">
        <v>289</v>
      </c>
      <c r="L125" s="10"/>
      <c r="M125" s="10" t="b">
        <v>1</v>
      </c>
      <c r="N125" s="40">
        <v>44449</v>
      </c>
      <c r="O125" s="10">
        <v>32</v>
      </c>
      <c r="P125" s="10"/>
      <c r="Q125" s="10" t="s">
        <v>319</v>
      </c>
      <c r="R125" s="7" t="s">
        <v>646</v>
      </c>
      <c r="S125" s="10"/>
      <c r="T125" s="10"/>
      <c r="U125" s="10"/>
      <c r="V125" s="10"/>
      <c r="W125" s="10"/>
      <c r="X125" s="10"/>
      <c r="Y125" s="7" t="s">
        <v>414</v>
      </c>
      <c r="Z125" s="10" t="s">
        <v>328</v>
      </c>
      <c r="AA125" s="44">
        <v>0</v>
      </c>
      <c r="AB125" s="10"/>
      <c r="AD125" s="58">
        <v>44197</v>
      </c>
      <c r="AE125" s="58">
        <f t="shared" si="14"/>
        <v>44197</v>
      </c>
      <c r="AF125" s="55">
        <f t="shared" ca="1" si="15"/>
        <v>342</v>
      </c>
    </row>
    <row r="126" spans="1:32" customFormat="1" ht="39.6">
      <c r="A126" s="8" t="s">
        <v>192</v>
      </c>
      <c r="B126" s="6"/>
      <c r="C126" s="10" t="s">
        <v>172</v>
      </c>
      <c r="D126" s="10" t="s">
        <v>183</v>
      </c>
      <c r="E126" s="89" t="s">
        <v>517</v>
      </c>
      <c r="F126" s="10" t="b">
        <v>0</v>
      </c>
      <c r="G126" s="7" t="s">
        <v>273</v>
      </c>
      <c r="H126" s="7"/>
      <c r="I126" s="10"/>
      <c r="J126" s="5" t="s">
        <v>526</v>
      </c>
      <c r="K126" s="57" t="s">
        <v>272</v>
      </c>
      <c r="L126" s="10"/>
      <c r="M126" s="10" t="b">
        <v>1</v>
      </c>
      <c r="N126" s="40">
        <v>44449</v>
      </c>
      <c r="O126" s="10">
        <v>170</v>
      </c>
      <c r="P126" s="10"/>
      <c r="Q126" s="10" t="s">
        <v>319</v>
      </c>
      <c r="R126" s="7" t="s">
        <v>646</v>
      </c>
      <c r="S126" s="10"/>
      <c r="T126" s="10"/>
      <c r="U126" s="10"/>
      <c r="V126" s="10"/>
      <c r="W126" s="10"/>
      <c r="X126" s="10"/>
      <c r="Y126" s="7" t="s">
        <v>341</v>
      </c>
      <c r="Z126" s="10" t="s">
        <v>332</v>
      </c>
      <c r="AA126" s="7">
        <v>12</v>
      </c>
      <c r="AB126" s="7"/>
      <c r="AC126" s="1"/>
      <c r="AD126" s="60">
        <v>44104</v>
      </c>
      <c r="AE126" s="58">
        <f t="shared" si="14"/>
        <v>44469.04</v>
      </c>
      <c r="AF126" s="55">
        <f t="shared" ca="1" si="15"/>
        <v>69.959999999999127</v>
      </c>
    </row>
    <row r="127" spans="1:32" customFormat="1" ht="79.2">
      <c r="A127" s="8" t="s">
        <v>193</v>
      </c>
      <c r="B127" s="6"/>
      <c r="C127" s="7" t="s">
        <v>172</v>
      </c>
      <c r="D127" s="7" t="s">
        <v>661</v>
      </c>
      <c r="E127" s="89" t="s">
        <v>596</v>
      </c>
      <c r="F127" s="10" t="b">
        <v>0</v>
      </c>
      <c r="G127" s="7" t="s">
        <v>270</v>
      </c>
      <c r="H127" s="7"/>
      <c r="I127" s="10"/>
      <c r="J127" s="5" t="s">
        <v>545</v>
      </c>
      <c r="K127" s="57" t="s">
        <v>586</v>
      </c>
      <c r="L127" s="10"/>
      <c r="M127" s="10" t="b">
        <v>1</v>
      </c>
      <c r="N127" s="40">
        <v>44449</v>
      </c>
      <c r="O127" s="10">
        <v>14</v>
      </c>
      <c r="P127" s="10"/>
      <c r="Q127" s="10" t="s">
        <v>319</v>
      </c>
      <c r="R127" s="10"/>
      <c r="S127" s="10"/>
      <c r="T127" s="10"/>
      <c r="U127" s="10"/>
      <c r="V127" s="10"/>
      <c r="W127" s="10"/>
      <c r="X127" s="10"/>
      <c r="Y127" s="7" t="s">
        <v>342</v>
      </c>
      <c r="Z127" s="10" t="s">
        <v>335</v>
      </c>
      <c r="AA127" s="44">
        <v>0</v>
      </c>
      <c r="AB127" s="10"/>
      <c r="AD127" s="58">
        <v>44197</v>
      </c>
      <c r="AE127" s="58">
        <f t="shared" si="14"/>
        <v>44197</v>
      </c>
      <c r="AF127" s="55">
        <f t="shared" ca="1" si="15"/>
        <v>342</v>
      </c>
    </row>
    <row r="128" spans="1:32" ht="100.2" customHeight="1">
      <c r="A128" s="7" t="s">
        <v>194</v>
      </c>
      <c r="B128" s="34"/>
      <c r="C128" s="7" t="s">
        <v>172</v>
      </c>
      <c r="D128" s="7" t="s">
        <v>661</v>
      </c>
      <c r="E128" s="57" t="s">
        <v>578</v>
      </c>
      <c r="F128" s="30" t="s">
        <v>274</v>
      </c>
      <c r="G128" s="7" t="s">
        <v>457</v>
      </c>
      <c r="H128" s="7" t="s">
        <v>303</v>
      </c>
      <c r="I128" s="7"/>
      <c r="J128" s="5" t="s">
        <v>562</v>
      </c>
      <c r="K128" s="57" t="s">
        <v>276</v>
      </c>
      <c r="L128" s="7"/>
      <c r="M128" s="7" t="b">
        <v>1</v>
      </c>
      <c r="N128" s="40">
        <v>44449</v>
      </c>
      <c r="O128" s="7">
        <v>134</v>
      </c>
      <c r="P128" s="7"/>
      <c r="Q128" s="7" t="s">
        <v>415</v>
      </c>
      <c r="R128" s="7" t="s">
        <v>646</v>
      </c>
      <c r="S128" s="7"/>
      <c r="T128" s="7"/>
      <c r="U128" s="7"/>
      <c r="V128" s="7"/>
      <c r="W128" s="7"/>
      <c r="X128" s="7"/>
      <c r="Y128" s="7" t="s">
        <v>344</v>
      </c>
      <c r="Z128" s="7" t="s">
        <v>343</v>
      </c>
      <c r="AA128" s="44">
        <v>12</v>
      </c>
      <c r="AB128" s="7"/>
      <c r="AD128" s="58">
        <v>44163</v>
      </c>
      <c r="AE128" s="58">
        <f t="shared" ref="AE128" si="22">AD128+(AA128*30.42)</f>
        <v>44528.04</v>
      </c>
      <c r="AF128" s="55">
        <f t="shared" ref="AF128" ca="1" si="23">TODAY()-AE128</f>
        <v>10.959999999999127</v>
      </c>
    </row>
    <row r="129" spans="1:32" ht="100.2" customHeight="1">
      <c r="A129" s="8" t="s">
        <v>195</v>
      </c>
      <c r="B129" s="9"/>
      <c r="C129" s="7" t="s">
        <v>172</v>
      </c>
      <c r="D129" s="7" t="s">
        <v>661</v>
      </c>
      <c r="E129" s="7"/>
      <c r="F129" s="10" t="b">
        <v>0</v>
      </c>
      <c r="G129" s="7"/>
      <c r="H129" s="7"/>
      <c r="I129" s="10"/>
      <c r="L129" s="10"/>
      <c r="M129" s="7" t="b">
        <v>0</v>
      </c>
      <c r="N129" s="10"/>
      <c r="O129" s="10"/>
      <c r="P129" s="10"/>
      <c r="Q129" s="10"/>
      <c r="R129" s="10"/>
      <c r="S129" s="10"/>
      <c r="T129" s="10"/>
      <c r="U129" s="10"/>
      <c r="V129" s="10"/>
      <c r="W129" s="10"/>
      <c r="X129" s="10"/>
      <c r="Y129" s="10"/>
      <c r="Z129" s="10"/>
      <c r="AA129" s="10"/>
      <c r="AB129" s="10"/>
      <c r="AC129"/>
      <c r="AE129" s="58"/>
    </row>
    <row r="130" spans="1:32" ht="100.2" customHeight="1">
      <c r="A130" s="8" t="s">
        <v>196</v>
      </c>
      <c r="B130" s="9"/>
      <c r="C130" s="7" t="s">
        <v>172</v>
      </c>
      <c r="D130" s="7" t="s">
        <v>661</v>
      </c>
      <c r="E130" s="7"/>
      <c r="F130" s="10" t="b">
        <v>0</v>
      </c>
      <c r="G130" s="7"/>
      <c r="H130" s="7"/>
      <c r="I130" s="10"/>
      <c r="L130" s="10"/>
      <c r="M130" s="7" t="b">
        <v>0</v>
      </c>
      <c r="N130" s="10"/>
      <c r="O130" s="10"/>
      <c r="P130" s="10"/>
      <c r="Q130" s="10"/>
      <c r="R130" s="10"/>
      <c r="S130" s="10"/>
      <c r="T130" s="10"/>
      <c r="U130" s="10"/>
      <c r="V130" s="10"/>
      <c r="W130" s="10"/>
      <c r="X130" s="10"/>
      <c r="Y130" s="10"/>
      <c r="Z130" s="10"/>
      <c r="AA130" s="10"/>
      <c r="AB130" s="10"/>
      <c r="AC130"/>
      <c r="AE130" s="58"/>
    </row>
    <row r="131" spans="1:32" customFormat="1" ht="105.6">
      <c r="A131" s="8" t="s">
        <v>197</v>
      </c>
      <c r="B131" s="6" t="s">
        <v>297</v>
      </c>
      <c r="C131" s="7" t="s">
        <v>172</v>
      </c>
      <c r="D131" s="7" t="s">
        <v>661</v>
      </c>
      <c r="E131" s="87" t="s">
        <v>509</v>
      </c>
      <c r="F131" s="10" t="b">
        <v>0</v>
      </c>
      <c r="G131" s="7" t="s">
        <v>306</v>
      </c>
      <c r="H131" s="7" t="s">
        <v>308</v>
      </c>
      <c r="I131" s="10"/>
      <c r="J131" s="5" t="s">
        <v>574</v>
      </c>
      <c r="K131" s="57" t="s">
        <v>307</v>
      </c>
      <c r="L131" s="10"/>
      <c r="M131" s="10" t="b">
        <v>1</v>
      </c>
      <c r="N131" s="36">
        <v>44452</v>
      </c>
      <c r="O131" s="10">
        <v>27</v>
      </c>
      <c r="P131" s="10"/>
      <c r="Q131" s="10" t="s">
        <v>319</v>
      </c>
      <c r="R131" s="7" t="s">
        <v>646</v>
      </c>
      <c r="S131" s="10"/>
      <c r="T131" s="10"/>
      <c r="U131" s="10"/>
      <c r="V131" s="10"/>
      <c r="W131" s="10"/>
      <c r="X131" s="10"/>
      <c r="Y131" s="7" t="s">
        <v>197</v>
      </c>
      <c r="Z131" s="35" t="s">
        <v>328</v>
      </c>
      <c r="AA131" s="10">
        <v>12</v>
      </c>
      <c r="AB131" s="10"/>
      <c r="AD131" s="67">
        <v>44312</v>
      </c>
      <c r="AE131" s="58">
        <f t="shared" si="14"/>
        <v>44677.04</v>
      </c>
      <c r="AF131" s="55">
        <f t="shared" ca="1" si="15"/>
        <v>-138.04000000000087</v>
      </c>
    </row>
    <row r="132" spans="1:32" customFormat="1" ht="105.6">
      <c r="A132" s="8" t="s">
        <v>198</v>
      </c>
      <c r="B132" s="6" t="s">
        <v>297</v>
      </c>
      <c r="C132" s="7" t="s">
        <v>172</v>
      </c>
      <c r="D132" s="7" t="s">
        <v>661</v>
      </c>
      <c r="E132" s="87" t="s">
        <v>509</v>
      </c>
      <c r="F132" s="10" t="b">
        <v>0</v>
      </c>
      <c r="G132" s="7" t="s">
        <v>310</v>
      </c>
      <c r="H132" s="7" t="s">
        <v>309</v>
      </c>
      <c r="I132" s="10"/>
      <c r="J132" s="5" t="s">
        <v>574</v>
      </c>
      <c r="K132" s="94" t="s">
        <v>311</v>
      </c>
      <c r="L132" s="10"/>
      <c r="M132" s="10" t="b">
        <v>1</v>
      </c>
      <c r="N132" s="36">
        <v>44452</v>
      </c>
      <c r="O132" s="10">
        <v>27</v>
      </c>
      <c r="P132" s="10"/>
      <c r="Q132" s="10" t="s">
        <v>319</v>
      </c>
      <c r="R132" s="7" t="s">
        <v>646</v>
      </c>
      <c r="S132" s="10"/>
      <c r="T132" s="10"/>
      <c r="U132" s="10"/>
      <c r="V132" s="10"/>
      <c r="W132" s="10"/>
      <c r="X132" s="10"/>
      <c r="Y132" s="41" t="s">
        <v>198</v>
      </c>
      <c r="Z132" s="35" t="s">
        <v>328</v>
      </c>
      <c r="AA132" s="10">
        <v>12</v>
      </c>
      <c r="AB132" s="10"/>
      <c r="AD132" s="67">
        <v>44312</v>
      </c>
      <c r="AE132" s="58">
        <f t="shared" si="14"/>
        <v>44677.04</v>
      </c>
      <c r="AF132" s="55">
        <f t="shared" ca="1" si="15"/>
        <v>-138.04000000000087</v>
      </c>
    </row>
    <row r="133" spans="1:32" customFormat="1" ht="27">
      <c r="A133" s="7" t="s">
        <v>199</v>
      </c>
      <c r="B133" s="49"/>
      <c r="C133" s="7" t="s">
        <v>172</v>
      </c>
      <c r="D133" s="7" t="s">
        <v>661</v>
      </c>
      <c r="E133" s="87" t="s">
        <v>523</v>
      </c>
      <c r="F133" s="7" t="b">
        <v>1</v>
      </c>
      <c r="G133" s="29" t="s">
        <v>200</v>
      </c>
      <c r="H133" s="7"/>
      <c r="I133" s="7"/>
      <c r="J133" s="94" t="s">
        <v>576</v>
      </c>
      <c r="K133" s="95"/>
      <c r="L133" s="7"/>
      <c r="M133" s="7" t="b">
        <v>0</v>
      </c>
      <c r="N133" s="36">
        <v>44452</v>
      </c>
      <c r="O133" s="7">
        <v>217</v>
      </c>
      <c r="P133" s="7"/>
      <c r="Q133" s="7" t="s">
        <v>319</v>
      </c>
      <c r="R133" s="7"/>
      <c r="S133" s="7"/>
      <c r="T133" s="7"/>
      <c r="U133" s="7"/>
      <c r="V133" s="7"/>
      <c r="W133" s="7"/>
      <c r="X133" s="7"/>
      <c r="Y133" s="7"/>
      <c r="Z133" s="7" t="s">
        <v>345</v>
      </c>
      <c r="AA133" s="7">
        <v>12</v>
      </c>
      <c r="AB133" s="7"/>
      <c r="AC133" s="26" t="s">
        <v>201</v>
      </c>
      <c r="AD133" s="68">
        <v>43383</v>
      </c>
      <c r="AE133" s="58">
        <f t="shared" si="14"/>
        <v>43748.04</v>
      </c>
      <c r="AF133" s="55">
        <f t="shared" ca="1" si="15"/>
        <v>790.95999999999913</v>
      </c>
    </row>
    <row r="134" spans="1:32" ht="100.2" customHeight="1">
      <c r="A134" s="8" t="s">
        <v>313</v>
      </c>
      <c r="B134" s="6" t="s">
        <v>317</v>
      </c>
      <c r="C134" s="7" t="s">
        <v>172</v>
      </c>
      <c r="D134" s="7" t="s">
        <v>661</v>
      </c>
      <c r="E134" s="98" t="s">
        <v>520</v>
      </c>
      <c r="F134" s="10" t="b">
        <v>0</v>
      </c>
      <c r="G134" s="7" t="s">
        <v>314</v>
      </c>
      <c r="H134" s="33" t="s">
        <v>316</v>
      </c>
      <c r="I134" s="10"/>
      <c r="J134" s="87" t="s">
        <v>599</v>
      </c>
      <c r="K134" s="57" t="s">
        <v>315</v>
      </c>
      <c r="L134" s="10"/>
      <c r="M134" s="10" t="b">
        <v>1</v>
      </c>
      <c r="N134" s="36">
        <v>44452</v>
      </c>
      <c r="O134" s="10">
        <v>54</v>
      </c>
      <c r="P134" s="10"/>
      <c r="Q134" s="10" t="s">
        <v>319</v>
      </c>
      <c r="R134" s="7" t="s">
        <v>646</v>
      </c>
      <c r="S134" s="10"/>
      <c r="T134" s="10"/>
      <c r="U134" s="10"/>
      <c r="V134" s="10"/>
      <c r="W134" s="10"/>
      <c r="X134" s="10"/>
      <c r="Y134" s="7" t="s">
        <v>347</v>
      </c>
      <c r="Z134" s="10" t="s">
        <v>328</v>
      </c>
      <c r="AA134" s="10">
        <v>12</v>
      </c>
      <c r="AB134" s="10"/>
      <c r="AC134"/>
      <c r="AD134" s="69">
        <v>43343</v>
      </c>
      <c r="AE134" s="58">
        <f t="shared" si="14"/>
        <v>43708.04</v>
      </c>
      <c r="AF134" s="55">
        <f t="shared" ca="1" si="15"/>
        <v>830.95999999999913</v>
      </c>
    </row>
    <row r="135" spans="1:32" ht="100.2" customHeight="1">
      <c r="A135" s="8" t="s">
        <v>202</v>
      </c>
      <c r="B135" s="9"/>
      <c r="C135" s="7" t="s">
        <v>172</v>
      </c>
      <c r="D135" s="7" t="s">
        <v>661</v>
      </c>
      <c r="E135" s="7"/>
      <c r="F135" s="10" t="b">
        <v>0</v>
      </c>
      <c r="G135" s="7"/>
      <c r="I135" s="10"/>
      <c r="L135" s="10"/>
      <c r="M135" s="7" t="b">
        <v>0</v>
      </c>
      <c r="N135" s="10"/>
      <c r="O135" s="10"/>
      <c r="P135" s="10"/>
      <c r="Q135" s="10"/>
      <c r="R135" s="10"/>
      <c r="S135" s="10"/>
      <c r="T135" s="10"/>
      <c r="U135" s="10"/>
      <c r="V135" s="10"/>
      <c r="W135" s="10"/>
      <c r="X135" s="10"/>
      <c r="Y135" s="10"/>
      <c r="Z135" s="10"/>
      <c r="AA135" s="10"/>
      <c r="AB135" s="10"/>
      <c r="AC135"/>
      <c r="AE135" s="58"/>
    </row>
    <row r="136" spans="1:32" ht="100.2" customHeight="1">
      <c r="A136" s="8" t="s">
        <v>203</v>
      </c>
      <c r="B136" s="9"/>
      <c r="C136" s="7" t="s">
        <v>172</v>
      </c>
      <c r="D136" s="7" t="s">
        <v>661</v>
      </c>
      <c r="E136" s="7"/>
      <c r="F136" s="10" t="b">
        <v>0</v>
      </c>
      <c r="G136" s="7"/>
      <c r="I136" s="10"/>
      <c r="L136" s="10"/>
      <c r="M136" s="7" t="b">
        <v>0</v>
      </c>
      <c r="N136" s="10"/>
      <c r="O136" s="10"/>
      <c r="P136" s="10"/>
      <c r="Q136" s="10"/>
      <c r="R136" s="10"/>
      <c r="S136" s="10"/>
      <c r="T136" s="10"/>
      <c r="U136" s="10"/>
      <c r="V136" s="10"/>
      <c r="W136" s="10"/>
      <c r="X136" s="10"/>
      <c r="Y136" s="10"/>
      <c r="Z136" s="10"/>
      <c r="AA136" s="10"/>
      <c r="AB136" s="10"/>
      <c r="AC136"/>
      <c r="AE136" s="58"/>
    </row>
    <row r="137" spans="1:32" ht="100.2" customHeight="1">
      <c r="A137" s="8" t="s">
        <v>204</v>
      </c>
      <c r="B137" s="9"/>
      <c r="C137" s="7" t="s">
        <v>172</v>
      </c>
      <c r="D137" s="7" t="s">
        <v>661</v>
      </c>
      <c r="E137" s="7"/>
      <c r="F137" s="10" t="b">
        <v>0</v>
      </c>
      <c r="G137" s="7"/>
      <c r="I137" s="10"/>
      <c r="L137" s="10"/>
      <c r="M137" s="7" t="b">
        <v>0</v>
      </c>
      <c r="N137" s="10"/>
      <c r="O137" s="10"/>
      <c r="P137" s="10"/>
      <c r="Q137" s="10"/>
      <c r="R137" s="10"/>
      <c r="S137" s="10"/>
      <c r="T137" s="10"/>
      <c r="U137" s="10"/>
      <c r="V137" s="10"/>
      <c r="W137" s="10"/>
      <c r="X137" s="10"/>
      <c r="Y137" s="10"/>
      <c r="Z137" s="10"/>
      <c r="AA137" s="10"/>
      <c r="AB137" s="10"/>
      <c r="AC137"/>
      <c r="AE137" s="58"/>
    </row>
    <row r="138" spans="1:32" ht="100.2" customHeight="1">
      <c r="A138" s="8" t="s">
        <v>205</v>
      </c>
      <c r="B138" s="6"/>
      <c r="C138" s="7" t="s">
        <v>172</v>
      </c>
      <c r="D138" s="7" t="s">
        <v>661</v>
      </c>
      <c r="E138" s="98" t="s">
        <v>600</v>
      </c>
      <c r="F138" s="10" t="b">
        <v>0</v>
      </c>
      <c r="G138" s="7" t="s">
        <v>260</v>
      </c>
      <c r="I138" s="10"/>
      <c r="J138" s="5" t="s">
        <v>575</v>
      </c>
      <c r="K138" s="57" t="s">
        <v>261</v>
      </c>
      <c r="L138" s="10"/>
      <c r="M138" s="10" t="b">
        <v>1</v>
      </c>
      <c r="N138" s="36">
        <v>44452</v>
      </c>
      <c r="O138" s="10">
        <v>28</v>
      </c>
      <c r="P138" s="10"/>
      <c r="Q138" s="10" t="s">
        <v>319</v>
      </c>
      <c r="R138" s="10"/>
      <c r="S138" s="10"/>
      <c r="T138" s="10"/>
      <c r="U138" s="10"/>
      <c r="V138" s="10"/>
      <c r="W138" s="10"/>
      <c r="X138" s="10"/>
      <c r="Y138" s="7" t="s">
        <v>346</v>
      </c>
      <c r="Z138" s="10" t="s">
        <v>332</v>
      </c>
      <c r="AA138" s="10">
        <v>0</v>
      </c>
      <c r="AB138" s="10"/>
      <c r="AC138"/>
      <c r="AD138" s="58">
        <v>43252</v>
      </c>
      <c r="AE138" s="58">
        <f t="shared" si="14"/>
        <v>43252</v>
      </c>
      <c r="AF138" s="55">
        <f t="shared" ca="1" si="15"/>
        <v>1287</v>
      </c>
    </row>
    <row r="139" spans="1:32" ht="100.2" customHeight="1">
      <c r="A139" s="8" t="s">
        <v>206</v>
      </c>
      <c r="B139" s="9"/>
      <c r="C139" s="7" t="s">
        <v>172</v>
      </c>
      <c r="D139" s="7" t="s">
        <v>661</v>
      </c>
      <c r="E139" s="7"/>
      <c r="F139" s="10" t="b">
        <v>0</v>
      </c>
      <c r="G139" s="7"/>
      <c r="I139" s="10"/>
      <c r="L139" s="10"/>
      <c r="M139" s="7" t="b">
        <v>0</v>
      </c>
      <c r="N139" s="10"/>
      <c r="O139" s="10"/>
      <c r="P139" s="10"/>
      <c r="Q139" s="10"/>
      <c r="R139" s="10"/>
      <c r="S139" s="10"/>
      <c r="T139" s="10"/>
      <c r="U139" s="10"/>
      <c r="V139" s="10"/>
      <c r="W139" s="10"/>
      <c r="X139" s="10"/>
      <c r="Y139" s="10"/>
      <c r="Z139" s="10"/>
      <c r="AA139" s="10"/>
      <c r="AB139" s="10"/>
      <c r="AC139"/>
      <c r="AE139" s="58"/>
    </row>
    <row r="140" spans="1:32" ht="100.2" customHeight="1">
      <c r="A140" s="8" t="s">
        <v>207</v>
      </c>
      <c r="B140" s="9"/>
      <c r="C140" s="7" t="s">
        <v>172</v>
      </c>
      <c r="D140" s="7" t="s">
        <v>661</v>
      </c>
      <c r="E140" s="7"/>
      <c r="F140" s="10" t="b">
        <v>0</v>
      </c>
      <c r="G140" s="7"/>
      <c r="I140" s="10"/>
      <c r="L140" s="10"/>
      <c r="M140" s="7" t="b">
        <v>0</v>
      </c>
      <c r="N140" s="10"/>
      <c r="O140" s="10"/>
      <c r="P140" s="10"/>
      <c r="Q140" s="10"/>
      <c r="R140" s="10"/>
      <c r="S140" s="10"/>
      <c r="T140" s="10"/>
      <c r="U140" s="10"/>
      <c r="V140" s="10"/>
      <c r="W140" s="10"/>
      <c r="X140" s="10"/>
      <c r="Y140" s="10"/>
      <c r="Z140" s="10"/>
      <c r="AA140" s="10"/>
      <c r="AB140" s="10"/>
      <c r="AC140"/>
      <c r="AE140" s="58"/>
    </row>
    <row r="141" spans="1:32" ht="100.2" customHeight="1">
      <c r="A141" s="8" t="s">
        <v>208</v>
      </c>
      <c r="B141" s="9"/>
      <c r="C141" s="7" t="s">
        <v>172</v>
      </c>
      <c r="D141" s="7" t="s">
        <v>661</v>
      </c>
      <c r="E141" s="7"/>
      <c r="F141" s="10" t="b">
        <v>0</v>
      </c>
      <c r="G141" s="7"/>
      <c r="H141" s="7"/>
      <c r="I141" s="10"/>
      <c r="L141" s="10"/>
      <c r="M141" s="7" t="b">
        <v>0</v>
      </c>
      <c r="N141" s="10"/>
      <c r="O141" s="10"/>
      <c r="P141" s="10"/>
      <c r="Q141" s="10"/>
      <c r="R141" s="10"/>
      <c r="S141" s="10"/>
      <c r="T141" s="10"/>
      <c r="U141" s="10"/>
      <c r="V141" s="10"/>
      <c r="W141" s="10"/>
      <c r="X141" s="10"/>
      <c r="Y141" s="10"/>
      <c r="Z141" s="10"/>
      <c r="AA141" s="10"/>
      <c r="AB141" s="10"/>
      <c r="AC141"/>
      <c r="AE141" s="58"/>
    </row>
    <row r="142" spans="1:32" ht="100.2" customHeight="1">
      <c r="A142" s="7" t="s">
        <v>209</v>
      </c>
      <c r="B142" s="46"/>
      <c r="C142" s="7" t="s">
        <v>172</v>
      </c>
      <c r="D142" s="7" t="s">
        <v>661</v>
      </c>
      <c r="E142" s="89" t="s">
        <v>601</v>
      </c>
      <c r="F142" s="30" t="s">
        <v>274</v>
      </c>
      <c r="G142" s="29" t="s">
        <v>463</v>
      </c>
      <c r="I142" s="7"/>
      <c r="J142" s="94" t="s">
        <v>577</v>
      </c>
      <c r="K142" s="95"/>
      <c r="L142" s="7"/>
      <c r="M142" s="7" t="b">
        <v>0</v>
      </c>
      <c r="N142" s="36">
        <v>44452</v>
      </c>
      <c r="O142" s="7">
        <v>149</v>
      </c>
      <c r="P142" s="7"/>
      <c r="Q142" s="7" t="s">
        <v>4</v>
      </c>
      <c r="R142" s="7" t="s">
        <v>651</v>
      </c>
      <c r="S142" s="7"/>
      <c r="T142" s="7"/>
      <c r="U142" s="7"/>
      <c r="V142" s="7"/>
      <c r="W142" s="7"/>
      <c r="X142" s="7"/>
      <c r="Y142" s="7" t="s">
        <v>348</v>
      </c>
      <c r="Z142" s="7" t="s">
        <v>335</v>
      </c>
      <c r="AA142" s="7">
        <v>12</v>
      </c>
      <c r="AB142" s="7"/>
      <c r="AD142" s="67">
        <v>44274</v>
      </c>
      <c r="AE142" s="58">
        <f t="shared" si="14"/>
        <v>44639.040000000001</v>
      </c>
      <c r="AF142" s="55">
        <f t="shared" ca="1" si="15"/>
        <v>-100.04000000000087</v>
      </c>
    </row>
    <row r="143" spans="1:32" customFormat="1" ht="39.6">
      <c r="A143" s="7" t="s">
        <v>210</v>
      </c>
      <c r="B143" s="46"/>
      <c r="C143" s="7" t="s">
        <v>172</v>
      </c>
      <c r="D143" s="7" t="s">
        <v>665</v>
      </c>
      <c r="E143" s="87" t="s">
        <v>515</v>
      </c>
      <c r="F143" s="30" t="s">
        <v>274</v>
      </c>
      <c r="G143" s="29" t="s">
        <v>464</v>
      </c>
      <c r="H143" s="7"/>
      <c r="I143" s="7"/>
      <c r="J143" s="107" t="s">
        <v>591</v>
      </c>
      <c r="K143" s="95"/>
      <c r="L143" s="7"/>
      <c r="M143" s="7" t="b">
        <v>0</v>
      </c>
      <c r="N143" s="36">
        <v>44452</v>
      </c>
      <c r="O143" s="7">
        <v>181</v>
      </c>
      <c r="P143" s="7"/>
      <c r="Q143" s="7" t="s">
        <v>4</v>
      </c>
      <c r="R143" s="7" t="s">
        <v>646</v>
      </c>
      <c r="S143" s="7"/>
      <c r="T143" s="7"/>
      <c r="U143" s="7"/>
      <c r="V143" s="7"/>
      <c r="W143" s="7"/>
      <c r="X143" s="7"/>
      <c r="Y143" s="7" t="s">
        <v>349</v>
      </c>
      <c r="Z143" s="7" t="s">
        <v>332</v>
      </c>
      <c r="AA143" s="7">
        <v>36</v>
      </c>
      <c r="AB143" s="7"/>
      <c r="AC143" s="1"/>
      <c r="AD143" s="58">
        <v>43277</v>
      </c>
      <c r="AE143" s="58">
        <f t="shared" si="14"/>
        <v>44372.12</v>
      </c>
      <c r="AF143" s="55">
        <f t="shared" ca="1" si="15"/>
        <v>166.87999999999738</v>
      </c>
    </row>
    <row r="144" spans="1:32" customFormat="1" ht="105.6">
      <c r="A144" s="8" t="s">
        <v>211</v>
      </c>
      <c r="B144" s="6"/>
      <c r="C144" s="7" t="s">
        <v>172</v>
      </c>
      <c r="D144" s="7" t="s">
        <v>665</v>
      </c>
      <c r="E144" s="57" t="s">
        <v>578</v>
      </c>
      <c r="F144" s="10" t="b">
        <v>0</v>
      </c>
      <c r="G144" s="7" t="s">
        <v>455</v>
      </c>
      <c r="H144" s="7" t="s">
        <v>286</v>
      </c>
      <c r="I144" s="10"/>
      <c r="J144" s="5" t="s">
        <v>562</v>
      </c>
      <c r="K144" s="57" t="s">
        <v>276</v>
      </c>
      <c r="L144" s="10"/>
      <c r="M144" s="10" t="b">
        <v>1</v>
      </c>
      <c r="N144" s="36">
        <v>44452</v>
      </c>
      <c r="O144" s="10">
        <v>134</v>
      </c>
      <c r="P144" s="10"/>
      <c r="Q144" s="10" t="s">
        <v>319</v>
      </c>
      <c r="R144" s="7" t="s">
        <v>646</v>
      </c>
      <c r="S144" s="10"/>
      <c r="T144" s="10"/>
      <c r="U144" s="10"/>
      <c r="V144" s="10"/>
      <c r="W144" s="10"/>
      <c r="X144" s="10"/>
      <c r="Y144" s="7" t="s">
        <v>350</v>
      </c>
      <c r="Z144" s="10" t="s">
        <v>343</v>
      </c>
      <c r="AA144" s="44">
        <v>12</v>
      </c>
      <c r="AB144" s="7"/>
      <c r="AC144" s="1"/>
      <c r="AD144" s="58">
        <v>44163</v>
      </c>
      <c r="AE144" s="58">
        <f t="shared" si="14"/>
        <v>44528.04</v>
      </c>
      <c r="AF144" s="55">
        <f t="shared" ca="1" si="15"/>
        <v>10.959999999999127</v>
      </c>
    </row>
    <row r="145" spans="1:32" customFormat="1" ht="52.8">
      <c r="A145" s="8" t="s">
        <v>212</v>
      </c>
      <c r="B145" s="9"/>
      <c r="C145" s="7" t="s">
        <v>172</v>
      </c>
      <c r="D145" s="7" t="s">
        <v>665</v>
      </c>
      <c r="E145" s="27"/>
      <c r="F145" s="10" t="b">
        <v>0</v>
      </c>
      <c r="G145" s="7"/>
      <c r="H145" s="7"/>
      <c r="I145" s="10"/>
      <c r="J145" s="5"/>
      <c r="K145" s="94"/>
      <c r="L145" s="10"/>
      <c r="M145" s="7" t="b">
        <v>0</v>
      </c>
      <c r="N145" s="36"/>
      <c r="O145" s="10"/>
      <c r="P145" s="10"/>
      <c r="Q145" s="10"/>
      <c r="R145" s="7"/>
      <c r="S145" s="10"/>
      <c r="T145" s="10"/>
      <c r="U145" s="10"/>
      <c r="V145" s="10"/>
      <c r="W145" s="10"/>
      <c r="X145" s="10"/>
      <c r="Y145" s="7"/>
      <c r="Z145" s="10"/>
      <c r="AA145" s="10"/>
      <c r="AB145" s="10"/>
      <c r="AD145" s="58"/>
      <c r="AE145" s="58"/>
      <c r="AF145" s="55"/>
    </row>
    <row r="146" spans="1:32" customFormat="1" ht="13.2">
      <c r="A146" s="7" t="s">
        <v>213</v>
      </c>
      <c r="B146" s="22"/>
      <c r="C146" s="7" t="s">
        <v>172</v>
      </c>
      <c r="D146" s="7" t="s">
        <v>665</v>
      </c>
      <c r="E146" s="27"/>
      <c r="F146" s="7" t="b">
        <v>0</v>
      </c>
      <c r="G146" s="29"/>
      <c r="H146" s="7"/>
      <c r="I146" s="7"/>
      <c r="J146" s="5"/>
      <c r="K146" s="5"/>
      <c r="L146" s="7"/>
      <c r="M146" s="7" t="b">
        <v>0</v>
      </c>
      <c r="N146" s="36"/>
      <c r="O146" s="7"/>
      <c r="P146" s="7"/>
      <c r="Q146" s="7"/>
      <c r="R146" s="7"/>
      <c r="S146" s="7"/>
      <c r="T146" s="7"/>
      <c r="U146" s="7"/>
      <c r="V146" s="7"/>
      <c r="W146" s="7"/>
      <c r="X146" s="7"/>
      <c r="Y146" s="7"/>
      <c r="Z146" s="7"/>
      <c r="AA146" s="7"/>
      <c r="AB146" s="7"/>
      <c r="AC146" s="1"/>
      <c r="AD146" s="74"/>
      <c r="AE146" s="58"/>
      <c r="AF146" s="55"/>
    </row>
    <row r="147" spans="1:32" ht="100.2" customHeight="1">
      <c r="A147" s="7" t="s">
        <v>214</v>
      </c>
      <c r="B147" s="22"/>
      <c r="C147" s="7" t="s">
        <v>172</v>
      </c>
      <c r="D147" s="7" t="s">
        <v>665</v>
      </c>
      <c r="E147" s="27"/>
      <c r="F147" s="7" t="b">
        <v>0</v>
      </c>
      <c r="G147" s="29"/>
      <c r="H147" s="7"/>
      <c r="I147" s="7"/>
      <c r="L147" s="7"/>
      <c r="M147" s="7" t="b">
        <v>0</v>
      </c>
      <c r="N147" s="36"/>
      <c r="O147" s="7"/>
      <c r="P147" s="7"/>
      <c r="Q147" s="7"/>
      <c r="R147" s="7"/>
      <c r="S147" s="7"/>
      <c r="T147" s="7"/>
      <c r="U147" s="7"/>
      <c r="V147" s="7"/>
      <c r="W147" s="7"/>
      <c r="X147" s="7"/>
      <c r="Y147" s="7"/>
      <c r="Z147" s="7"/>
      <c r="AA147" s="7"/>
      <c r="AB147" s="7"/>
      <c r="AD147" s="74"/>
      <c r="AE147" s="58"/>
    </row>
    <row r="148" spans="1:32" customFormat="1" ht="13.2">
      <c r="A148" s="7" t="s">
        <v>215</v>
      </c>
      <c r="B148" s="22"/>
      <c r="C148" s="7" t="s">
        <v>172</v>
      </c>
      <c r="D148" s="7" t="s">
        <v>665</v>
      </c>
      <c r="E148" s="27"/>
      <c r="F148" s="7" t="b">
        <v>0</v>
      </c>
      <c r="H148" s="7"/>
      <c r="I148" s="7"/>
      <c r="J148" s="5"/>
      <c r="K148" s="5"/>
      <c r="L148" s="7"/>
      <c r="M148" s="7" t="b">
        <v>0</v>
      </c>
      <c r="N148" s="40"/>
      <c r="O148" s="7"/>
      <c r="P148" s="7"/>
      <c r="Q148" s="7"/>
      <c r="R148" s="7"/>
      <c r="S148" s="7"/>
      <c r="T148" s="7"/>
      <c r="U148" s="7"/>
      <c r="V148" s="7"/>
      <c r="W148" s="7"/>
      <c r="X148" s="7"/>
      <c r="Y148" s="7"/>
      <c r="Z148" s="7"/>
      <c r="AA148" s="7"/>
      <c r="AB148" s="7"/>
      <c r="AC148" s="1"/>
      <c r="AD148" s="74"/>
      <c r="AE148" s="58"/>
      <c r="AF148" s="55"/>
    </row>
    <row r="149" spans="1:32" customFormat="1" ht="26.4">
      <c r="A149" s="15" t="s">
        <v>491</v>
      </c>
      <c r="B149" s="22"/>
      <c r="C149" s="7" t="s">
        <v>172</v>
      </c>
      <c r="D149" s="7" t="s">
        <v>665</v>
      </c>
      <c r="E149" s="27"/>
      <c r="F149" s="75"/>
      <c r="G149" s="7"/>
      <c r="H149" s="51"/>
      <c r="I149" s="75"/>
      <c r="J149" s="5"/>
      <c r="K149" s="95"/>
      <c r="L149" s="75"/>
      <c r="M149" s="75"/>
      <c r="N149" s="76"/>
      <c r="O149" s="75"/>
      <c r="P149" s="75"/>
      <c r="Q149" s="75"/>
      <c r="R149" s="1"/>
      <c r="S149" s="51"/>
      <c r="T149" s="75"/>
      <c r="U149" s="75"/>
      <c r="V149" s="75"/>
      <c r="W149" s="75"/>
      <c r="X149" s="75"/>
      <c r="Y149" s="7"/>
      <c r="Z149" s="75"/>
      <c r="AA149" s="75"/>
      <c r="AB149" s="75"/>
      <c r="AC149" s="25"/>
      <c r="AD149" s="58"/>
      <c r="AE149" s="58"/>
      <c r="AF149" s="55"/>
    </row>
    <row r="150" spans="1:32" customFormat="1" ht="26.4">
      <c r="A150" s="15" t="s">
        <v>216</v>
      </c>
      <c r="B150" s="49"/>
      <c r="C150" s="7" t="s">
        <v>172</v>
      </c>
      <c r="D150" s="7" t="s">
        <v>665</v>
      </c>
      <c r="E150" s="57" t="s">
        <v>497</v>
      </c>
      <c r="F150" s="75" t="b">
        <v>0</v>
      </c>
      <c r="G150" s="7" t="s">
        <v>458</v>
      </c>
      <c r="H150" s="51"/>
      <c r="I150" s="75"/>
      <c r="J150" s="94" t="s">
        <v>537</v>
      </c>
      <c r="K150" s="95"/>
      <c r="L150" s="75"/>
      <c r="M150" s="75" t="b">
        <v>0</v>
      </c>
      <c r="N150" s="76">
        <v>44480</v>
      </c>
      <c r="O150" s="75">
        <v>193</v>
      </c>
      <c r="P150" s="75"/>
      <c r="Q150" s="75" t="s">
        <v>319</v>
      </c>
      <c r="R150" s="7" t="s">
        <v>646</v>
      </c>
      <c r="S150" s="51"/>
      <c r="T150" s="75"/>
      <c r="U150" s="75"/>
      <c r="V150" s="75"/>
      <c r="W150" s="75"/>
      <c r="X150" s="75"/>
      <c r="Y150" s="7" t="s">
        <v>459</v>
      </c>
      <c r="Z150" s="75" t="s">
        <v>332</v>
      </c>
      <c r="AA150" s="75">
        <v>4</v>
      </c>
      <c r="AB150" s="75"/>
      <c r="AC150" s="25"/>
      <c r="AD150" s="58">
        <v>44453</v>
      </c>
      <c r="AE150" s="58">
        <f t="shared" ref="AE150:AE151" si="24">AD150+(AA150*30.42)</f>
        <v>44574.68</v>
      </c>
      <c r="AF150" s="55">
        <f t="shared" ref="AF150:AF151" ca="1" si="25">TODAY()-AE150</f>
        <v>-35.680000000000291</v>
      </c>
    </row>
    <row r="151" spans="1:32" customFormat="1" ht="26.4">
      <c r="A151" s="14" t="s">
        <v>217</v>
      </c>
      <c r="B151" s="121"/>
      <c r="C151" s="7" t="s">
        <v>172</v>
      </c>
      <c r="D151" s="7" t="s">
        <v>665</v>
      </c>
      <c r="E151" s="57" t="s">
        <v>497</v>
      </c>
      <c r="F151" s="75" t="b">
        <v>0</v>
      </c>
      <c r="G151" s="7" t="s">
        <v>458</v>
      </c>
      <c r="H151" s="51"/>
      <c r="I151" s="75"/>
      <c r="J151" s="94" t="s">
        <v>537</v>
      </c>
      <c r="K151" s="95"/>
      <c r="L151" s="75"/>
      <c r="M151" s="75" t="b">
        <v>0</v>
      </c>
      <c r="N151" s="76">
        <v>44480</v>
      </c>
      <c r="O151" s="75">
        <v>193</v>
      </c>
      <c r="P151" s="75"/>
      <c r="Q151" s="75" t="s">
        <v>319</v>
      </c>
      <c r="R151" s="7" t="s">
        <v>646</v>
      </c>
      <c r="S151" s="51"/>
      <c r="T151" s="75"/>
      <c r="U151" s="75"/>
      <c r="V151" s="75"/>
      <c r="W151" s="75"/>
      <c r="X151" s="75"/>
      <c r="Y151" s="7" t="s">
        <v>459</v>
      </c>
      <c r="Z151" s="75" t="s">
        <v>332</v>
      </c>
      <c r="AA151" s="75">
        <v>4</v>
      </c>
      <c r="AB151" s="75"/>
      <c r="AC151" s="25"/>
      <c r="AD151" s="58">
        <v>44453</v>
      </c>
      <c r="AE151" s="58">
        <f t="shared" si="24"/>
        <v>44574.68</v>
      </c>
      <c r="AF151" s="55">
        <f t="shared" ca="1" si="25"/>
        <v>-35.680000000000291</v>
      </c>
    </row>
    <row r="152" spans="1:32" customFormat="1" ht="26.4">
      <c r="A152" s="15" t="s">
        <v>218</v>
      </c>
      <c r="B152" s="49"/>
      <c r="C152" s="7" t="s">
        <v>172</v>
      </c>
      <c r="D152" s="7" t="s">
        <v>665</v>
      </c>
      <c r="E152" s="57" t="s">
        <v>497</v>
      </c>
      <c r="F152" s="75" t="b">
        <v>0</v>
      </c>
      <c r="G152" s="7" t="s">
        <v>458</v>
      </c>
      <c r="H152" s="51"/>
      <c r="I152" s="75"/>
      <c r="J152" s="94" t="s">
        <v>537</v>
      </c>
      <c r="K152" s="95"/>
      <c r="L152" s="75"/>
      <c r="M152" s="75" t="b">
        <v>0</v>
      </c>
      <c r="N152" s="76">
        <v>44480</v>
      </c>
      <c r="O152" s="75">
        <v>193</v>
      </c>
      <c r="P152" s="75"/>
      <c r="Q152" s="75" t="s">
        <v>319</v>
      </c>
      <c r="R152" s="7" t="s">
        <v>646</v>
      </c>
      <c r="S152" s="51"/>
      <c r="T152" s="75"/>
      <c r="U152" s="75"/>
      <c r="V152" s="75"/>
      <c r="W152" s="75"/>
      <c r="X152" s="75"/>
      <c r="Y152" s="7" t="s">
        <v>459</v>
      </c>
      <c r="Z152" s="75" t="s">
        <v>332</v>
      </c>
      <c r="AA152" s="75">
        <v>4</v>
      </c>
      <c r="AB152" s="75"/>
      <c r="AC152" s="25"/>
      <c r="AD152" s="58">
        <v>44453</v>
      </c>
      <c r="AE152" s="58">
        <f t="shared" ref="AE152:AE185" si="26">AD152+(AA152*30.42)</f>
        <v>44574.68</v>
      </c>
      <c r="AF152" s="55">
        <f t="shared" ref="AF152:AF185" ca="1" si="27">TODAY()-AE152</f>
        <v>-35.680000000000291</v>
      </c>
    </row>
    <row r="153" spans="1:32" customFormat="1" ht="39.6">
      <c r="A153" s="7" t="s">
        <v>219</v>
      </c>
      <c r="B153" s="46"/>
      <c r="C153" s="7" t="s">
        <v>172</v>
      </c>
      <c r="D153" s="7" t="s">
        <v>665</v>
      </c>
      <c r="E153" s="57" t="s">
        <v>497</v>
      </c>
      <c r="F153" s="75" t="b">
        <v>0</v>
      </c>
      <c r="G153" s="7" t="s">
        <v>458</v>
      </c>
      <c r="H153" s="51"/>
      <c r="I153" s="75"/>
      <c r="J153" s="94" t="s">
        <v>537</v>
      </c>
      <c r="K153" s="95"/>
      <c r="L153" s="75"/>
      <c r="M153" s="75" t="b">
        <v>0</v>
      </c>
      <c r="N153" s="76">
        <v>44480</v>
      </c>
      <c r="O153" s="75">
        <v>193</v>
      </c>
      <c r="P153" s="75"/>
      <c r="Q153" s="75" t="s">
        <v>319</v>
      </c>
      <c r="R153" s="7" t="s">
        <v>646</v>
      </c>
      <c r="S153" s="51"/>
      <c r="T153" s="75"/>
      <c r="U153" s="75"/>
      <c r="V153" s="75"/>
      <c r="W153" s="75"/>
      <c r="X153" s="75"/>
      <c r="Y153" s="7" t="s">
        <v>459</v>
      </c>
      <c r="Z153" s="75" t="s">
        <v>332</v>
      </c>
      <c r="AA153" s="75">
        <v>4</v>
      </c>
      <c r="AB153" s="75"/>
      <c r="AC153" s="25"/>
      <c r="AD153" s="58">
        <v>44453</v>
      </c>
      <c r="AE153" s="58">
        <f t="shared" si="26"/>
        <v>44574.68</v>
      </c>
      <c r="AF153" s="55">
        <f t="shared" ca="1" si="27"/>
        <v>-35.680000000000291</v>
      </c>
    </row>
    <row r="154" spans="1:32" customFormat="1" ht="69" customHeight="1">
      <c r="A154" s="7" t="s">
        <v>485</v>
      </c>
      <c r="B154" s="34"/>
      <c r="C154" s="7" t="s">
        <v>172</v>
      </c>
      <c r="D154" s="7" t="s">
        <v>665</v>
      </c>
      <c r="E154" s="89" t="s">
        <v>595</v>
      </c>
      <c r="F154" s="75" t="b">
        <v>0</v>
      </c>
      <c r="G154" s="7" t="s">
        <v>486</v>
      </c>
      <c r="H154" s="51"/>
      <c r="I154" s="75"/>
      <c r="J154" s="5" t="s">
        <v>545</v>
      </c>
      <c r="K154" s="57" t="s">
        <v>579</v>
      </c>
      <c r="L154" s="75"/>
      <c r="M154" s="32" t="s">
        <v>274</v>
      </c>
      <c r="N154" s="76">
        <v>44491</v>
      </c>
      <c r="O154" s="75">
        <v>46</v>
      </c>
      <c r="P154" s="75"/>
      <c r="Q154" s="75" t="s">
        <v>319</v>
      </c>
      <c r="R154" s="7" t="s">
        <v>646</v>
      </c>
      <c r="S154" s="51"/>
      <c r="T154" s="75"/>
      <c r="U154" s="75"/>
      <c r="V154" s="75"/>
      <c r="W154" s="75"/>
      <c r="X154" s="75"/>
      <c r="Y154" s="7" t="s">
        <v>487</v>
      </c>
      <c r="Z154" s="7" t="s">
        <v>335</v>
      </c>
      <c r="AA154" s="75">
        <v>12</v>
      </c>
      <c r="AB154" s="75"/>
      <c r="AC154" s="25"/>
      <c r="AD154" s="58">
        <v>44197</v>
      </c>
      <c r="AE154" s="58">
        <f t="shared" si="26"/>
        <v>44562.04</v>
      </c>
      <c r="AF154" s="55">
        <f t="shared" ca="1" si="27"/>
        <v>-23.040000000000873</v>
      </c>
    </row>
    <row r="155" spans="1:32" customFormat="1" ht="26.4">
      <c r="A155" s="7" t="s">
        <v>220</v>
      </c>
      <c r="B155" s="28"/>
      <c r="C155" s="7" t="s">
        <v>172</v>
      </c>
      <c r="D155" s="7" t="s">
        <v>665</v>
      </c>
      <c r="E155" s="87" t="s">
        <v>584</v>
      </c>
      <c r="F155" s="7" t="b">
        <v>0</v>
      </c>
      <c r="G155" s="7" t="s">
        <v>258</v>
      </c>
      <c r="H155" s="7"/>
      <c r="I155" s="7"/>
      <c r="J155" s="5" t="s">
        <v>580</v>
      </c>
      <c r="K155" s="57" t="s">
        <v>259</v>
      </c>
      <c r="L155" s="7"/>
      <c r="M155" s="7" t="b">
        <v>1</v>
      </c>
      <c r="N155" s="40">
        <v>44452</v>
      </c>
      <c r="O155" s="7">
        <v>228</v>
      </c>
      <c r="P155" s="7"/>
      <c r="Q155" s="7" t="s">
        <v>319</v>
      </c>
      <c r="R155" s="7" t="s">
        <v>646</v>
      </c>
      <c r="S155" s="7"/>
      <c r="T155" s="7"/>
      <c r="U155" s="7"/>
      <c r="V155" s="7"/>
      <c r="W155" s="7"/>
      <c r="X155" s="7"/>
      <c r="Y155" s="7" t="s">
        <v>352</v>
      </c>
      <c r="Z155" s="7" t="s">
        <v>332</v>
      </c>
      <c r="AA155" s="7">
        <v>12</v>
      </c>
      <c r="AB155" s="7"/>
      <c r="AC155" s="1"/>
      <c r="AD155" s="58">
        <v>44397</v>
      </c>
      <c r="AE155" s="58">
        <f t="shared" si="26"/>
        <v>44762.04</v>
      </c>
      <c r="AF155" s="55">
        <f t="shared" ca="1" si="27"/>
        <v>-223.04000000000087</v>
      </c>
    </row>
    <row r="156" spans="1:32" customFormat="1" ht="39.6">
      <c r="A156" s="7" t="s">
        <v>221</v>
      </c>
      <c r="B156" s="119"/>
      <c r="C156" s="7" t="s">
        <v>172</v>
      </c>
      <c r="D156" s="7" t="s">
        <v>665</v>
      </c>
      <c r="E156" s="87" t="s">
        <v>517</v>
      </c>
      <c r="F156" s="1" t="b">
        <v>0</v>
      </c>
      <c r="G156" s="7" t="s">
        <v>263</v>
      </c>
      <c r="H156" s="7"/>
      <c r="I156" s="7"/>
      <c r="J156" s="5" t="s">
        <v>526</v>
      </c>
      <c r="K156" s="57" t="s">
        <v>262</v>
      </c>
      <c r="L156" s="7"/>
      <c r="M156" s="30" t="s">
        <v>274</v>
      </c>
      <c r="N156" s="40">
        <v>44452</v>
      </c>
      <c r="O156" s="7">
        <v>170</v>
      </c>
      <c r="P156" s="7"/>
      <c r="Q156" s="7" t="s">
        <v>319</v>
      </c>
      <c r="R156" s="7" t="s">
        <v>646</v>
      </c>
      <c r="S156" s="7"/>
      <c r="T156" s="7"/>
      <c r="U156" s="7"/>
      <c r="V156" s="7"/>
      <c r="W156" s="7"/>
      <c r="X156" s="7"/>
      <c r="Y156" s="7" t="s">
        <v>353</v>
      </c>
      <c r="Z156" s="7" t="s">
        <v>332</v>
      </c>
      <c r="AA156" s="7">
        <v>12</v>
      </c>
      <c r="AB156" s="7"/>
      <c r="AC156" s="1"/>
      <c r="AD156" s="60">
        <v>44104</v>
      </c>
      <c r="AE156" s="58">
        <f t="shared" si="26"/>
        <v>44469.04</v>
      </c>
      <c r="AF156" s="55">
        <f t="shared" ca="1" si="27"/>
        <v>69.959999999999127</v>
      </c>
    </row>
    <row r="157" spans="1:32" customFormat="1" ht="39.6">
      <c r="A157" s="7" t="s">
        <v>222</v>
      </c>
      <c r="B157" s="46"/>
      <c r="C157" s="7" t="s">
        <v>172</v>
      </c>
      <c r="D157" s="7" t="s">
        <v>665</v>
      </c>
      <c r="E157" s="87" t="s">
        <v>515</v>
      </c>
      <c r="F157" s="7" t="b">
        <v>0</v>
      </c>
      <c r="G157" s="29" t="s">
        <v>447</v>
      </c>
      <c r="H157" s="7"/>
      <c r="I157" s="7"/>
      <c r="J157" s="107" t="s">
        <v>591</v>
      </c>
      <c r="K157" s="95"/>
      <c r="L157" s="7"/>
      <c r="M157" s="7" t="b">
        <v>0</v>
      </c>
      <c r="N157" s="40">
        <v>44452</v>
      </c>
      <c r="O157" s="7">
        <v>159</v>
      </c>
      <c r="P157" s="7"/>
      <c r="Q157" s="7" t="s">
        <v>319</v>
      </c>
      <c r="R157" s="7" t="s">
        <v>646</v>
      </c>
      <c r="S157" s="7"/>
      <c r="T157" s="7"/>
      <c r="U157" s="7"/>
      <c r="V157" s="7"/>
      <c r="W157" s="7"/>
      <c r="X157" s="7"/>
      <c r="Y157" s="7" t="s">
        <v>349</v>
      </c>
      <c r="Z157" s="7" t="s">
        <v>332</v>
      </c>
      <c r="AA157" s="7">
        <v>36</v>
      </c>
      <c r="AB157" s="7"/>
      <c r="AC157" s="1"/>
      <c r="AD157" s="58">
        <v>43277</v>
      </c>
      <c r="AE157" s="58">
        <f t="shared" si="26"/>
        <v>44372.12</v>
      </c>
      <c r="AF157" s="55">
        <f t="shared" ca="1" si="27"/>
        <v>166.87999999999738</v>
      </c>
    </row>
    <row r="158" spans="1:32" ht="115.2" customHeight="1">
      <c r="A158" s="7" t="s">
        <v>223</v>
      </c>
      <c r="B158" s="81"/>
      <c r="C158" s="7" t="s">
        <v>172</v>
      </c>
      <c r="D158" s="7" t="s">
        <v>665</v>
      </c>
      <c r="E158" s="57" t="s">
        <v>497</v>
      </c>
      <c r="F158" s="75" t="b">
        <v>0</v>
      </c>
      <c r="G158" s="7" t="s">
        <v>458</v>
      </c>
      <c r="H158" s="51"/>
      <c r="I158" s="75"/>
      <c r="J158" s="94" t="s">
        <v>537</v>
      </c>
      <c r="K158" s="95"/>
      <c r="L158" s="75"/>
      <c r="M158" s="75" t="b">
        <v>0</v>
      </c>
      <c r="N158" s="76">
        <v>44480</v>
      </c>
      <c r="O158" s="75">
        <v>193</v>
      </c>
      <c r="P158" s="75"/>
      <c r="Q158" s="75" t="s">
        <v>319</v>
      </c>
      <c r="R158" s="7" t="s">
        <v>646</v>
      </c>
      <c r="S158" s="51"/>
      <c r="T158" s="75"/>
      <c r="U158" s="75"/>
      <c r="V158" s="75"/>
      <c r="W158" s="75"/>
      <c r="X158" s="75"/>
      <c r="Y158" s="7" t="s">
        <v>459</v>
      </c>
      <c r="Z158" s="75" t="s">
        <v>332</v>
      </c>
      <c r="AA158" s="75">
        <v>4</v>
      </c>
      <c r="AB158" s="75"/>
      <c r="AC158" s="25"/>
      <c r="AD158" s="58">
        <v>44453</v>
      </c>
      <c r="AE158" s="58">
        <f t="shared" ref="AE158" si="28">AD158+(AA158*30.42)</f>
        <v>44574.68</v>
      </c>
      <c r="AF158" s="55">
        <f t="shared" ref="AF158" ca="1" si="29">TODAY()-AE158</f>
        <v>-35.680000000000291</v>
      </c>
    </row>
    <row r="159" spans="1:32" ht="100.2" customHeight="1">
      <c r="A159" s="7" t="s">
        <v>224</v>
      </c>
      <c r="B159" s="46"/>
      <c r="C159" s="7" t="s">
        <v>172</v>
      </c>
      <c r="D159" s="7" t="s">
        <v>665</v>
      </c>
      <c r="E159" s="98" t="s">
        <v>517</v>
      </c>
      <c r="F159" s="7" t="b">
        <v>0</v>
      </c>
      <c r="G159" s="29" t="s">
        <v>450</v>
      </c>
      <c r="H159" s="7"/>
      <c r="I159" s="7"/>
      <c r="J159" s="94" t="s">
        <v>526</v>
      </c>
      <c r="K159" s="95"/>
      <c r="L159" s="7"/>
      <c r="M159" s="30" t="b">
        <v>0</v>
      </c>
      <c r="N159" s="40">
        <v>44452</v>
      </c>
      <c r="O159" s="7">
        <v>170</v>
      </c>
      <c r="P159" s="7"/>
      <c r="Q159" s="7" t="s">
        <v>319</v>
      </c>
      <c r="R159" s="7" t="s">
        <v>646</v>
      </c>
      <c r="S159" s="7"/>
      <c r="T159" s="7"/>
      <c r="U159" s="7"/>
      <c r="V159" s="7"/>
      <c r="W159" s="7"/>
      <c r="X159" s="7"/>
      <c r="Y159" s="7" t="s">
        <v>354</v>
      </c>
      <c r="Z159" s="7" t="s">
        <v>332</v>
      </c>
      <c r="AA159" s="7">
        <v>12</v>
      </c>
      <c r="AB159" s="7"/>
      <c r="AD159" s="60">
        <v>44104</v>
      </c>
      <c r="AE159" s="58">
        <f t="shared" ref="AE159:AE160" si="30">AD159+(AA159*30.42)</f>
        <v>44469.04</v>
      </c>
      <c r="AF159" s="55">
        <f t="shared" ref="AF159:AF160" ca="1" si="31">TODAY()-AE159</f>
        <v>69.959999999999127</v>
      </c>
    </row>
    <row r="160" spans="1:32" customFormat="1" ht="26.4">
      <c r="A160" s="8" t="s">
        <v>225</v>
      </c>
      <c r="B160" s="81" t="s">
        <v>27</v>
      </c>
      <c r="C160" s="7" t="s">
        <v>172</v>
      </c>
      <c r="D160" s="7" t="s">
        <v>665</v>
      </c>
      <c r="E160" s="57" t="s">
        <v>497</v>
      </c>
      <c r="F160" s="75" t="b">
        <v>0</v>
      </c>
      <c r="G160" s="7"/>
      <c r="H160" s="51"/>
      <c r="I160" s="75"/>
      <c r="J160" s="94" t="s">
        <v>537</v>
      </c>
      <c r="K160" s="95"/>
      <c r="L160" s="75"/>
      <c r="M160" s="75" t="b">
        <v>0</v>
      </c>
      <c r="N160" s="76">
        <v>44480</v>
      </c>
      <c r="O160" s="75">
        <v>193</v>
      </c>
      <c r="P160" s="75"/>
      <c r="Q160" s="75" t="s">
        <v>319</v>
      </c>
      <c r="R160" s="7" t="s">
        <v>646</v>
      </c>
      <c r="S160" s="51"/>
      <c r="T160" s="75"/>
      <c r="U160" s="75"/>
      <c r="V160" s="75"/>
      <c r="W160" s="75"/>
      <c r="X160" s="75"/>
      <c r="Y160" s="7" t="s">
        <v>459</v>
      </c>
      <c r="Z160" s="75" t="s">
        <v>332</v>
      </c>
      <c r="AA160" s="75">
        <v>4</v>
      </c>
      <c r="AB160" s="75"/>
      <c r="AC160" s="25"/>
      <c r="AD160" s="58">
        <v>44453</v>
      </c>
      <c r="AE160" s="58">
        <f t="shared" si="30"/>
        <v>44574.68</v>
      </c>
      <c r="AF160" s="55">
        <f t="shared" ca="1" si="31"/>
        <v>-35.680000000000291</v>
      </c>
    </row>
    <row r="161" spans="1:32" customFormat="1" ht="66">
      <c r="A161" s="7" t="s">
        <v>226</v>
      </c>
      <c r="B161" s="34"/>
      <c r="C161" s="7" t="s">
        <v>172</v>
      </c>
      <c r="D161" s="7" t="s">
        <v>665</v>
      </c>
      <c r="E161" s="89" t="s">
        <v>595</v>
      </c>
      <c r="F161" s="7" t="b">
        <v>0</v>
      </c>
      <c r="G161" s="29" t="s">
        <v>444</v>
      </c>
      <c r="H161" s="1"/>
      <c r="I161" s="7"/>
      <c r="J161" s="5" t="s">
        <v>545</v>
      </c>
      <c r="K161" s="57" t="s">
        <v>585</v>
      </c>
      <c r="L161" s="7"/>
      <c r="M161" s="30" t="s">
        <v>274</v>
      </c>
      <c r="N161" s="40">
        <v>44458</v>
      </c>
      <c r="O161" s="7">
        <v>20</v>
      </c>
      <c r="P161" s="7"/>
      <c r="Q161" s="7" t="s">
        <v>319</v>
      </c>
      <c r="R161" s="7" t="s">
        <v>47</v>
      </c>
      <c r="S161" s="7"/>
      <c r="T161" s="7"/>
      <c r="U161" s="7"/>
      <c r="V161" s="7"/>
      <c r="W161" s="7"/>
      <c r="X161" s="7"/>
      <c r="Y161" s="7" t="s">
        <v>418</v>
      </c>
      <c r="Z161" s="7" t="s">
        <v>335</v>
      </c>
      <c r="AA161" s="7">
        <v>0</v>
      </c>
      <c r="AB161" s="7"/>
      <c r="AC161" s="1"/>
      <c r="AD161" s="58">
        <v>44317</v>
      </c>
      <c r="AE161" s="58">
        <f t="shared" si="26"/>
        <v>44317</v>
      </c>
      <c r="AF161" s="55">
        <f t="shared" ca="1" si="27"/>
        <v>222</v>
      </c>
    </row>
    <row r="162" spans="1:32" customFormat="1" ht="26.4">
      <c r="A162" s="8" t="s">
        <v>227</v>
      </c>
      <c r="B162" s="119"/>
      <c r="C162" s="7" t="s">
        <v>172</v>
      </c>
      <c r="D162" s="7" t="s">
        <v>665</v>
      </c>
      <c r="E162" s="57" t="s">
        <v>497</v>
      </c>
      <c r="F162" s="75" t="b">
        <v>0</v>
      </c>
      <c r="G162" s="7" t="s">
        <v>458</v>
      </c>
      <c r="H162" s="51"/>
      <c r="I162" s="75"/>
      <c r="J162" s="94" t="s">
        <v>537</v>
      </c>
      <c r="K162" s="95"/>
      <c r="L162" s="75"/>
      <c r="M162" s="75" t="b">
        <v>0</v>
      </c>
      <c r="N162" s="76">
        <v>44480</v>
      </c>
      <c r="O162" s="75">
        <v>193</v>
      </c>
      <c r="P162" s="75"/>
      <c r="Q162" s="75" t="s">
        <v>319</v>
      </c>
      <c r="R162" s="7" t="s">
        <v>646</v>
      </c>
      <c r="S162" s="51"/>
      <c r="T162" s="75"/>
      <c r="U162" s="75"/>
      <c r="V162" s="75"/>
      <c r="W162" s="75"/>
      <c r="X162" s="75"/>
      <c r="Y162" s="7" t="s">
        <v>459</v>
      </c>
      <c r="Z162" s="75" t="s">
        <v>332</v>
      </c>
      <c r="AA162" s="75">
        <v>4</v>
      </c>
      <c r="AB162" s="75"/>
      <c r="AC162" s="25"/>
      <c r="AD162" s="58">
        <v>44453</v>
      </c>
      <c r="AE162" s="58">
        <f t="shared" si="26"/>
        <v>44574.68</v>
      </c>
      <c r="AF162" s="55">
        <f t="shared" ca="1" si="27"/>
        <v>-35.680000000000291</v>
      </c>
    </row>
    <row r="163" spans="1:32" customFormat="1" ht="26.4">
      <c r="A163" s="7" t="s">
        <v>228</v>
      </c>
      <c r="B163" s="119"/>
      <c r="C163" s="7" t="s">
        <v>172</v>
      </c>
      <c r="D163" s="7" t="s">
        <v>665</v>
      </c>
      <c r="E163" s="87" t="s">
        <v>517</v>
      </c>
      <c r="F163" s="75" t="b">
        <v>0</v>
      </c>
      <c r="G163" s="7" t="s">
        <v>263</v>
      </c>
      <c r="H163" s="7"/>
      <c r="I163" s="75"/>
      <c r="J163" s="94" t="s">
        <v>526</v>
      </c>
      <c r="K163" s="95"/>
      <c r="L163" s="75"/>
      <c r="M163" s="75" t="b">
        <v>0</v>
      </c>
      <c r="N163" s="40">
        <v>44452</v>
      </c>
      <c r="O163" s="75">
        <v>170</v>
      </c>
      <c r="P163" s="75"/>
      <c r="Q163" s="7" t="s">
        <v>319</v>
      </c>
      <c r="R163" s="7" t="s">
        <v>646</v>
      </c>
      <c r="S163" s="75"/>
      <c r="T163" s="75"/>
      <c r="U163" s="75"/>
      <c r="V163" s="75"/>
      <c r="W163" s="75"/>
      <c r="X163" s="75"/>
      <c r="Y163" s="7" t="s">
        <v>351</v>
      </c>
      <c r="Z163" s="75" t="s">
        <v>332</v>
      </c>
      <c r="AA163" s="7">
        <v>12</v>
      </c>
      <c r="AB163" s="75"/>
      <c r="AC163" s="51"/>
      <c r="AD163" s="60">
        <v>44104</v>
      </c>
      <c r="AE163" s="58">
        <f t="shared" si="26"/>
        <v>44469.04</v>
      </c>
      <c r="AF163" s="55">
        <f t="shared" ca="1" si="27"/>
        <v>69.959999999999127</v>
      </c>
    </row>
    <row r="164" spans="1:32" customFormat="1" ht="39.6">
      <c r="A164" s="7" t="s">
        <v>229</v>
      </c>
      <c r="B164" s="46"/>
      <c r="C164" s="7" t="s">
        <v>230</v>
      </c>
      <c r="D164" s="7" t="s">
        <v>231</v>
      </c>
      <c r="E164" s="1" t="s">
        <v>530</v>
      </c>
      <c r="F164" s="7" t="b">
        <v>1</v>
      </c>
      <c r="G164" s="29" t="s">
        <v>232</v>
      </c>
      <c r="H164" s="7"/>
      <c r="I164" s="7"/>
      <c r="J164" s="94" t="s">
        <v>529</v>
      </c>
      <c r="K164" s="95"/>
      <c r="L164" s="7"/>
      <c r="M164" s="7" t="b">
        <v>0</v>
      </c>
      <c r="N164" s="40">
        <v>44452</v>
      </c>
      <c r="O164" s="7">
        <v>193</v>
      </c>
      <c r="P164" s="7"/>
      <c r="Q164" s="7" t="s">
        <v>4</v>
      </c>
      <c r="R164" s="7" t="s">
        <v>646</v>
      </c>
      <c r="S164" s="7"/>
      <c r="T164" s="7"/>
      <c r="U164" s="7"/>
      <c r="V164" s="7"/>
      <c r="W164" s="7"/>
      <c r="X164" s="7"/>
      <c r="Y164" s="7" t="s">
        <v>369</v>
      </c>
      <c r="Z164" s="7" t="s">
        <v>328</v>
      </c>
      <c r="AA164" s="7">
        <v>12</v>
      </c>
      <c r="AB164" s="10"/>
      <c r="AC164" s="1"/>
      <c r="AD164" s="70">
        <v>44361</v>
      </c>
      <c r="AE164" s="58">
        <f t="shared" ref="AE164:AE166" si="32">AD164+(AA164*30.42)</f>
        <v>44726.04</v>
      </c>
      <c r="AF164" s="55">
        <f t="shared" ref="AF164:AF166" ca="1" si="33">TODAY()-AE164</f>
        <v>-187.04000000000087</v>
      </c>
    </row>
    <row r="165" spans="1:32" ht="100.2" customHeight="1">
      <c r="A165" s="7" t="s">
        <v>233</v>
      </c>
      <c r="B165" s="12"/>
      <c r="C165" s="7" t="s">
        <v>234</v>
      </c>
      <c r="D165" s="7" t="s">
        <v>235</v>
      </c>
      <c r="E165" s="57" t="s">
        <v>578</v>
      </c>
      <c r="F165" s="30" t="s">
        <v>274</v>
      </c>
      <c r="G165" s="29" t="s">
        <v>236</v>
      </c>
      <c r="H165" s="7" t="s">
        <v>295</v>
      </c>
      <c r="I165" s="7"/>
      <c r="J165" s="5" t="s">
        <v>562</v>
      </c>
      <c r="K165" s="57" t="s">
        <v>276</v>
      </c>
      <c r="L165" s="7"/>
      <c r="M165" s="30" t="s">
        <v>274</v>
      </c>
      <c r="N165" s="40">
        <v>44452</v>
      </c>
      <c r="O165" s="7">
        <v>134</v>
      </c>
      <c r="P165" s="7"/>
      <c r="Q165" s="7" t="s">
        <v>4</v>
      </c>
      <c r="R165" s="7" t="s">
        <v>646</v>
      </c>
      <c r="S165" s="7"/>
      <c r="T165" s="7"/>
      <c r="U165" s="7"/>
      <c r="V165" s="7"/>
      <c r="W165" s="7"/>
      <c r="X165" s="7"/>
      <c r="Y165" s="7" t="s">
        <v>295</v>
      </c>
      <c r="Z165" s="7" t="s">
        <v>328</v>
      </c>
      <c r="AA165" s="44">
        <v>12</v>
      </c>
      <c r="AB165" s="7"/>
      <c r="AD165" s="58">
        <v>44163</v>
      </c>
      <c r="AE165" s="58">
        <f t="shared" si="32"/>
        <v>44528.04</v>
      </c>
      <c r="AF165" s="55">
        <f t="shared" ca="1" si="33"/>
        <v>10.959999999999127</v>
      </c>
    </row>
    <row r="166" spans="1:32" ht="100.2" customHeight="1">
      <c r="A166" s="7" t="s">
        <v>483</v>
      </c>
      <c r="B166" s="46"/>
      <c r="C166" s="7" t="s">
        <v>234</v>
      </c>
      <c r="D166" s="7" t="s">
        <v>235</v>
      </c>
      <c r="E166" s="87" t="s">
        <v>515</v>
      </c>
      <c r="F166" s="7" t="b">
        <v>0</v>
      </c>
      <c r="G166" s="78" t="s">
        <v>447</v>
      </c>
      <c r="H166" s="7"/>
      <c r="I166" s="7"/>
      <c r="J166" s="107" t="s">
        <v>591</v>
      </c>
      <c r="K166" s="95"/>
      <c r="L166" s="7"/>
      <c r="M166" s="7" t="b">
        <v>0</v>
      </c>
      <c r="N166" s="40">
        <v>44452</v>
      </c>
      <c r="O166" s="7">
        <v>159</v>
      </c>
      <c r="P166" s="7"/>
      <c r="Q166" s="7" t="s">
        <v>319</v>
      </c>
      <c r="R166" s="7" t="s">
        <v>646</v>
      </c>
      <c r="S166" s="7"/>
      <c r="T166" s="7"/>
      <c r="U166" s="7"/>
      <c r="V166" s="7"/>
      <c r="W166" s="7"/>
      <c r="X166" s="7"/>
      <c r="Y166" s="7" t="s">
        <v>349</v>
      </c>
      <c r="Z166" s="7" t="s">
        <v>332</v>
      </c>
      <c r="AA166" s="7">
        <v>36</v>
      </c>
      <c r="AB166" s="7"/>
      <c r="AD166" s="58">
        <v>43277</v>
      </c>
      <c r="AE166" s="58">
        <f t="shared" si="32"/>
        <v>44372.12</v>
      </c>
      <c r="AF166" s="55">
        <f t="shared" ca="1" si="33"/>
        <v>166.87999999999738</v>
      </c>
    </row>
    <row r="167" spans="1:32" ht="100.2" customHeight="1">
      <c r="A167" s="7" t="s">
        <v>471</v>
      </c>
      <c r="B167" s="46"/>
      <c r="C167" s="7" t="s">
        <v>234</v>
      </c>
      <c r="D167" s="7" t="s">
        <v>235</v>
      </c>
      <c r="E167" s="87" t="s">
        <v>515</v>
      </c>
      <c r="F167" s="7" t="b">
        <v>0</v>
      </c>
      <c r="G167" s="78" t="s">
        <v>447</v>
      </c>
      <c r="H167" s="84" t="s">
        <v>479</v>
      </c>
      <c r="I167" s="7"/>
      <c r="J167" s="107" t="s">
        <v>591</v>
      </c>
      <c r="K167" s="95"/>
      <c r="L167" s="7"/>
      <c r="M167" s="7" t="b">
        <v>0</v>
      </c>
      <c r="N167" s="40">
        <v>44452</v>
      </c>
      <c r="O167" s="7">
        <v>159</v>
      </c>
      <c r="P167" s="7"/>
      <c r="Q167" s="7" t="s">
        <v>319</v>
      </c>
      <c r="R167" s="7" t="s">
        <v>646</v>
      </c>
      <c r="S167" s="7"/>
      <c r="T167" s="7"/>
      <c r="U167" s="7"/>
      <c r="V167" s="7"/>
      <c r="W167" s="7"/>
      <c r="X167" s="7"/>
      <c r="Y167" s="7" t="s">
        <v>349</v>
      </c>
      <c r="Z167" s="7" t="s">
        <v>332</v>
      </c>
      <c r="AA167" s="7">
        <v>36</v>
      </c>
      <c r="AB167" s="7"/>
      <c r="AD167" s="58">
        <v>43277</v>
      </c>
      <c r="AE167" s="58">
        <f t="shared" ref="AE167" si="34">AD167+(AA167*30.42)</f>
        <v>44372.12</v>
      </c>
      <c r="AF167" s="55">
        <f t="shared" ref="AF167" ca="1" si="35">TODAY()-AE167</f>
        <v>166.87999999999738</v>
      </c>
    </row>
    <row r="168" spans="1:32" ht="100.2" customHeight="1">
      <c r="A168" s="7" t="s">
        <v>472</v>
      </c>
      <c r="B168" s="119"/>
      <c r="C168" s="7" t="s">
        <v>234</v>
      </c>
      <c r="D168" s="7" t="s">
        <v>235</v>
      </c>
      <c r="E168" s="87" t="s">
        <v>515</v>
      </c>
      <c r="F168" s="7" t="b">
        <v>0</v>
      </c>
      <c r="G168" s="78" t="s">
        <v>447</v>
      </c>
      <c r="H168" s="84" t="s">
        <v>480</v>
      </c>
      <c r="I168" s="7"/>
      <c r="J168" s="107" t="s">
        <v>591</v>
      </c>
      <c r="K168" s="95"/>
      <c r="L168" s="7"/>
      <c r="M168" s="7" t="b">
        <v>0</v>
      </c>
      <c r="N168" s="40">
        <v>44452</v>
      </c>
      <c r="O168" s="7">
        <v>159</v>
      </c>
      <c r="P168" s="7"/>
      <c r="Q168" s="7" t="s">
        <v>319</v>
      </c>
      <c r="R168" s="7" t="s">
        <v>646</v>
      </c>
      <c r="S168" s="7"/>
      <c r="T168" s="7"/>
      <c r="U168" s="7"/>
      <c r="V168" s="7"/>
      <c r="W168" s="7"/>
      <c r="X168" s="7"/>
      <c r="Y168" s="7" t="s">
        <v>349</v>
      </c>
      <c r="Z168" s="7" t="s">
        <v>332</v>
      </c>
      <c r="AA168" s="7">
        <v>36</v>
      </c>
      <c r="AB168" s="7"/>
      <c r="AD168" s="58">
        <v>43277</v>
      </c>
      <c r="AE168" s="58">
        <f t="shared" ref="AE168" si="36">AD168+(AA168*30.42)</f>
        <v>44372.12</v>
      </c>
      <c r="AF168" s="55">
        <f t="shared" ref="AF168" ca="1" si="37">TODAY()-AE168</f>
        <v>166.87999999999738</v>
      </c>
    </row>
    <row r="169" spans="1:32" ht="100.2" customHeight="1">
      <c r="A169" s="7" t="s">
        <v>473</v>
      </c>
      <c r="B169" s="13"/>
      <c r="C169" s="7" t="s">
        <v>234</v>
      </c>
      <c r="D169" s="7" t="s">
        <v>235</v>
      </c>
      <c r="E169" s="27"/>
      <c r="F169" s="7"/>
      <c r="G169" s="78"/>
      <c r="H169" s="7"/>
      <c r="I169" s="7"/>
      <c r="K169" s="95"/>
      <c r="L169" s="7"/>
      <c r="M169" s="7"/>
      <c r="N169" s="40"/>
      <c r="O169" s="7"/>
      <c r="P169" s="7"/>
      <c r="Q169" s="7"/>
      <c r="R169" s="7"/>
      <c r="S169" s="7"/>
      <c r="T169" s="7"/>
      <c r="U169" s="7"/>
      <c r="V169" s="7"/>
      <c r="W169" s="7"/>
      <c r="X169" s="7"/>
      <c r="Y169" s="7"/>
      <c r="Z169" s="7"/>
      <c r="AA169" s="7"/>
      <c r="AB169" s="7"/>
      <c r="AE169" s="58"/>
    </row>
    <row r="170" spans="1:32" ht="100.2" customHeight="1">
      <c r="A170" s="7" t="s">
        <v>474</v>
      </c>
      <c r="B170" s="13"/>
      <c r="C170" s="7" t="s">
        <v>234</v>
      </c>
      <c r="D170" s="7" t="s">
        <v>235</v>
      </c>
      <c r="E170" s="27"/>
      <c r="F170" s="7"/>
      <c r="G170" s="78"/>
      <c r="H170" s="7"/>
      <c r="I170" s="7"/>
      <c r="K170" s="95"/>
      <c r="L170" s="7"/>
      <c r="M170" s="7"/>
      <c r="N170" s="40"/>
      <c r="O170" s="7"/>
      <c r="P170" s="7"/>
      <c r="Q170" s="7"/>
      <c r="R170" s="7"/>
      <c r="S170" s="7"/>
      <c r="T170" s="7"/>
      <c r="U170" s="7"/>
      <c r="V170" s="7"/>
      <c r="W170" s="7"/>
      <c r="X170" s="7"/>
      <c r="Y170" s="7"/>
      <c r="Z170" s="7"/>
      <c r="AA170" s="7"/>
      <c r="AB170" s="7"/>
      <c r="AE170" s="58"/>
    </row>
    <row r="171" spans="1:32" ht="100.2" customHeight="1">
      <c r="A171" s="7" t="s">
        <v>475</v>
      </c>
      <c r="B171" s="46"/>
      <c r="C171" s="7" t="s">
        <v>234</v>
      </c>
      <c r="D171" s="7" t="s">
        <v>235</v>
      </c>
      <c r="E171" s="87" t="s">
        <v>515</v>
      </c>
      <c r="F171" s="7" t="b">
        <v>0</v>
      </c>
      <c r="G171" s="78" t="s">
        <v>447</v>
      </c>
      <c r="H171" s="82" t="s">
        <v>478</v>
      </c>
      <c r="I171" s="7"/>
      <c r="J171" s="107" t="s">
        <v>591</v>
      </c>
      <c r="K171" s="95"/>
      <c r="L171" s="7"/>
      <c r="M171" s="7" t="b">
        <v>0</v>
      </c>
      <c r="N171" s="40">
        <v>44452</v>
      </c>
      <c r="O171" s="7">
        <v>159</v>
      </c>
      <c r="P171" s="7"/>
      <c r="Q171" s="7" t="s">
        <v>319</v>
      </c>
      <c r="R171" s="7" t="s">
        <v>646</v>
      </c>
      <c r="S171" s="7"/>
      <c r="T171" s="7"/>
      <c r="U171" s="7"/>
      <c r="V171" s="7"/>
      <c r="W171" s="7"/>
      <c r="X171" s="7"/>
      <c r="Y171" s="7" t="s">
        <v>349</v>
      </c>
      <c r="Z171" s="7" t="s">
        <v>332</v>
      </c>
      <c r="AA171" s="7">
        <v>36</v>
      </c>
      <c r="AB171" s="7"/>
      <c r="AD171" s="58">
        <v>43277</v>
      </c>
      <c r="AE171" s="58">
        <f t="shared" ref="AE171" si="38">AD171+(AA171*30.42)</f>
        <v>44372.12</v>
      </c>
      <c r="AF171" s="55">
        <f t="shared" ref="AF171" ca="1" si="39">TODAY()-AE171</f>
        <v>166.87999999999738</v>
      </c>
    </row>
    <row r="172" spans="1:32" ht="100.2" customHeight="1">
      <c r="A172" s="7" t="s">
        <v>476</v>
      </c>
      <c r="B172" s="13"/>
      <c r="C172" s="7" t="s">
        <v>234</v>
      </c>
      <c r="D172" s="7" t="s">
        <v>235</v>
      </c>
      <c r="E172" s="87"/>
      <c r="F172" s="7"/>
      <c r="G172" s="78"/>
      <c r="H172" s="83"/>
      <c r="I172" s="7"/>
      <c r="J172" s="107"/>
      <c r="K172" s="95"/>
      <c r="L172" s="7"/>
      <c r="M172" s="7"/>
      <c r="N172" s="40"/>
      <c r="O172" s="7"/>
      <c r="P172" s="7"/>
      <c r="Q172" s="7"/>
      <c r="R172" s="7"/>
      <c r="S172" s="7"/>
      <c r="T172" s="7"/>
      <c r="U172" s="7"/>
      <c r="V172" s="7"/>
      <c r="W172" s="7"/>
      <c r="X172" s="7"/>
      <c r="Y172" s="7"/>
      <c r="Z172" s="7"/>
      <c r="AA172" s="7"/>
      <c r="AB172" s="7"/>
      <c r="AE172" s="58"/>
    </row>
    <row r="173" spans="1:32" ht="100.2" customHeight="1">
      <c r="A173" s="7" t="s">
        <v>642</v>
      </c>
      <c r="B173" s="119"/>
      <c r="C173" s="7" t="s">
        <v>234</v>
      </c>
      <c r="D173" s="7" t="s">
        <v>235</v>
      </c>
      <c r="E173" s="87" t="s">
        <v>515</v>
      </c>
      <c r="F173" s="7" t="b">
        <v>0</v>
      </c>
      <c r="G173" s="78" t="s">
        <v>447</v>
      </c>
      <c r="H173" s="84" t="s">
        <v>484</v>
      </c>
      <c r="I173" s="7"/>
      <c r="J173" s="107" t="s">
        <v>591</v>
      </c>
      <c r="K173" s="95"/>
      <c r="L173" s="7"/>
      <c r="M173" s="7" t="b">
        <v>0</v>
      </c>
      <c r="N173" s="40">
        <v>44452</v>
      </c>
      <c r="O173" s="7">
        <v>159</v>
      </c>
      <c r="P173" s="7"/>
      <c r="Q173" s="7" t="s">
        <v>319</v>
      </c>
      <c r="R173" s="7" t="s">
        <v>646</v>
      </c>
      <c r="S173" s="7"/>
      <c r="T173" s="7"/>
      <c r="U173" s="7"/>
      <c r="V173" s="7"/>
      <c r="W173" s="7"/>
      <c r="X173" s="7"/>
      <c r="Y173" s="7" t="s">
        <v>349</v>
      </c>
      <c r="Z173" s="7" t="s">
        <v>332</v>
      </c>
      <c r="AA173" s="7">
        <v>36</v>
      </c>
      <c r="AB173" s="7"/>
      <c r="AD173" s="58">
        <v>43277</v>
      </c>
      <c r="AE173" s="58">
        <f t="shared" ref="AE173:AE174" si="40">AD173+(AA173*30.42)</f>
        <v>44372.12</v>
      </c>
      <c r="AF173" s="55">
        <f t="shared" ref="AF173:AF174" ca="1" si="41">TODAY()-AE173</f>
        <v>166.87999999999738</v>
      </c>
    </row>
    <row r="174" spans="1:32" ht="100.2" customHeight="1">
      <c r="A174" s="7" t="s">
        <v>477</v>
      </c>
      <c r="B174" s="119"/>
      <c r="C174" s="7" t="s">
        <v>234</v>
      </c>
      <c r="D174" s="7" t="s">
        <v>235</v>
      </c>
      <c r="E174" s="87" t="s">
        <v>515</v>
      </c>
      <c r="F174" s="7" t="b">
        <v>0</v>
      </c>
      <c r="G174" s="78" t="s">
        <v>447</v>
      </c>
      <c r="H174" s="84" t="s">
        <v>481</v>
      </c>
      <c r="I174" s="7"/>
      <c r="J174" s="107" t="s">
        <v>591</v>
      </c>
      <c r="K174" s="95"/>
      <c r="L174" s="7"/>
      <c r="M174" s="7" t="b">
        <v>0</v>
      </c>
      <c r="N174" s="40">
        <v>44452</v>
      </c>
      <c r="O174" s="7">
        <v>159</v>
      </c>
      <c r="P174" s="7"/>
      <c r="Q174" s="7" t="s">
        <v>319</v>
      </c>
      <c r="R174" s="7" t="s">
        <v>646</v>
      </c>
      <c r="S174" s="7"/>
      <c r="T174" s="7"/>
      <c r="U174" s="7"/>
      <c r="V174" s="7"/>
      <c r="W174" s="7"/>
      <c r="X174" s="7"/>
      <c r="Y174" s="7" t="s">
        <v>349</v>
      </c>
      <c r="Z174" s="7" t="s">
        <v>332</v>
      </c>
      <c r="AA174" s="7">
        <v>36</v>
      </c>
      <c r="AB174" s="7"/>
      <c r="AD174" s="58">
        <v>43277</v>
      </c>
      <c r="AE174" s="58">
        <f t="shared" si="40"/>
        <v>44372.12</v>
      </c>
      <c r="AF174" s="55">
        <f t="shared" ca="1" si="41"/>
        <v>166.87999999999738</v>
      </c>
    </row>
    <row r="175" spans="1:32" ht="100.2" customHeight="1">
      <c r="A175" s="7" t="s">
        <v>643</v>
      </c>
      <c r="B175" s="46"/>
      <c r="C175" s="7" t="s">
        <v>234</v>
      </c>
      <c r="D175" s="7" t="s">
        <v>235</v>
      </c>
      <c r="E175" s="87" t="s">
        <v>515</v>
      </c>
      <c r="F175" s="7" t="b">
        <v>0</v>
      </c>
      <c r="G175" s="78" t="s">
        <v>447</v>
      </c>
      <c r="H175" s="84" t="s">
        <v>482</v>
      </c>
      <c r="I175" s="7"/>
      <c r="J175" s="107" t="s">
        <v>591</v>
      </c>
      <c r="K175" s="95"/>
      <c r="L175" s="7"/>
      <c r="M175" s="7" t="b">
        <v>0</v>
      </c>
      <c r="N175" s="40">
        <v>44452</v>
      </c>
      <c r="O175" s="7">
        <v>159</v>
      </c>
      <c r="P175" s="7"/>
      <c r="Q175" s="7" t="s">
        <v>319</v>
      </c>
      <c r="R175" s="7" t="s">
        <v>646</v>
      </c>
      <c r="S175" s="7"/>
      <c r="T175" s="7"/>
      <c r="U175" s="7"/>
      <c r="V175" s="7"/>
      <c r="W175" s="7"/>
      <c r="X175" s="7"/>
      <c r="Y175" s="7" t="s">
        <v>349</v>
      </c>
      <c r="Z175" s="7" t="s">
        <v>332</v>
      </c>
      <c r="AA175" s="7">
        <v>36</v>
      </c>
      <c r="AB175" s="7"/>
      <c r="AD175" s="58">
        <v>43277</v>
      </c>
      <c r="AE175" s="58">
        <f t="shared" ref="AE175" si="42">AD175+(AA175*30.42)</f>
        <v>44372.12</v>
      </c>
      <c r="AF175" s="55">
        <f t="shared" ref="AF175" ca="1" si="43">TODAY()-AE175</f>
        <v>166.87999999999738</v>
      </c>
    </row>
    <row r="176" spans="1:32" ht="100.2" customHeight="1">
      <c r="A176" s="7" t="s">
        <v>237</v>
      </c>
      <c r="B176" s="13"/>
      <c r="C176" s="7" t="s">
        <v>234</v>
      </c>
      <c r="D176" s="7" t="s">
        <v>235</v>
      </c>
      <c r="E176" s="27"/>
      <c r="F176" s="7"/>
      <c r="G176" s="79"/>
      <c r="H176" s="7"/>
      <c r="I176" s="7"/>
      <c r="K176" s="95"/>
      <c r="L176" s="7"/>
      <c r="M176" s="7"/>
      <c r="N176" s="40"/>
      <c r="O176" s="7"/>
      <c r="P176" s="7"/>
      <c r="Q176" s="7"/>
      <c r="R176" s="7"/>
      <c r="S176" s="7"/>
      <c r="T176" s="7"/>
      <c r="U176" s="7"/>
      <c r="V176" s="7"/>
      <c r="W176" s="7"/>
      <c r="X176" s="7"/>
      <c r="Y176" s="7"/>
      <c r="Z176" s="7"/>
      <c r="AA176" s="7"/>
      <c r="AB176" s="7"/>
      <c r="AE176" s="58"/>
    </row>
    <row r="177" spans="1:32" ht="100.2" customHeight="1">
      <c r="A177" s="7" t="s">
        <v>238</v>
      </c>
      <c r="B177" s="13"/>
      <c r="C177" s="7" t="s">
        <v>234</v>
      </c>
      <c r="D177" s="7" t="s">
        <v>235</v>
      </c>
      <c r="E177" s="7"/>
      <c r="F177" s="7" t="b">
        <v>0</v>
      </c>
      <c r="G177" s="7"/>
      <c r="H177" s="7"/>
      <c r="I177" s="7"/>
      <c r="L177" s="7"/>
      <c r="M177" s="7" t="b">
        <v>0</v>
      </c>
      <c r="N177" s="7"/>
      <c r="O177" s="7"/>
      <c r="P177" s="7"/>
      <c r="Q177" s="7"/>
      <c r="R177" s="7"/>
      <c r="S177" s="7"/>
      <c r="T177" s="7"/>
      <c r="U177" s="7"/>
      <c r="V177" s="7"/>
      <c r="W177" s="7"/>
      <c r="X177" s="7"/>
      <c r="Y177" s="7"/>
      <c r="Z177" s="7"/>
      <c r="AA177" s="7"/>
      <c r="AB177" s="7"/>
      <c r="AE177" s="58"/>
    </row>
    <row r="178" spans="1:32" ht="100.2" customHeight="1">
      <c r="A178" s="7" t="s">
        <v>239</v>
      </c>
      <c r="B178" s="13"/>
      <c r="C178" s="7" t="s">
        <v>234</v>
      </c>
      <c r="D178" s="7" t="s">
        <v>235</v>
      </c>
      <c r="E178" s="7"/>
      <c r="F178" s="7" t="b">
        <v>0</v>
      </c>
      <c r="G178" s="7"/>
      <c r="H178" s="7"/>
      <c r="I178" s="7"/>
      <c r="L178" s="7"/>
      <c r="M178" s="7" t="b">
        <v>0</v>
      </c>
      <c r="N178" s="7"/>
      <c r="O178" s="7"/>
      <c r="P178" s="7"/>
      <c r="Q178" s="7"/>
      <c r="R178" s="7"/>
      <c r="S178" s="7"/>
      <c r="T178" s="7"/>
      <c r="U178" s="7"/>
      <c r="V178" s="7"/>
      <c r="W178" s="7"/>
      <c r="X178" s="7"/>
      <c r="Y178" s="7"/>
      <c r="Z178" s="7"/>
      <c r="AA178" s="7"/>
      <c r="AB178" s="7"/>
      <c r="AE178" s="58"/>
    </row>
    <row r="179" spans="1:32" customFormat="1" ht="39.6">
      <c r="A179" s="7" t="s">
        <v>240</v>
      </c>
      <c r="B179" s="8"/>
      <c r="C179" s="7" t="s">
        <v>234</v>
      </c>
      <c r="D179" s="7" t="s">
        <v>241</v>
      </c>
      <c r="E179" s="57"/>
      <c r="F179" s="7" t="b">
        <v>0</v>
      </c>
      <c r="G179" s="5"/>
      <c r="H179" s="1"/>
      <c r="I179" s="7"/>
      <c r="J179" s="5"/>
      <c r="K179" s="95"/>
      <c r="L179" s="7"/>
      <c r="M179" s="7" t="b">
        <v>0</v>
      </c>
      <c r="N179" s="40"/>
      <c r="O179" s="7"/>
      <c r="P179" s="7"/>
      <c r="Q179" s="7"/>
      <c r="R179" s="7"/>
      <c r="S179" s="7"/>
      <c r="T179" s="7"/>
      <c r="U179" s="7"/>
      <c r="V179" s="7"/>
      <c r="W179" s="7"/>
      <c r="X179" s="7"/>
      <c r="Y179" s="7"/>
      <c r="Z179" s="7"/>
      <c r="AA179" s="7"/>
      <c r="AB179" s="7"/>
      <c r="AC179" s="1"/>
      <c r="AD179" s="58"/>
      <c r="AE179" s="58"/>
      <c r="AF179" s="55"/>
    </row>
    <row r="180" spans="1:32" ht="100.2" customHeight="1">
      <c r="A180" s="7" t="s">
        <v>465</v>
      </c>
      <c r="B180" s="46"/>
      <c r="C180" s="7" t="s">
        <v>234</v>
      </c>
      <c r="D180" s="7" t="s">
        <v>241</v>
      </c>
      <c r="E180" s="89" t="s">
        <v>602</v>
      </c>
      <c r="F180" s="7" t="b">
        <v>0</v>
      </c>
      <c r="G180" s="5" t="s">
        <v>242</v>
      </c>
      <c r="I180" s="7"/>
      <c r="J180" s="107" t="s">
        <v>591</v>
      </c>
      <c r="K180" s="95"/>
      <c r="L180" s="7"/>
      <c r="M180" s="7" t="b">
        <v>0</v>
      </c>
      <c r="N180" s="40">
        <v>44452</v>
      </c>
      <c r="O180" s="7">
        <v>198</v>
      </c>
      <c r="P180" s="7"/>
      <c r="Q180" s="7" t="s">
        <v>319</v>
      </c>
      <c r="R180" s="7" t="s">
        <v>646</v>
      </c>
      <c r="S180" s="7"/>
      <c r="T180" s="7"/>
      <c r="U180" s="7"/>
      <c r="V180" s="7"/>
      <c r="W180" s="7"/>
      <c r="X180" s="7"/>
      <c r="Y180" s="7" t="s">
        <v>240</v>
      </c>
      <c r="Z180" s="7" t="s">
        <v>332</v>
      </c>
      <c r="AA180" s="7">
        <v>12</v>
      </c>
      <c r="AB180" s="7"/>
      <c r="AD180" s="58">
        <v>44274</v>
      </c>
      <c r="AE180" s="58">
        <f t="shared" si="26"/>
        <v>44639.040000000001</v>
      </c>
      <c r="AF180" s="55">
        <f t="shared" ca="1" si="27"/>
        <v>-100.04000000000087</v>
      </c>
    </row>
    <row r="181" spans="1:32" ht="99.6" customHeight="1">
      <c r="A181" s="7" t="s">
        <v>466</v>
      </c>
      <c r="B181" s="119"/>
      <c r="C181" s="7" t="s">
        <v>234</v>
      </c>
      <c r="D181" s="7" t="s">
        <v>241</v>
      </c>
      <c r="E181" s="89" t="s">
        <v>602</v>
      </c>
      <c r="F181" s="7" t="b">
        <v>0</v>
      </c>
      <c r="G181" s="5" t="s">
        <v>242</v>
      </c>
      <c r="I181" s="7"/>
      <c r="J181" s="107" t="s">
        <v>591</v>
      </c>
      <c r="K181" s="95"/>
      <c r="L181" s="7"/>
      <c r="M181" s="7" t="b">
        <v>0</v>
      </c>
      <c r="N181" s="40">
        <v>44452</v>
      </c>
      <c r="O181" s="7">
        <v>198</v>
      </c>
      <c r="P181" s="7"/>
      <c r="Q181" s="7" t="s">
        <v>319</v>
      </c>
      <c r="R181" s="7" t="s">
        <v>646</v>
      </c>
      <c r="S181" s="7"/>
      <c r="T181" s="7"/>
      <c r="U181" s="7"/>
      <c r="V181" s="7"/>
      <c r="W181" s="7"/>
      <c r="X181" s="7"/>
      <c r="Y181" s="7" t="s">
        <v>240</v>
      </c>
      <c r="Z181" s="7" t="s">
        <v>332</v>
      </c>
      <c r="AA181" s="7">
        <v>12</v>
      </c>
      <c r="AB181" s="7"/>
      <c r="AD181" s="58">
        <v>44274</v>
      </c>
      <c r="AE181" s="58">
        <f t="shared" ref="AE181" si="44">AD181+(AA181*30.42)</f>
        <v>44639.040000000001</v>
      </c>
      <c r="AF181" s="55">
        <f t="shared" ref="AF181" ca="1" si="45">TODAY()-AE181</f>
        <v>-100.04000000000087</v>
      </c>
    </row>
    <row r="182" spans="1:32" customFormat="1" ht="26.4">
      <c r="A182" s="8" t="s">
        <v>243</v>
      </c>
      <c r="B182" s="13"/>
      <c r="C182" s="10" t="s">
        <v>234</v>
      </c>
      <c r="D182" s="10" t="s">
        <v>241</v>
      </c>
      <c r="E182" s="27"/>
      <c r="F182" s="10" t="b">
        <v>0</v>
      </c>
      <c r="G182" s="7"/>
      <c r="H182" s="1"/>
      <c r="I182" s="10"/>
      <c r="J182" s="5"/>
      <c r="K182" s="95"/>
      <c r="L182" s="10"/>
      <c r="M182" s="7" t="b">
        <v>0</v>
      </c>
      <c r="N182" s="40"/>
      <c r="O182" s="7"/>
      <c r="P182" s="10"/>
      <c r="Q182" s="7"/>
      <c r="R182" s="7"/>
      <c r="S182" s="10"/>
      <c r="T182" s="10"/>
      <c r="U182" s="10"/>
      <c r="V182" s="10"/>
      <c r="W182" s="10"/>
      <c r="X182" s="10"/>
      <c r="Y182" s="7"/>
      <c r="Z182" s="7"/>
      <c r="AA182" s="7"/>
      <c r="AB182" s="7"/>
      <c r="AC182" s="1"/>
      <c r="AD182" s="58"/>
      <c r="AE182" s="58"/>
      <c r="AF182" s="55"/>
    </row>
    <row r="183" spans="1:32" ht="100.2" customHeight="1">
      <c r="A183" s="7" t="s">
        <v>244</v>
      </c>
      <c r="B183" s="46"/>
      <c r="C183" s="7" t="s">
        <v>234</v>
      </c>
      <c r="D183" s="7" t="s">
        <v>241</v>
      </c>
      <c r="E183" s="89" t="s">
        <v>602</v>
      </c>
      <c r="F183" s="7" t="b">
        <v>0</v>
      </c>
      <c r="G183" s="7" t="s">
        <v>429</v>
      </c>
      <c r="I183" s="7"/>
      <c r="J183" s="107" t="s">
        <v>591</v>
      </c>
      <c r="K183" s="95"/>
      <c r="L183" s="7"/>
      <c r="M183" s="7" t="b">
        <v>0</v>
      </c>
      <c r="N183" s="40">
        <v>44452</v>
      </c>
      <c r="O183" s="7">
        <v>198</v>
      </c>
      <c r="P183" s="7"/>
      <c r="Q183" s="7" t="s">
        <v>319</v>
      </c>
      <c r="R183" s="7" t="s">
        <v>47</v>
      </c>
      <c r="S183" s="7"/>
      <c r="T183" s="7"/>
      <c r="U183" s="7"/>
      <c r="V183" s="7"/>
      <c r="W183" s="7"/>
      <c r="X183" s="7"/>
      <c r="Y183" s="7" t="s">
        <v>240</v>
      </c>
      <c r="Z183" s="7" t="s">
        <v>332</v>
      </c>
      <c r="AA183" s="7">
        <v>12</v>
      </c>
      <c r="AB183" s="7"/>
      <c r="AD183" s="58">
        <v>44274</v>
      </c>
      <c r="AE183" s="58">
        <f t="shared" ref="AE183:AE184" si="46">AD183+(AA183*30.42)</f>
        <v>44639.040000000001</v>
      </c>
      <c r="AF183" s="55">
        <f t="shared" ref="AF183:AF184" ca="1" si="47">TODAY()-AE183</f>
        <v>-100.04000000000087</v>
      </c>
    </row>
    <row r="184" spans="1:32" ht="100.2" customHeight="1">
      <c r="A184" s="8" t="s">
        <v>245</v>
      </c>
      <c r="B184" s="81"/>
      <c r="C184" s="10" t="s">
        <v>234</v>
      </c>
      <c r="D184" s="10" t="s">
        <v>241</v>
      </c>
      <c r="E184" s="57" t="s">
        <v>503</v>
      </c>
      <c r="F184" s="32" t="s">
        <v>274</v>
      </c>
      <c r="G184" s="7" t="s">
        <v>399</v>
      </c>
      <c r="H184" s="33" t="s">
        <v>398</v>
      </c>
      <c r="I184" s="10"/>
      <c r="J184" s="107" t="s">
        <v>591</v>
      </c>
      <c r="K184" s="95"/>
      <c r="L184" s="10"/>
      <c r="M184" s="7" t="b">
        <v>0</v>
      </c>
      <c r="N184" s="40">
        <v>44452</v>
      </c>
      <c r="O184" s="10">
        <v>198</v>
      </c>
      <c r="P184" s="10"/>
      <c r="Q184" s="7" t="s">
        <v>319</v>
      </c>
      <c r="R184" s="113" t="s">
        <v>652</v>
      </c>
      <c r="S184" s="10"/>
      <c r="T184" s="10"/>
      <c r="U184" s="10"/>
      <c r="V184" s="10"/>
      <c r="W184" s="10"/>
      <c r="X184" s="10"/>
      <c r="Y184" s="10" t="s">
        <v>355</v>
      </c>
      <c r="Z184" s="7" t="s">
        <v>332</v>
      </c>
      <c r="AA184" s="10">
        <v>12</v>
      </c>
      <c r="AB184" s="10"/>
      <c r="AC184"/>
      <c r="AD184" s="65">
        <v>44461</v>
      </c>
      <c r="AE184" s="58">
        <f t="shared" si="46"/>
        <v>44826.04</v>
      </c>
      <c r="AF184" s="55">
        <f t="shared" ca="1" si="47"/>
        <v>-287.04000000000087</v>
      </c>
    </row>
    <row r="185" spans="1:32" ht="100.2" customHeight="1">
      <c r="A185" s="7" t="s">
        <v>246</v>
      </c>
      <c r="B185" s="46"/>
      <c r="C185" s="7" t="s">
        <v>234</v>
      </c>
      <c r="D185" s="7" t="s">
        <v>247</v>
      </c>
      <c r="E185" s="87" t="s">
        <v>516</v>
      </c>
      <c r="F185" s="7" t="b">
        <v>1</v>
      </c>
      <c r="G185" s="29" t="s">
        <v>248</v>
      </c>
      <c r="I185" s="7"/>
      <c r="J185" s="94" t="s">
        <v>581</v>
      </c>
      <c r="K185" s="95"/>
      <c r="L185" s="7"/>
      <c r="M185" s="7" t="b">
        <v>0</v>
      </c>
      <c r="N185" s="40">
        <v>44452</v>
      </c>
      <c r="O185" s="7">
        <v>94</v>
      </c>
      <c r="P185" s="7"/>
      <c r="Q185" s="7" t="s">
        <v>4</v>
      </c>
      <c r="R185" s="7" t="s">
        <v>646</v>
      </c>
      <c r="S185" s="7"/>
      <c r="T185" s="7"/>
      <c r="U185" s="7"/>
      <c r="V185" s="7"/>
      <c r="W185" s="7"/>
      <c r="X185" s="7"/>
      <c r="Y185" s="7" t="s">
        <v>356</v>
      </c>
      <c r="Z185" s="7" t="s">
        <v>332</v>
      </c>
      <c r="AA185" s="7">
        <v>12</v>
      </c>
      <c r="AB185" s="7"/>
      <c r="AD185" s="58">
        <v>43243</v>
      </c>
      <c r="AE185" s="58">
        <f t="shared" si="26"/>
        <v>43608.04</v>
      </c>
      <c r="AF185" s="55">
        <f t="shared" ca="1" si="27"/>
        <v>930.95999999999913</v>
      </c>
    </row>
    <row r="186" spans="1:32" customFormat="1" ht="26.4">
      <c r="A186" s="8" t="s">
        <v>312</v>
      </c>
      <c r="B186" s="13"/>
      <c r="C186" s="10" t="s">
        <v>234</v>
      </c>
      <c r="D186" s="10" t="s">
        <v>247</v>
      </c>
      <c r="E186" s="7"/>
      <c r="F186" s="10" t="b">
        <v>0</v>
      </c>
      <c r="G186" s="7"/>
      <c r="H186" s="7"/>
      <c r="I186" s="10"/>
      <c r="J186" s="5"/>
      <c r="K186" s="96"/>
      <c r="L186" s="10"/>
      <c r="M186" s="10"/>
      <c r="N186" s="10"/>
      <c r="O186" s="10"/>
      <c r="P186" s="10"/>
      <c r="Q186" s="10"/>
      <c r="R186" s="10"/>
      <c r="S186" s="10"/>
      <c r="T186" s="10"/>
      <c r="U186" s="10"/>
      <c r="V186" s="10"/>
      <c r="W186" s="10"/>
      <c r="X186" s="10"/>
      <c r="Y186" s="10"/>
      <c r="Z186" s="10"/>
      <c r="AA186" s="10"/>
      <c r="AB186" s="10"/>
      <c r="AD186" s="58"/>
      <c r="AE186" s="58"/>
      <c r="AF186" s="55"/>
    </row>
    <row r="187" spans="1:32" ht="13.2">
      <c r="A187" s="7"/>
      <c r="B187" s="7"/>
      <c r="C187" s="7"/>
      <c r="D187" s="7"/>
      <c r="E187" s="7"/>
      <c r="F187" s="7"/>
      <c r="G187" s="7"/>
      <c r="H187" s="7"/>
      <c r="I187" s="7"/>
      <c r="L187" s="7"/>
      <c r="M187" s="7"/>
      <c r="N187" s="7"/>
      <c r="O187" s="7"/>
      <c r="P187" s="7"/>
      <c r="Q187" s="7"/>
      <c r="R187" s="7"/>
      <c r="S187" s="7"/>
      <c r="T187" s="7"/>
      <c r="U187" s="7"/>
      <c r="V187" s="7"/>
      <c r="W187" s="7"/>
      <c r="X187" s="7"/>
      <c r="Y187" s="7"/>
      <c r="Z187" s="7"/>
      <c r="AA187" s="7"/>
      <c r="AB187" s="7"/>
      <c r="AE187" s="58"/>
    </row>
    <row r="188" spans="1:32"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c r="AB188" s="7"/>
    </row>
    <row r="189" spans="1:32"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c r="AB189" s="7"/>
    </row>
    <row r="190" spans="1:32"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c r="AB190" s="7"/>
    </row>
    <row r="191" spans="1:32"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c r="AB191" s="7"/>
    </row>
    <row r="192" spans="1:32"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c r="AB192" s="7"/>
    </row>
    <row r="193" spans="1:28"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c r="AB193" s="7"/>
    </row>
    <row r="194" spans="1:28"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c r="AB194" s="7"/>
    </row>
    <row r="195" spans="1:28"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c r="AB195" s="7"/>
    </row>
    <row r="196" spans="1:28"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c r="AB196" s="7"/>
    </row>
    <row r="197" spans="1:28"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c r="AB197" s="7"/>
    </row>
    <row r="198" spans="1:28"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c r="AB198" s="7"/>
    </row>
    <row r="199" spans="1:28"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c r="AB199" s="7"/>
    </row>
    <row r="200" spans="1:28"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c r="AB200" s="7"/>
    </row>
    <row r="201" spans="1:28"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c r="AB201" s="7"/>
    </row>
    <row r="202" spans="1:28"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c r="AB202" s="7"/>
    </row>
    <row r="203" spans="1:28"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c r="AB203" s="7"/>
    </row>
    <row r="204" spans="1:28"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c r="AB204" s="7"/>
    </row>
    <row r="205" spans="1:28"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c r="AB205" s="7"/>
    </row>
    <row r="206" spans="1:28"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c r="AB206" s="7"/>
    </row>
    <row r="207" spans="1:28"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c r="AB207" s="7"/>
    </row>
    <row r="208" spans="1:28"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c r="AB208" s="7"/>
    </row>
    <row r="209" spans="1:28"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c r="AB209" s="7"/>
    </row>
    <row r="210" spans="1:28"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c r="AB210" s="7"/>
    </row>
    <row r="211" spans="1:28"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c r="AB211" s="7"/>
    </row>
    <row r="212" spans="1:28"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c r="AB212" s="7"/>
    </row>
    <row r="213" spans="1:28"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c r="AB213" s="7"/>
    </row>
    <row r="214" spans="1:28"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c r="AB214" s="7"/>
    </row>
    <row r="215" spans="1:28"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c r="AB215" s="7"/>
    </row>
    <row r="216" spans="1:28"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c r="AB216" s="7"/>
    </row>
    <row r="217" spans="1:28"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c r="AB217" s="7"/>
    </row>
    <row r="218" spans="1:28"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c r="AB218" s="7"/>
    </row>
    <row r="219" spans="1:28"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c r="AB219" s="7"/>
    </row>
    <row r="220" spans="1:28"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c r="AB220" s="7"/>
    </row>
    <row r="221" spans="1:28"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c r="AB221" s="7"/>
    </row>
    <row r="222" spans="1:28"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c r="AB222" s="7"/>
    </row>
    <row r="223" spans="1:28"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c r="AB223" s="7"/>
    </row>
    <row r="224" spans="1:28"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c r="AB224" s="7"/>
    </row>
    <row r="225" spans="1:28"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c r="AB225" s="7"/>
    </row>
    <row r="226" spans="1:28"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c r="AB226" s="7"/>
    </row>
    <row r="227" spans="1:28"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c r="AB227" s="7"/>
    </row>
    <row r="228" spans="1:28"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c r="AB228" s="7"/>
    </row>
    <row r="229" spans="1:28"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c r="AB229" s="7"/>
    </row>
    <row r="230" spans="1:28"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c r="AB230" s="7"/>
    </row>
    <row r="231" spans="1:28"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c r="AB231" s="7"/>
    </row>
    <row r="232" spans="1:28"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c r="AB232" s="7"/>
    </row>
    <row r="233" spans="1:28"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c r="AB233" s="7"/>
    </row>
    <row r="234" spans="1:28"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c r="AB234" s="7"/>
    </row>
    <row r="235" spans="1:28"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c r="AB235" s="7"/>
    </row>
    <row r="236" spans="1:28"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c r="AB236" s="7"/>
    </row>
    <row r="237" spans="1:28"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c r="AB237" s="7"/>
    </row>
    <row r="238" spans="1:28"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c r="AB238" s="7"/>
    </row>
    <row r="239" spans="1:28"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c r="AB239" s="7"/>
    </row>
    <row r="240" spans="1:28"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c r="AB240" s="7"/>
    </row>
    <row r="241" spans="1:28"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c r="AB241" s="7"/>
    </row>
    <row r="242" spans="1:28"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c r="AB242" s="7"/>
    </row>
    <row r="243" spans="1:28"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c r="AB243" s="7"/>
    </row>
    <row r="244" spans="1:28"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c r="AB244" s="7"/>
    </row>
    <row r="245" spans="1:28"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c r="AB245" s="7"/>
    </row>
    <row r="246" spans="1:28"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c r="AB246" s="7"/>
    </row>
    <row r="247" spans="1:28"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c r="AB247" s="7"/>
    </row>
    <row r="248" spans="1:28"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c r="AB248" s="7"/>
    </row>
    <row r="249" spans="1:28"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c r="AB249" s="7"/>
    </row>
    <row r="250" spans="1:28"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c r="AB250" s="7"/>
    </row>
    <row r="251" spans="1:28"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c r="AB251" s="7"/>
    </row>
    <row r="252" spans="1:28"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c r="AB252" s="7"/>
    </row>
    <row r="253" spans="1:28"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c r="AB253" s="7"/>
    </row>
    <row r="254" spans="1:28"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c r="AB254" s="7"/>
    </row>
    <row r="255" spans="1:28"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c r="AB255" s="7"/>
    </row>
    <row r="256" spans="1:28"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c r="AB256" s="7"/>
    </row>
    <row r="257" spans="1:28"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c r="AB257" s="7"/>
    </row>
    <row r="258" spans="1:28"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c r="AB258" s="7"/>
    </row>
    <row r="259" spans="1:28"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c r="AB259" s="7"/>
    </row>
    <row r="260" spans="1:28"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c r="AB260" s="7"/>
    </row>
    <row r="261" spans="1:28"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c r="AB261" s="7"/>
    </row>
    <row r="262" spans="1:28"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c r="AB262" s="7"/>
    </row>
    <row r="263" spans="1:28"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c r="AB263" s="7"/>
    </row>
    <row r="264" spans="1:28"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c r="AB264" s="7"/>
    </row>
    <row r="265" spans="1:28"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c r="AB265" s="7"/>
    </row>
    <row r="266" spans="1:28"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c r="AB266" s="7"/>
    </row>
    <row r="267" spans="1:28"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c r="AB267" s="7"/>
    </row>
    <row r="268" spans="1:28"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c r="AB268" s="7"/>
    </row>
    <row r="269" spans="1:28"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c r="AB269" s="7"/>
    </row>
    <row r="270" spans="1:28"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c r="AB270" s="7"/>
    </row>
    <row r="271" spans="1:28"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c r="AB271" s="7"/>
    </row>
    <row r="272" spans="1:28"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c r="AB272" s="7"/>
    </row>
    <row r="273" spans="1:28"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c r="AB273" s="7"/>
    </row>
    <row r="274" spans="1:28"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c r="AB274" s="7"/>
    </row>
    <row r="275" spans="1:28"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c r="AB275" s="7"/>
    </row>
    <row r="276" spans="1:28"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c r="AB276" s="7"/>
    </row>
    <row r="277" spans="1:28"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c r="AB277" s="7"/>
    </row>
    <row r="278" spans="1:28"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c r="AB278" s="7"/>
    </row>
    <row r="279" spans="1:28"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c r="AB279" s="7"/>
    </row>
    <row r="280" spans="1:28"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c r="AB280" s="7"/>
    </row>
    <row r="281" spans="1:28"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c r="AB281" s="7"/>
    </row>
    <row r="282" spans="1:28"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c r="AB282" s="7"/>
    </row>
    <row r="283" spans="1:28"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c r="AB283" s="7"/>
    </row>
    <row r="284" spans="1:28"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c r="AB284" s="7"/>
    </row>
    <row r="285" spans="1:28"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c r="AB285" s="7"/>
    </row>
    <row r="286" spans="1:28"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c r="AB286" s="7"/>
    </row>
    <row r="287" spans="1:28"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c r="AB287" s="7"/>
    </row>
    <row r="288" spans="1:28"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c r="AB288" s="7"/>
    </row>
    <row r="289" spans="1:28"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c r="AB289" s="7"/>
    </row>
    <row r="290" spans="1:28"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c r="AB290" s="7"/>
    </row>
    <row r="291" spans="1:28"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c r="AB291" s="7"/>
    </row>
    <row r="292" spans="1:28"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c r="AB292" s="7"/>
    </row>
    <row r="293" spans="1:28"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c r="AB293" s="7"/>
    </row>
    <row r="294" spans="1:28"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c r="AB294" s="7"/>
    </row>
    <row r="295" spans="1:28"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c r="AB295" s="7"/>
    </row>
    <row r="296" spans="1:28"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c r="AB296" s="7"/>
    </row>
    <row r="297" spans="1:28"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c r="AB297" s="7"/>
    </row>
    <row r="298" spans="1:28"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c r="AB298" s="7"/>
    </row>
    <row r="299" spans="1:28"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c r="AB299" s="7"/>
    </row>
    <row r="300" spans="1:28"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c r="AB300" s="7"/>
    </row>
    <row r="301" spans="1:28"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c r="AB301" s="7"/>
    </row>
    <row r="302" spans="1:28"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c r="AB302" s="7"/>
    </row>
    <row r="303" spans="1:28"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c r="AB303" s="7"/>
    </row>
    <row r="304" spans="1:28"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c r="AB304" s="7"/>
    </row>
    <row r="305" spans="1:28"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c r="AB305" s="7"/>
    </row>
    <row r="306" spans="1:28"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c r="AB306" s="7"/>
    </row>
    <row r="307" spans="1:28"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c r="AB307" s="7"/>
    </row>
    <row r="308" spans="1:28"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c r="AB308" s="7"/>
    </row>
    <row r="309" spans="1:28"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c r="AB309" s="7"/>
    </row>
    <row r="310" spans="1:28"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c r="AB310" s="7"/>
    </row>
    <row r="311" spans="1:28"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c r="AB311" s="7"/>
    </row>
    <row r="312" spans="1:28"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c r="AB312" s="7"/>
    </row>
    <row r="313" spans="1:28"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c r="AB313" s="7"/>
    </row>
    <row r="314" spans="1:28"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c r="AB314" s="7"/>
    </row>
    <row r="315" spans="1:28"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c r="AB315" s="7"/>
    </row>
    <row r="316" spans="1:28"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c r="AB316" s="7"/>
    </row>
    <row r="317" spans="1:28"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c r="AB317" s="7"/>
    </row>
    <row r="318" spans="1:28"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c r="AB318" s="7"/>
    </row>
    <row r="319" spans="1:28"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c r="AB319" s="7"/>
    </row>
    <row r="320" spans="1:28"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c r="AB320" s="7"/>
    </row>
    <row r="321" spans="1:28"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c r="AB321" s="7"/>
    </row>
    <row r="322" spans="1:28"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c r="AB322" s="7"/>
    </row>
    <row r="323" spans="1:28"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c r="AB323" s="7"/>
    </row>
    <row r="324" spans="1:28"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c r="AB324" s="7"/>
    </row>
    <row r="325" spans="1:28"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c r="AB325" s="7"/>
    </row>
    <row r="326" spans="1:28"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c r="AB326" s="7"/>
    </row>
    <row r="327" spans="1:28"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c r="AB327" s="7"/>
    </row>
    <row r="328" spans="1:28"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c r="AB328" s="7"/>
    </row>
    <row r="329" spans="1:28"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c r="AB329" s="7"/>
    </row>
    <row r="330" spans="1:28"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c r="AB330" s="7"/>
    </row>
    <row r="331" spans="1:28"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c r="AB331" s="7"/>
    </row>
    <row r="332" spans="1:28"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c r="AB332" s="7"/>
    </row>
    <row r="333" spans="1:28"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c r="AB333" s="7"/>
    </row>
    <row r="334" spans="1:28"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c r="AB334" s="7"/>
    </row>
    <row r="335" spans="1:28"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c r="AB335" s="7"/>
    </row>
    <row r="336" spans="1:28"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c r="AB336" s="7"/>
    </row>
    <row r="337" spans="1:28"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c r="AB337" s="7"/>
    </row>
    <row r="338" spans="1:28"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c r="AB338" s="7"/>
    </row>
    <row r="339" spans="1:28"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c r="AB339" s="7"/>
    </row>
    <row r="340" spans="1:28"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c r="AB340" s="7"/>
    </row>
    <row r="341" spans="1:28"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c r="AB341" s="7"/>
    </row>
    <row r="342" spans="1:28"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c r="AB342" s="7"/>
    </row>
    <row r="343" spans="1:28"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c r="AB343" s="7"/>
    </row>
    <row r="344" spans="1:28"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c r="AB344" s="7"/>
    </row>
    <row r="345" spans="1:28"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c r="AB345" s="7"/>
    </row>
    <row r="346" spans="1:28"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c r="AB346" s="7"/>
    </row>
    <row r="347" spans="1:28"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c r="AB347" s="7"/>
    </row>
    <row r="348" spans="1:28"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c r="AB348" s="7"/>
    </row>
    <row r="349" spans="1:28"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c r="AB349" s="7"/>
    </row>
    <row r="350" spans="1:28"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c r="AB350" s="7"/>
    </row>
    <row r="351" spans="1:28"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c r="AB351" s="7"/>
    </row>
    <row r="352" spans="1:28"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c r="AB352" s="7"/>
    </row>
    <row r="353" spans="1:28"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c r="AB353" s="7"/>
    </row>
    <row r="354" spans="1:28"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c r="AB354" s="7"/>
    </row>
    <row r="355" spans="1:28"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c r="AB355" s="7"/>
    </row>
    <row r="356" spans="1:28"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c r="AB356" s="7"/>
    </row>
    <row r="357" spans="1:28"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c r="AB357" s="7"/>
    </row>
    <row r="358" spans="1:28"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c r="AB358" s="7"/>
    </row>
    <row r="359" spans="1:28"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c r="AB359" s="7"/>
    </row>
    <row r="360" spans="1:28"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c r="AB360" s="7"/>
    </row>
    <row r="361" spans="1:28"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c r="AB361" s="7"/>
    </row>
    <row r="362" spans="1:28"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c r="AB362" s="7"/>
    </row>
    <row r="363" spans="1:28"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c r="AB363" s="7"/>
    </row>
    <row r="364" spans="1:28"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c r="AB364" s="7"/>
    </row>
    <row r="365" spans="1:28"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c r="AB365" s="7"/>
    </row>
    <row r="366" spans="1:28"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c r="AB366" s="7"/>
    </row>
    <row r="367" spans="1:28"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c r="AB367" s="7"/>
    </row>
    <row r="368" spans="1:28"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c r="AB368" s="7"/>
    </row>
    <row r="369" spans="1:28"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c r="AB369" s="7"/>
    </row>
    <row r="370" spans="1:28"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c r="AB370" s="7"/>
    </row>
    <row r="371" spans="1:28"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c r="AB371" s="7"/>
    </row>
    <row r="372" spans="1:28"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c r="AB372" s="7"/>
    </row>
    <row r="373" spans="1:28"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c r="AB373" s="7"/>
    </row>
    <row r="374" spans="1:28"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c r="AB374" s="7"/>
    </row>
    <row r="375" spans="1:28"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c r="AB375" s="7"/>
    </row>
    <row r="376" spans="1:28"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c r="AB376" s="7"/>
    </row>
    <row r="377" spans="1:28"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c r="AB377" s="7"/>
    </row>
    <row r="378" spans="1:28"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c r="AB378" s="7"/>
    </row>
    <row r="379" spans="1:28"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c r="AB379" s="7"/>
    </row>
    <row r="380" spans="1:28"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c r="AB380" s="7"/>
    </row>
    <row r="381" spans="1:28"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c r="AB381" s="7"/>
    </row>
    <row r="382" spans="1:28"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c r="AB382" s="7"/>
    </row>
    <row r="383" spans="1:28"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c r="AB383" s="7"/>
    </row>
    <row r="384" spans="1:28"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c r="AB384" s="7"/>
    </row>
    <row r="385" spans="1:28"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c r="AB385" s="7"/>
    </row>
    <row r="386" spans="1:28"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c r="AB386" s="7"/>
    </row>
    <row r="387" spans="1:28"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c r="AB387" s="7"/>
    </row>
    <row r="388" spans="1:28"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c r="AB388" s="7"/>
    </row>
    <row r="389" spans="1:28"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c r="AB389" s="7"/>
    </row>
    <row r="390" spans="1:28"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c r="AB390" s="7"/>
    </row>
    <row r="391" spans="1:28"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c r="AB391" s="7"/>
    </row>
    <row r="392" spans="1:28"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c r="AB392" s="7"/>
    </row>
    <row r="393" spans="1:28"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c r="AB393" s="7"/>
    </row>
    <row r="394" spans="1:28"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c r="AB394" s="7"/>
    </row>
    <row r="395" spans="1:28"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c r="AB395" s="7"/>
    </row>
    <row r="396" spans="1:28"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c r="AB396" s="7"/>
    </row>
    <row r="397" spans="1:28"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c r="AB397" s="7"/>
    </row>
    <row r="398" spans="1:28"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c r="AB398" s="7"/>
    </row>
    <row r="399" spans="1:28"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c r="AB399" s="7"/>
    </row>
    <row r="400" spans="1:28"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c r="AB400" s="7"/>
    </row>
    <row r="401" spans="1:28"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c r="AB401" s="7"/>
    </row>
    <row r="402" spans="1:28"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c r="AB402" s="7"/>
    </row>
    <row r="403" spans="1:28"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c r="AB403" s="7"/>
    </row>
    <row r="404" spans="1:28"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c r="AB404" s="7"/>
    </row>
    <row r="405" spans="1:28"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c r="AB405" s="7"/>
    </row>
    <row r="406" spans="1:28"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c r="AB406" s="7"/>
    </row>
    <row r="407" spans="1:28"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c r="AB407" s="7"/>
    </row>
    <row r="408" spans="1:28"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c r="AB408" s="7"/>
    </row>
    <row r="409" spans="1:28"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c r="AB409" s="7"/>
    </row>
    <row r="410" spans="1:28"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c r="AB410" s="7"/>
    </row>
    <row r="411" spans="1:28"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c r="AB411" s="7"/>
    </row>
    <row r="412" spans="1:28"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c r="AB412" s="7"/>
    </row>
    <row r="413" spans="1:28"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c r="AB413" s="7"/>
    </row>
    <row r="414" spans="1:28"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c r="AB414" s="7"/>
    </row>
    <row r="415" spans="1:28"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c r="AB415" s="7"/>
    </row>
    <row r="416" spans="1:28"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c r="AB416" s="7"/>
    </row>
    <row r="417" spans="1:28"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c r="AB417" s="7"/>
    </row>
    <row r="418" spans="1:28"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c r="AB418" s="7"/>
    </row>
    <row r="419" spans="1:28"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c r="AB419" s="7"/>
    </row>
    <row r="420" spans="1:28"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c r="AB420" s="7"/>
    </row>
    <row r="421" spans="1:28"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c r="AB421" s="7"/>
    </row>
    <row r="422" spans="1:28"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c r="AB422" s="7"/>
    </row>
    <row r="423" spans="1:28"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c r="AB423" s="7"/>
    </row>
    <row r="424" spans="1:28"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c r="AB424" s="7"/>
    </row>
    <row r="425" spans="1:28"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c r="AB425" s="7"/>
    </row>
    <row r="426" spans="1:28"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c r="AB426" s="7"/>
    </row>
    <row r="427" spans="1:28"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c r="AB427" s="7"/>
    </row>
    <row r="428" spans="1:28"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c r="AB428" s="7"/>
    </row>
    <row r="429" spans="1:28"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c r="AB429" s="7"/>
    </row>
    <row r="430" spans="1:28"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c r="AB430" s="7"/>
    </row>
    <row r="431" spans="1:28"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c r="AB431" s="7"/>
    </row>
    <row r="432" spans="1:28"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c r="AB432" s="7"/>
    </row>
    <row r="433" spans="1:28"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c r="AB433" s="7"/>
    </row>
    <row r="434" spans="1:28"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c r="AB434" s="7"/>
    </row>
    <row r="435" spans="1:28"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c r="AB435" s="7"/>
    </row>
    <row r="436" spans="1:28"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c r="AB436" s="7"/>
    </row>
    <row r="437" spans="1:28"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c r="AB437" s="7"/>
    </row>
    <row r="438" spans="1:28"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c r="AB438" s="7"/>
    </row>
    <row r="439" spans="1:28"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c r="AB439" s="7"/>
    </row>
    <row r="440" spans="1:28"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c r="AB440" s="7"/>
    </row>
    <row r="441" spans="1:28"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c r="AB441" s="7"/>
    </row>
    <row r="442" spans="1:28"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c r="AB442" s="7"/>
    </row>
    <row r="443" spans="1:28"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c r="AB443" s="7"/>
    </row>
    <row r="444" spans="1:28"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c r="AB444" s="7"/>
    </row>
    <row r="445" spans="1:28"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c r="AB445" s="7"/>
    </row>
    <row r="446" spans="1:28"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c r="AB446" s="7"/>
    </row>
    <row r="447" spans="1:28"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c r="AB447" s="7"/>
    </row>
    <row r="448" spans="1:28"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c r="AB448" s="7"/>
    </row>
    <row r="449" spans="1:28"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c r="AB449" s="7"/>
    </row>
    <row r="450" spans="1:28"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c r="AB450" s="7"/>
    </row>
    <row r="451" spans="1:28"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c r="AB451" s="7"/>
    </row>
    <row r="452" spans="1:28"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c r="AB452" s="7"/>
    </row>
    <row r="453" spans="1:28"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c r="AB453" s="7"/>
    </row>
    <row r="454" spans="1:28"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c r="AB454" s="7"/>
    </row>
    <row r="455" spans="1:28"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c r="AB455" s="7"/>
    </row>
    <row r="456" spans="1:28"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c r="AB456" s="7"/>
    </row>
    <row r="457" spans="1:28"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c r="AB457" s="7"/>
    </row>
    <row r="458" spans="1:28"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c r="AB458" s="7"/>
    </row>
    <row r="459" spans="1:28"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c r="AB459" s="7"/>
    </row>
    <row r="460" spans="1:28"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c r="AB460" s="7"/>
    </row>
    <row r="461" spans="1:28"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c r="AB461" s="7"/>
    </row>
    <row r="462" spans="1:28"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c r="AB462" s="7"/>
    </row>
    <row r="463" spans="1:28"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c r="AB463" s="7"/>
    </row>
    <row r="464" spans="1:28"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c r="AB464" s="7"/>
    </row>
    <row r="465" spans="1:28"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c r="AB465" s="7"/>
    </row>
    <row r="466" spans="1:28"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c r="AB466" s="7"/>
    </row>
    <row r="467" spans="1:28"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c r="AB467" s="7"/>
    </row>
    <row r="468" spans="1:28"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c r="AB468" s="7"/>
    </row>
    <row r="469" spans="1:28"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c r="AB469" s="7"/>
    </row>
    <row r="470" spans="1:28"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c r="AB470" s="7"/>
    </row>
    <row r="471" spans="1:28"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c r="AB471" s="7"/>
    </row>
    <row r="472" spans="1:28"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c r="AB472" s="7"/>
    </row>
    <row r="473" spans="1:28"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c r="AB473" s="7"/>
    </row>
    <row r="474" spans="1:28"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c r="AB474" s="7"/>
    </row>
    <row r="475" spans="1:28"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c r="AB475" s="7"/>
    </row>
    <row r="476" spans="1:28"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c r="AB476" s="7"/>
    </row>
    <row r="477" spans="1:28"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c r="AB477" s="7"/>
    </row>
    <row r="478" spans="1:28"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c r="AB478" s="7"/>
    </row>
    <row r="479" spans="1:28"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c r="AB479" s="7"/>
    </row>
    <row r="480" spans="1:28"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c r="AB480" s="7"/>
    </row>
    <row r="481" spans="1:28"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c r="AB481" s="7"/>
    </row>
    <row r="482" spans="1:28"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c r="AB482" s="7"/>
    </row>
    <row r="483" spans="1:28"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c r="AB483" s="7"/>
    </row>
    <row r="484" spans="1:28"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c r="AB484" s="7"/>
    </row>
    <row r="485" spans="1:28"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c r="AB485" s="7"/>
    </row>
    <row r="486" spans="1:28"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c r="AB486" s="7"/>
    </row>
    <row r="487" spans="1:28"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c r="AB487" s="7"/>
    </row>
    <row r="488" spans="1:28"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c r="AB488" s="7"/>
    </row>
    <row r="489" spans="1:28"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c r="AB489" s="7"/>
    </row>
    <row r="490" spans="1:28"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c r="AB490" s="7"/>
    </row>
    <row r="491" spans="1:28"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c r="AB491" s="7"/>
    </row>
    <row r="492" spans="1:28"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c r="AB492" s="7"/>
    </row>
    <row r="493" spans="1:28"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c r="AB493" s="7"/>
    </row>
    <row r="494" spans="1:28"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c r="AB494" s="7"/>
    </row>
    <row r="495" spans="1:28"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c r="AB495" s="7"/>
    </row>
    <row r="496" spans="1:28"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c r="AB496" s="7"/>
    </row>
    <row r="497" spans="1:28"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c r="AB497" s="7"/>
    </row>
    <row r="498" spans="1:28"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c r="AB498" s="7"/>
    </row>
    <row r="499" spans="1:28"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c r="AB499" s="7"/>
    </row>
    <row r="500" spans="1:28"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c r="AB500" s="7"/>
    </row>
    <row r="501" spans="1:28"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c r="AB501" s="7"/>
    </row>
    <row r="502" spans="1:28"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c r="AB502" s="7"/>
    </row>
    <row r="503" spans="1:28"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c r="AB503" s="7"/>
    </row>
    <row r="504" spans="1:28"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c r="AB504" s="7"/>
    </row>
    <row r="505" spans="1:28"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c r="AB505" s="7"/>
    </row>
    <row r="506" spans="1:28"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c r="AB506" s="7"/>
    </row>
    <row r="507" spans="1:28"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c r="AB507" s="7"/>
    </row>
    <row r="508" spans="1:28"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c r="AB508" s="7"/>
    </row>
    <row r="509" spans="1:28"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c r="AB509" s="7"/>
    </row>
    <row r="510" spans="1:28"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c r="AB510" s="7"/>
    </row>
    <row r="511" spans="1:28"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c r="AB511" s="7"/>
    </row>
    <row r="512" spans="1:28"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c r="AB512" s="7"/>
    </row>
    <row r="513" spans="1:28"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c r="AB513" s="7"/>
    </row>
    <row r="514" spans="1:28"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c r="AB514" s="7"/>
    </row>
    <row r="515" spans="1:28"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c r="AB515" s="7"/>
    </row>
    <row r="516" spans="1:28"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c r="AB516" s="7"/>
    </row>
    <row r="517" spans="1:28"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c r="AB517" s="7"/>
    </row>
    <row r="518" spans="1:28"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c r="AB518" s="7"/>
    </row>
    <row r="519" spans="1:28"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c r="AB519" s="7"/>
    </row>
    <row r="520" spans="1:28"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c r="AB520" s="7"/>
    </row>
    <row r="521" spans="1:28"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c r="AB521" s="7"/>
    </row>
    <row r="522" spans="1:28"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c r="AB522" s="7"/>
    </row>
    <row r="523" spans="1:28"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c r="AB523" s="7"/>
    </row>
    <row r="524" spans="1:28"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c r="AB524" s="7"/>
    </row>
    <row r="525" spans="1:28"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c r="AB525" s="7"/>
    </row>
    <row r="526" spans="1:28"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c r="AB526" s="7"/>
    </row>
    <row r="527" spans="1:28"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c r="AB527" s="7"/>
    </row>
    <row r="528" spans="1:28"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c r="AB528" s="7"/>
    </row>
    <row r="529" spans="1:28"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c r="AB529" s="7"/>
    </row>
    <row r="530" spans="1:28"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c r="AB530" s="7"/>
    </row>
    <row r="531" spans="1:28"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c r="AB531" s="7"/>
    </row>
    <row r="532" spans="1:28"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c r="AB532" s="7"/>
    </row>
    <row r="533" spans="1:28"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c r="AB533" s="7"/>
    </row>
    <row r="534" spans="1:28"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c r="AB534" s="7"/>
    </row>
    <row r="535" spans="1:28"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c r="AB535" s="7"/>
    </row>
    <row r="536" spans="1:28"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c r="AB536" s="7"/>
    </row>
    <row r="537" spans="1:28"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c r="AB537" s="7"/>
    </row>
    <row r="538" spans="1:28"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c r="AB538" s="7"/>
    </row>
    <row r="539" spans="1:28"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c r="AB539" s="7"/>
    </row>
    <row r="540" spans="1:28"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c r="AB540" s="7"/>
    </row>
    <row r="541" spans="1:28"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c r="AB541" s="7"/>
    </row>
    <row r="542" spans="1:28"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c r="AB542" s="7"/>
    </row>
    <row r="543" spans="1:28"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c r="AB543" s="7"/>
    </row>
    <row r="544" spans="1:28"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c r="AB544" s="7"/>
    </row>
    <row r="545" spans="1:28"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c r="AB545" s="7"/>
    </row>
    <row r="546" spans="1:28"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c r="AB546" s="7"/>
    </row>
    <row r="547" spans="1:28"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c r="AB547" s="7"/>
    </row>
    <row r="548" spans="1:28"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c r="AB548" s="7"/>
    </row>
    <row r="549" spans="1:28"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c r="AB549" s="7"/>
    </row>
    <row r="550" spans="1:28"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c r="AB550" s="7"/>
    </row>
    <row r="551" spans="1:28"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c r="AB551" s="7"/>
    </row>
    <row r="552" spans="1:28"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c r="AB552" s="7"/>
    </row>
    <row r="553" spans="1:28"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c r="AB553" s="7"/>
    </row>
    <row r="554" spans="1:28"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c r="AB554" s="7"/>
    </row>
    <row r="555" spans="1:28"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c r="AB555" s="7"/>
    </row>
    <row r="556" spans="1:28"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c r="AB556" s="7"/>
    </row>
    <row r="557" spans="1:28"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c r="AB557" s="7"/>
    </row>
    <row r="558" spans="1:28"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c r="AB558" s="7"/>
    </row>
    <row r="559" spans="1:28"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c r="AB559" s="7"/>
    </row>
    <row r="560" spans="1:28"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c r="AB560" s="7"/>
    </row>
    <row r="561" spans="1:28"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c r="AB561" s="7"/>
    </row>
    <row r="562" spans="1:28"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c r="AB562" s="7"/>
    </row>
    <row r="563" spans="1:28"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c r="AB563" s="7"/>
    </row>
    <row r="564" spans="1:28"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c r="AB564" s="7"/>
    </row>
    <row r="565" spans="1:28"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c r="AB565" s="7"/>
    </row>
    <row r="566" spans="1:28"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c r="AB566" s="7"/>
    </row>
    <row r="567" spans="1:28"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c r="AB567" s="7"/>
    </row>
    <row r="568" spans="1:28"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c r="AB568" s="7"/>
    </row>
    <row r="569" spans="1:28"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c r="AB569" s="7"/>
    </row>
    <row r="570" spans="1:28"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c r="AB570" s="7"/>
    </row>
    <row r="571" spans="1:28"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c r="AB571" s="7"/>
    </row>
    <row r="572" spans="1:28"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c r="AB572" s="7"/>
    </row>
    <row r="573" spans="1:28"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c r="AB573" s="7"/>
    </row>
    <row r="574" spans="1:28"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c r="AB574" s="7"/>
    </row>
    <row r="575" spans="1:28"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c r="AB575" s="7"/>
    </row>
    <row r="576" spans="1:28"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c r="AB576" s="7"/>
    </row>
    <row r="577" spans="1:28"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c r="AB577" s="7"/>
    </row>
    <row r="578" spans="1:28"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c r="AB578" s="7"/>
    </row>
    <row r="579" spans="1:28"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c r="AB579" s="7"/>
    </row>
    <row r="580" spans="1:28"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c r="AB580" s="7"/>
    </row>
    <row r="581" spans="1:28"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c r="AB581" s="7"/>
    </row>
    <row r="582" spans="1:28"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c r="AB582" s="7"/>
    </row>
    <row r="583" spans="1:28"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c r="AB583" s="7"/>
    </row>
    <row r="584" spans="1:28"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c r="AB584" s="7"/>
    </row>
    <row r="585" spans="1:28"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c r="AB585" s="7"/>
    </row>
    <row r="586" spans="1:28"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c r="AB586" s="7"/>
    </row>
    <row r="587" spans="1:28"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c r="AB587" s="7"/>
    </row>
    <row r="588" spans="1:28"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c r="AB588" s="7"/>
    </row>
    <row r="589" spans="1:28"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c r="AB589" s="7"/>
    </row>
    <row r="590" spans="1:28"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c r="AB590" s="7"/>
    </row>
    <row r="591" spans="1:28"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c r="AB591" s="7"/>
    </row>
    <row r="592" spans="1:28"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c r="AB592" s="7"/>
    </row>
    <row r="593" spans="1:28"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c r="AB593" s="7"/>
    </row>
    <row r="594" spans="1:28"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c r="AB594" s="7"/>
    </row>
    <row r="595" spans="1:28"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c r="AB595" s="7"/>
    </row>
    <row r="596" spans="1:28"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c r="AB596" s="7"/>
    </row>
    <row r="597" spans="1:28"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c r="AB597" s="7"/>
    </row>
    <row r="598" spans="1:28"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c r="AB598" s="7"/>
    </row>
    <row r="599" spans="1:28"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c r="AB599" s="7"/>
    </row>
    <row r="600" spans="1:28"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c r="AB600" s="7"/>
    </row>
    <row r="601" spans="1:28"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c r="AB601" s="7"/>
    </row>
    <row r="602" spans="1:28"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c r="AB602" s="7"/>
    </row>
    <row r="603" spans="1:28"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c r="AB603" s="7"/>
    </row>
    <row r="604" spans="1:28"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c r="AB604" s="7"/>
    </row>
    <row r="605" spans="1:28"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c r="AB605" s="7"/>
    </row>
    <row r="606" spans="1:28"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c r="AB606" s="7"/>
    </row>
    <row r="607" spans="1:28"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c r="AB607" s="7"/>
    </row>
    <row r="608" spans="1:28"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c r="AB608" s="7"/>
    </row>
    <row r="609" spans="1:28"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c r="AB609" s="7"/>
    </row>
    <row r="610" spans="1:28"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c r="AB610" s="7"/>
    </row>
    <row r="611" spans="1:28"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c r="AB611" s="7"/>
    </row>
    <row r="612" spans="1:28"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c r="AB612" s="7"/>
    </row>
    <row r="613" spans="1:28"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c r="AB613" s="7"/>
    </row>
    <row r="614" spans="1:28"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c r="AB614" s="7"/>
    </row>
    <row r="615" spans="1:28"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c r="AB615" s="7"/>
    </row>
    <row r="616" spans="1:28"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c r="AB616" s="7"/>
    </row>
    <row r="617" spans="1:28"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c r="AB617" s="7"/>
    </row>
    <row r="618" spans="1:28"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c r="AB618" s="7"/>
    </row>
    <row r="619" spans="1:28"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c r="AB619" s="7"/>
    </row>
    <row r="620" spans="1:28"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c r="AB620" s="7"/>
    </row>
    <row r="621" spans="1:28"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c r="AB621" s="7"/>
    </row>
    <row r="622" spans="1:28"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c r="AB622" s="7"/>
    </row>
    <row r="623" spans="1:28"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c r="AB623" s="7"/>
    </row>
    <row r="624" spans="1:28"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c r="AB624" s="7"/>
    </row>
    <row r="625" spans="1:28"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c r="AB625" s="7"/>
    </row>
    <row r="626" spans="1:28"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c r="AB626" s="7"/>
    </row>
    <row r="627" spans="1:28"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c r="AB627" s="7"/>
    </row>
    <row r="628" spans="1:28"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c r="AB628" s="7"/>
    </row>
    <row r="629" spans="1:28"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c r="AB629" s="7"/>
    </row>
    <row r="630" spans="1:28"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c r="AB630" s="7"/>
    </row>
    <row r="631" spans="1:28"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c r="AB631" s="7"/>
    </row>
    <row r="632" spans="1:28"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c r="AB632" s="7"/>
    </row>
    <row r="633" spans="1:28"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c r="AB633" s="7"/>
    </row>
    <row r="634" spans="1:28"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c r="AB634" s="7"/>
    </row>
    <row r="635" spans="1:28"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c r="AB635" s="7"/>
    </row>
    <row r="636" spans="1:28"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c r="AB636" s="7"/>
    </row>
    <row r="637" spans="1:28"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c r="AB637" s="7"/>
    </row>
    <row r="638" spans="1:28"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c r="AB638" s="7"/>
    </row>
    <row r="639" spans="1:28"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c r="AB639" s="7"/>
    </row>
    <row r="640" spans="1:28"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c r="AB640" s="7"/>
    </row>
    <row r="641" spans="1:28"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c r="AB641" s="7"/>
    </row>
    <row r="642" spans="1:28"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c r="AB642" s="7"/>
    </row>
    <row r="643" spans="1:28"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c r="AB643" s="7"/>
    </row>
    <row r="644" spans="1:28"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c r="AB644" s="7"/>
    </row>
    <row r="645" spans="1:28"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c r="AB645" s="7"/>
    </row>
    <row r="646" spans="1:28"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c r="AB646" s="7"/>
    </row>
    <row r="647" spans="1:28"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c r="AB647" s="7"/>
    </row>
    <row r="648" spans="1:28"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c r="AB648" s="7"/>
    </row>
    <row r="649" spans="1:28"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c r="AB649" s="7"/>
    </row>
    <row r="650" spans="1:28"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c r="AB650" s="7"/>
    </row>
    <row r="651" spans="1:28"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c r="AB651" s="7"/>
    </row>
    <row r="652" spans="1:28"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c r="AB652" s="7"/>
    </row>
    <row r="653" spans="1:28"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c r="AB653" s="7"/>
    </row>
    <row r="654" spans="1:28"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c r="AB654" s="7"/>
    </row>
    <row r="655" spans="1:28"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c r="AB655" s="7"/>
    </row>
    <row r="656" spans="1:28"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c r="AB656" s="7"/>
    </row>
    <row r="657" spans="1:28"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c r="AB657" s="7"/>
    </row>
    <row r="658" spans="1:28"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c r="AB658" s="7"/>
    </row>
    <row r="659" spans="1:28"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c r="AB659" s="7"/>
    </row>
    <row r="660" spans="1:28"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c r="AB660" s="7"/>
    </row>
    <row r="661" spans="1:28"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c r="AB661" s="7"/>
    </row>
    <row r="662" spans="1:28"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c r="AB662" s="7"/>
    </row>
    <row r="663" spans="1:28"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c r="AB663" s="7"/>
    </row>
    <row r="664" spans="1:28"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c r="AB664" s="7"/>
    </row>
    <row r="665" spans="1:28"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c r="AB665" s="7"/>
    </row>
    <row r="666" spans="1:28"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c r="AB666" s="7"/>
    </row>
    <row r="667" spans="1:28"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c r="AB667" s="7"/>
    </row>
    <row r="668" spans="1:28"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c r="AB668" s="7"/>
    </row>
    <row r="669" spans="1:28"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c r="AB669" s="7"/>
    </row>
    <row r="670" spans="1:28"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c r="AB670" s="7"/>
    </row>
    <row r="671" spans="1:28"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c r="AB671" s="7"/>
    </row>
    <row r="672" spans="1:28"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c r="AB672" s="7"/>
    </row>
    <row r="673" spans="1:28"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c r="AB673" s="7"/>
    </row>
    <row r="674" spans="1:28"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c r="AB674" s="7"/>
    </row>
    <row r="675" spans="1:28"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c r="AB675" s="7"/>
    </row>
    <row r="676" spans="1:28"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c r="AB676" s="7"/>
    </row>
    <row r="677" spans="1:28"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c r="AB677" s="7"/>
    </row>
    <row r="678" spans="1:28"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c r="AB678" s="7"/>
    </row>
    <row r="679" spans="1:28"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c r="AB679" s="7"/>
    </row>
    <row r="680" spans="1:28"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c r="AB680" s="7"/>
    </row>
    <row r="681" spans="1:28"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c r="AB681" s="7"/>
    </row>
    <row r="682" spans="1:28"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c r="AB682" s="7"/>
    </row>
    <row r="683" spans="1:28"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c r="AB683" s="7"/>
    </row>
    <row r="684" spans="1:28"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c r="AB684" s="7"/>
    </row>
    <row r="685" spans="1:28"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c r="AB685" s="7"/>
    </row>
    <row r="686" spans="1:28"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c r="AB686" s="7"/>
    </row>
    <row r="687" spans="1:28"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c r="AB687" s="7"/>
    </row>
    <row r="688" spans="1:28"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c r="AB688" s="7"/>
    </row>
    <row r="689" spans="1:28"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c r="AB689" s="7"/>
    </row>
    <row r="690" spans="1:28"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c r="AB690" s="7"/>
    </row>
    <row r="691" spans="1:28"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c r="AB691" s="7"/>
    </row>
    <row r="692" spans="1:28"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c r="AB692" s="7"/>
    </row>
    <row r="693" spans="1:28"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c r="AB693" s="7"/>
    </row>
    <row r="694" spans="1:28"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c r="AB694" s="7"/>
    </row>
    <row r="695" spans="1:28"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c r="AB695" s="7"/>
    </row>
    <row r="696" spans="1:28"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c r="AB696" s="7"/>
    </row>
    <row r="697" spans="1:28"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c r="AB697" s="7"/>
    </row>
    <row r="698" spans="1:28"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c r="AB698" s="7"/>
    </row>
    <row r="699" spans="1:28"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c r="AB699" s="7"/>
    </row>
    <row r="700" spans="1:28"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c r="AB700" s="7"/>
    </row>
    <row r="701" spans="1:28"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c r="AB701" s="7"/>
    </row>
    <row r="702" spans="1:28"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c r="AB702" s="7"/>
    </row>
    <row r="703" spans="1:28"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c r="AB703" s="7"/>
    </row>
    <row r="704" spans="1:28"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c r="AB704" s="7"/>
    </row>
    <row r="705" spans="1:28"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c r="AB705" s="7"/>
    </row>
    <row r="706" spans="1:28"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c r="AB706" s="7"/>
    </row>
    <row r="707" spans="1:28"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c r="AB707" s="7"/>
    </row>
    <row r="708" spans="1:28"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c r="AB708" s="7"/>
    </row>
    <row r="709" spans="1:28"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c r="AB709" s="7"/>
    </row>
    <row r="710" spans="1:28"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c r="AB710" s="7"/>
    </row>
    <row r="711" spans="1:28"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c r="AB711" s="7"/>
    </row>
    <row r="712" spans="1:28"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c r="AB712" s="7"/>
    </row>
    <row r="713" spans="1:28"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c r="AB713" s="7"/>
    </row>
    <row r="714" spans="1:28"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c r="AB714" s="7"/>
    </row>
    <row r="715" spans="1:28"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c r="AB715" s="7"/>
    </row>
    <row r="716" spans="1:28"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c r="AB716" s="7"/>
    </row>
    <row r="717" spans="1:28"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c r="AB717" s="7"/>
    </row>
    <row r="718" spans="1:28"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c r="AB718" s="7"/>
    </row>
    <row r="719" spans="1:28"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c r="AB719" s="7"/>
    </row>
    <row r="720" spans="1:28"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c r="AB720" s="7"/>
    </row>
    <row r="721" spans="1:28"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c r="AB721" s="7"/>
    </row>
    <row r="722" spans="1:28"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c r="AB722" s="7"/>
    </row>
    <row r="723" spans="1:28"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c r="AB723" s="7"/>
    </row>
    <row r="724" spans="1:28"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c r="AB724" s="7"/>
    </row>
    <row r="725" spans="1:28"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c r="AB725" s="7"/>
    </row>
    <row r="726" spans="1:28"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c r="AB726" s="7"/>
    </row>
    <row r="727" spans="1:28"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c r="AB727" s="7"/>
    </row>
    <row r="728" spans="1:28"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c r="AB728" s="7"/>
    </row>
    <row r="729" spans="1:28"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c r="AB729" s="7"/>
    </row>
    <row r="730" spans="1:28"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c r="AB730" s="7"/>
    </row>
    <row r="731" spans="1:28"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c r="AB731" s="7"/>
    </row>
    <row r="732" spans="1:28"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c r="AB732" s="7"/>
    </row>
    <row r="733" spans="1:28"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c r="AB733" s="7"/>
    </row>
    <row r="734" spans="1:28"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c r="AB734" s="7"/>
    </row>
    <row r="735" spans="1:28"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c r="AB735" s="7"/>
    </row>
    <row r="736" spans="1:28"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c r="AB736" s="7"/>
    </row>
    <row r="737" spans="1:28"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c r="AB737" s="7"/>
    </row>
    <row r="738" spans="1:28"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c r="AB738" s="7"/>
    </row>
    <row r="739" spans="1:28"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c r="AB739" s="7"/>
    </row>
    <row r="740" spans="1:28"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c r="AB740" s="7"/>
    </row>
    <row r="741" spans="1:28"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c r="AB741" s="7"/>
    </row>
    <row r="742" spans="1:28"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c r="AB742" s="7"/>
    </row>
    <row r="743" spans="1:28"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c r="AB743" s="7"/>
    </row>
    <row r="744" spans="1:28"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c r="AB744" s="7"/>
    </row>
    <row r="745" spans="1:28"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c r="AB745" s="7"/>
    </row>
    <row r="746" spans="1:28"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c r="AB746" s="7"/>
    </row>
    <row r="747" spans="1:28"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c r="AB747" s="7"/>
    </row>
    <row r="748" spans="1:28"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c r="AB748" s="7"/>
    </row>
    <row r="749" spans="1:28"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c r="AB749" s="7"/>
    </row>
    <row r="750" spans="1:28"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c r="AB750" s="7"/>
    </row>
    <row r="751" spans="1:28"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c r="AB751" s="7"/>
    </row>
    <row r="752" spans="1:28"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c r="AB752" s="7"/>
    </row>
    <row r="753" spans="1:28"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c r="AB753" s="7"/>
    </row>
    <row r="754" spans="1:28"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c r="AB754" s="7"/>
    </row>
    <row r="755" spans="1:28"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c r="AB755" s="7"/>
    </row>
    <row r="756" spans="1:28"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c r="AB756" s="7"/>
    </row>
    <row r="757" spans="1:28"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c r="AB757" s="7"/>
    </row>
    <row r="758" spans="1:28"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c r="AB758" s="7"/>
    </row>
    <row r="759" spans="1:28"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c r="AB759" s="7"/>
    </row>
    <row r="760" spans="1:28"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c r="AB760" s="7"/>
    </row>
    <row r="761" spans="1:28"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c r="AB761" s="7"/>
    </row>
    <row r="762" spans="1:28"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c r="AB762" s="7"/>
    </row>
    <row r="763" spans="1:28"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c r="AB763" s="7"/>
    </row>
    <row r="764" spans="1:28"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c r="AB764" s="7"/>
    </row>
    <row r="765" spans="1:28"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c r="AB765" s="7"/>
    </row>
    <row r="766" spans="1:28"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c r="AB766" s="7"/>
    </row>
    <row r="767" spans="1:28"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c r="AB767" s="7"/>
    </row>
    <row r="768" spans="1:28"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c r="AB768" s="7"/>
    </row>
    <row r="769" spans="1:28"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c r="AB769" s="7"/>
    </row>
    <row r="770" spans="1:28"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c r="AB770" s="7"/>
    </row>
    <row r="771" spans="1:28"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c r="AB771" s="7"/>
    </row>
    <row r="772" spans="1:28"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c r="AB772" s="7"/>
    </row>
    <row r="773" spans="1:28"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c r="AB773" s="7"/>
    </row>
    <row r="774" spans="1:28"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c r="AB774" s="7"/>
    </row>
    <row r="775" spans="1:28"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c r="AB775" s="7"/>
    </row>
    <row r="776" spans="1:28"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c r="AB776" s="7"/>
    </row>
    <row r="777" spans="1:28"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c r="AB777" s="7"/>
    </row>
    <row r="778" spans="1:28"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c r="AB778" s="7"/>
    </row>
    <row r="779" spans="1:28"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c r="AB779" s="7"/>
    </row>
    <row r="780" spans="1:28"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c r="AB780" s="7"/>
    </row>
    <row r="781" spans="1:28"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c r="AB781" s="7"/>
    </row>
    <row r="782" spans="1:28"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c r="AB782" s="7"/>
    </row>
    <row r="783" spans="1:28"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c r="AB783" s="7"/>
    </row>
    <row r="784" spans="1:28"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c r="AB784" s="7"/>
    </row>
    <row r="785" spans="1:28"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c r="AB785" s="7"/>
    </row>
    <row r="786" spans="1:28"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c r="AB786" s="7"/>
    </row>
    <row r="787" spans="1:28"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c r="AB787" s="7"/>
    </row>
    <row r="788" spans="1:28"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c r="AB788" s="7"/>
    </row>
    <row r="789" spans="1:28"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c r="AB789" s="7"/>
    </row>
    <row r="790" spans="1:28"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c r="AB790" s="7"/>
    </row>
    <row r="791" spans="1:28"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c r="AB791" s="7"/>
    </row>
    <row r="792" spans="1:28"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c r="AB792" s="7"/>
    </row>
    <row r="793" spans="1:28"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c r="AB793" s="7"/>
    </row>
    <row r="794" spans="1:28"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c r="AB794" s="7"/>
    </row>
    <row r="795" spans="1:28"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c r="AB795" s="7"/>
    </row>
    <row r="796" spans="1:28"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c r="AB796" s="7"/>
    </row>
    <row r="797" spans="1:28"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c r="AB797" s="7"/>
    </row>
    <row r="798" spans="1:28"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c r="AB798" s="7"/>
    </row>
    <row r="799" spans="1:28"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c r="AB799" s="7"/>
    </row>
    <row r="800" spans="1:28"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c r="AB800" s="7"/>
    </row>
    <row r="801" spans="1:28"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c r="AB801" s="7"/>
    </row>
    <row r="802" spans="1:28"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c r="AB802" s="7"/>
    </row>
    <row r="803" spans="1:28"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c r="AB803" s="7"/>
    </row>
    <row r="804" spans="1:28"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c r="AB804" s="7"/>
    </row>
    <row r="805" spans="1:28"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c r="AB805" s="7"/>
    </row>
    <row r="806" spans="1:28"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c r="AB806" s="7"/>
    </row>
    <row r="807" spans="1:28"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c r="AB807" s="7"/>
    </row>
    <row r="808" spans="1:28"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c r="AB808" s="7"/>
    </row>
    <row r="809" spans="1:28"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c r="AB809" s="7"/>
    </row>
    <row r="810" spans="1:28"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c r="AB810" s="7"/>
    </row>
    <row r="811" spans="1:28"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c r="AB811" s="7"/>
    </row>
    <row r="812" spans="1:28"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c r="AB812" s="7"/>
    </row>
    <row r="813" spans="1:28"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c r="AB813" s="7"/>
    </row>
    <row r="814" spans="1:28"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c r="AB814" s="7"/>
    </row>
    <row r="815" spans="1:28"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c r="AB815" s="7"/>
    </row>
    <row r="816" spans="1:28"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c r="AB816" s="7"/>
    </row>
    <row r="817" spans="1:28"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c r="AB817" s="7"/>
    </row>
    <row r="818" spans="1:28"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c r="AB818" s="7"/>
    </row>
    <row r="819" spans="1:28"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c r="AB819" s="7"/>
    </row>
    <row r="820" spans="1:28"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c r="AB820" s="7"/>
    </row>
    <row r="821" spans="1:28"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c r="AB821" s="7"/>
    </row>
    <row r="822" spans="1:28"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c r="AB822" s="7"/>
    </row>
    <row r="823" spans="1:28"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c r="AB823" s="7"/>
    </row>
    <row r="824" spans="1:28"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c r="AB824" s="7"/>
    </row>
    <row r="825" spans="1:28"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c r="AB825" s="7"/>
    </row>
    <row r="826" spans="1:28"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c r="AB826" s="7"/>
    </row>
    <row r="827" spans="1:28"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c r="AB827" s="7"/>
    </row>
    <row r="828" spans="1:28"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c r="AB828" s="7"/>
    </row>
    <row r="829" spans="1:28"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c r="AB829" s="7"/>
    </row>
    <row r="830" spans="1:28"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c r="AB830" s="7"/>
    </row>
    <row r="831" spans="1:28"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c r="AB831" s="7"/>
    </row>
    <row r="832" spans="1:28"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c r="AB832" s="7"/>
    </row>
    <row r="833" spans="1:28"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c r="AB833" s="7"/>
    </row>
    <row r="834" spans="1:28"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c r="AB834" s="7"/>
    </row>
    <row r="835" spans="1:28"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c r="AB835" s="7"/>
    </row>
    <row r="836" spans="1:28"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c r="AB836" s="7"/>
    </row>
    <row r="837" spans="1:28"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c r="AB837" s="7"/>
    </row>
    <row r="838" spans="1:28"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c r="AB838" s="7"/>
    </row>
    <row r="839" spans="1:28"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c r="AB839" s="7"/>
    </row>
    <row r="840" spans="1:28"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c r="AB840" s="7"/>
    </row>
    <row r="841" spans="1:28"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c r="AB841" s="7"/>
    </row>
    <row r="842" spans="1:28"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c r="AB842" s="7"/>
    </row>
    <row r="843" spans="1:28"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c r="AB843" s="7"/>
    </row>
    <row r="844" spans="1:28"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c r="AB844" s="7"/>
    </row>
    <row r="845" spans="1:28"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c r="AB845" s="7"/>
    </row>
    <row r="846" spans="1:28"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c r="AB846" s="7"/>
    </row>
    <row r="847" spans="1:28"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c r="AB847" s="7"/>
    </row>
    <row r="848" spans="1:28"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c r="AB848" s="7"/>
    </row>
    <row r="849" spans="1:28"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c r="AB849" s="7"/>
    </row>
    <row r="850" spans="1:28"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c r="AB850" s="7"/>
    </row>
    <row r="851" spans="1:28"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c r="AB851" s="7"/>
    </row>
    <row r="852" spans="1:28"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c r="AB852" s="7"/>
    </row>
    <row r="853" spans="1:28"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c r="AB853" s="7"/>
    </row>
    <row r="854" spans="1:28"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c r="AB854" s="7"/>
    </row>
    <row r="855" spans="1:28"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c r="AB855" s="7"/>
    </row>
    <row r="856" spans="1:28"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c r="AB856" s="7"/>
    </row>
    <row r="857" spans="1:28"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c r="AB857" s="7"/>
    </row>
    <row r="858" spans="1:28"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c r="AB858" s="7"/>
    </row>
    <row r="859" spans="1:28"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c r="AB859" s="7"/>
    </row>
    <row r="860" spans="1:28"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c r="AB860" s="7"/>
    </row>
    <row r="861" spans="1:28"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c r="AB861" s="7"/>
    </row>
    <row r="862" spans="1:28"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c r="AB862" s="7"/>
    </row>
    <row r="863" spans="1:28"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c r="AB863" s="7"/>
    </row>
    <row r="864" spans="1:28"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c r="AB864" s="7"/>
    </row>
    <row r="865" spans="1:28"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c r="AB865" s="7"/>
    </row>
    <row r="866" spans="1:28"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c r="AB866" s="7"/>
    </row>
    <row r="867" spans="1:28"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c r="AB867" s="7"/>
    </row>
    <row r="868" spans="1:28"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c r="AB868" s="7"/>
    </row>
    <row r="869" spans="1:28"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c r="AB869" s="7"/>
    </row>
    <row r="870" spans="1:28"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c r="AB870" s="7"/>
    </row>
    <row r="871" spans="1:28"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c r="AB871" s="7"/>
    </row>
    <row r="872" spans="1:28"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c r="AB872" s="7"/>
    </row>
    <row r="873" spans="1:28"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c r="AB873" s="7"/>
    </row>
    <row r="874" spans="1:28"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c r="AB874" s="7"/>
    </row>
    <row r="875" spans="1:28"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c r="AB875" s="7"/>
    </row>
    <row r="876" spans="1:28"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c r="AB876" s="7"/>
    </row>
    <row r="877" spans="1:28"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c r="AB877" s="7"/>
    </row>
    <row r="878" spans="1:28"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c r="AB878" s="7"/>
    </row>
    <row r="879" spans="1:28"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c r="AB879" s="7"/>
    </row>
    <row r="880" spans="1:28"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c r="AB880" s="7"/>
    </row>
    <row r="881" spans="1:28"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c r="AB881" s="7"/>
    </row>
    <row r="882" spans="1:28"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c r="AB882" s="7"/>
    </row>
    <row r="883" spans="1:28"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c r="AB883" s="7"/>
    </row>
    <row r="884" spans="1:28"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c r="AB884" s="7"/>
    </row>
    <row r="885" spans="1:28"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c r="AB885" s="7"/>
    </row>
    <row r="886" spans="1:28"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c r="AB886" s="7"/>
    </row>
    <row r="887" spans="1:28"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c r="AB887" s="7"/>
    </row>
    <row r="888" spans="1:28"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c r="AB888" s="7"/>
    </row>
    <row r="889" spans="1:28"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c r="AB889" s="7"/>
    </row>
    <row r="890" spans="1:28"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c r="AB890" s="7"/>
    </row>
    <row r="891" spans="1:28"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c r="AB891" s="7"/>
    </row>
    <row r="892" spans="1:28"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c r="AB892" s="7"/>
    </row>
    <row r="893" spans="1:28"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c r="AB893" s="7"/>
    </row>
    <row r="894" spans="1:28"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c r="AB894" s="7"/>
    </row>
    <row r="895" spans="1:28"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c r="AB895" s="7"/>
    </row>
    <row r="896" spans="1:28"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c r="AB896" s="7"/>
    </row>
    <row r="897" spans="1:28"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c r="AB897" s="7"/>
    </row>
    <row r="898" spans="1:28"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c r="AB898" s="7"/>
    </row>
    <row r="899" spans="1:28"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c r="AB899" s="7"/>
    </row>
    <row r="900" spans="1:28"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c r="AB900" s="7"/>
    </row>
    <row r="901" spans="1:28"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c r="AB901" s="7"/>
    </row>
    <row r="902" spans="1:28"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c r="AB902" s="7"/>
    </row>
    <row r="903" spans="1:28"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c r="AB903" s="7"/>
    </row>
    <row r="904" spans="1:28"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c r="AB904" s="7"/>
    </row>
    <row r="905" spans="1:28"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c r="AB905" s="7"/>
    </row>
    <row r="906" spans="1:28"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c r="AB906" s="7"/>
    </row>
    <row r="907" spans="1:28"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c r="AB907" s="7"/>
    </row>
    <row r="908" spans="1:28"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c r="AB908" s="7"/>
    </row>
    <row r="909" spans="1:28"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c r="AB909" s="7"/>
    </row>
    <row r="910" spans="1:28"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c r="AB910" s="7"/>
    </row>
    <row r="911" spans="1:28"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c r="AB911" s="7"/>
    </row>
    <row r="912" spans="1:28"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c r="AB912" s="7"/>
    </row>
    <row r="913" spans="1:28"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c r="AB913" s="7"/>
    </row>
    <row r="914" spans="1:28"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c r="AB914" s="7"/>
    </row>
    <row r="915" spans="1:28"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c r="AB915" s="7"/>
    </row>
    <row r="916" spans="1:28"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c r="AB916" s="7"/>
    </row>
    <row r="917" spans="1:28"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c r="AB917" s="7"/>
    </row>
    <row r="918" spans="1:28"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c r="AB918" s="7"/>
    </row>
    <row r="919" spans="1:28"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c r="AB919" s="7"/>
    </row>
    <row r="920" spans="1:28"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c r="AB920" s="7"/>
    </row>
    <row r="921" spans="1:28"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c r="AB921" s="7"/>
    </row>
    <row r="922" spans="1:28"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c r="AB922" s="7"/>
    </row>
    <row r="923" spans="1:28"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c r="AB923" s="7"/>
    </row>
    <row r="924" spans="1:28"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c r="AB924" s="7"/>
    </row>
    <row r="925" spans="1:28"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c r="AB925" s="7"/>
    </row>
    <row r="926" spans="1:28"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c r="AB926" s="7"/>
    </row>
    <row r="927" spans="1:28"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c r="AB927" s="7"/>
    </row>
    <row r="928" spans="1:28"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c r="AB928" s="7"/>
    </row>
    <row r="929" spans="1:28"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c r="AB929" s="7"/>
    </row>
    <row r="930" spans="1:28"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c r="AB930" s="7"/>
    </row>
    <row r="931" spans="1:28"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c r="AB931" s="7"/>
    </row>
    <row r="932" spans="1:28"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c r="AB932" s="7"/>
    </row>
    <row r="933" spans="1:28"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c r="AB933" s="7"/>
    </row>
    <row r="934" spans="1:28"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c r="AB934" s="7"/>
    </row>
    <row r="935" spans="1:28"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c r="AB935" s="7"/>
    </row>
    <row r="936" spans="1:28"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c r="AB936" s="7"/>
    </row>
    <row r="937" spans="1:28"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c r="AB937" s="7"/>
    </row>
    <row r="938" spans="1:28"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c r="AB938" s="7"/>
    </row>
    <row r="939" spans="1:28"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c r="AB939" s="7"/>
    </row>
    <row r="940" spans="1:28"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c r="AB940" s="7"/>
    </row>
    <row r="941" spans="1:28"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c r="AB941" s="7"/>
    </row>
    <row r="942" spans="1:28"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c r="AB942" s="7"/>
    </row>
    <row r="943" spans="1:28"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c r="AB943" s="7"/>
    </row>
    <row r="944" spans="1:28"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c r="AB944" s="7"/>
    </row>
    <row r="945" spans="1:28"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c r="AB945" s="7"/>
    </row>
    <row r="946" spans="1:28"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c r="AB946" s="7"/>
    </row>
    <row r="947" spans="1:28"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c r="AB947" s="7"/>
    </row>
    <row r="948" spans="1:28"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c r="AB948" s="7"/>
    </row>
    <row r="949" spans="1:28"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c r="AB949" s="7"/>
    </row>
    <row r="950" spans="1:28"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c r="AB950" s="7"/>
    </row>
    <row r="951" spans="1:28"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c r="AB951" s="7"/>
    </row>
    <row r="952" spans="1:28"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c r="AB952" s="7"/>
    </row>
    <row r="953" spans="1:28"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c r="AB953" s="7"/>
    </row>
    <row r="954" spans="1:28"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c r="AB954" s="7"/>
    </row>
    <row r="955" spans="1:28"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c r="AB955" s="7"/>
    </row>
    <row r="956" spans="1:28"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c r="AB956" s="7"/>
    </row>
    <row r="957" spans="1:28"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c r="AB957" s="7"/>
    </row>
    <row r="958" spans="1:28"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c r="AB958" s="7"/>
    </row>
    <row r="959" spans="1:28"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c r="AB959" s="7"/>
    </row>
    <row r="960" spans="1:28"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c r="AB960" s="7"/>
    </row>
    <row r="961" spans="1:28"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c r="AB961" s="7"/>
    </row>
    <row r="962" spans="1:28"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c r="AB962" s="7"/>
    </row>
    <row r="963" spans="1:28"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c r="AB963" s="7"/>
    </row>
    <row r="964" spans="1:28"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c r="AB964" s="7"/>
    </row>
    <row r="965" spans="1:28"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c r="AB965" s="7"/>
    </row>
    <row r="966" spans="1:28"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c r="AB966" s="7"/>
    </row>
    <row r="967" spans="1:28"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c r="AB967" s="7"/>
    </row>
    <row r="968" spans="1:28"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c r="AB968" s="7"/>
    </row>
    <row r="969" spans="1:28"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c r="AB969" s="7"/>
    </row>
    <row r="970" spans="1:28"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c r="AB970" s="7"/>
    </row>
    <row r="971" spans="1:28"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c r="AB971" s="7"/>
    </row>
    <row r="972" spans="1:28"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c r="AB972" s="7"/>
    </row>
    <row r="973" spans="1:28"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c r="AB973" s="7"/>
    </row>
    <row r="974" spans="1:28"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c r="AB974" s="7"/>
    </row>
    <row r="975" spans="1:28"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c r="AB975" s="7"/>
    </row>
    <row r="976" spans="1:28"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c r="AB976" s="7"/>
    </row>
    <row r="977" spans="1:28"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c r="AB977" s="7"/>
    </row>
    <row r="978" spans="1:28"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c r="AB978" s="7"/>
    </row>
    <row r="979" spans="1:28"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c r="AB979" s="7"/>
    </row>
    <row r="980" spans="1:28"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c r="AB980" s="7"/>
    </row>
    <row r="981" spans="1:28"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c r="AB981" s="7"/>
    </row>
    <row r="982" spans="1:28"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c r="AB982" s="7"/>
    </row>
    <row r="983" spans="1:28"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c r="AB983" s="7"/>
    </row>
    <row r="984" spans="1:28"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c r="AB984" s="7"/>
    </row>
    <row r="985" spans="1:28"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c r="AB985" s="7"/>
    </row>
    <row r="986" spans="1:28"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c r="AB986" s="7"/>
    </row>
    <row r="987" spans="1:28"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c r="AB987" s="7"/>
    </row>
    <row r="988" spans="1:28"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c r="AB988" s="7"/>
    </row>
    <row r="989" spans="1:28"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c r="AB989" s="7"/>
    </row>
    <row r="990" spans="1:28"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c r="AB990" s="7"/>
    </row>
    <row r="991" spans="1:28"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c r="AB991" s="7"/>
    </row>
    <row r="992" spans="1:28"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c r="AB992" s="7"/>
    </row>
    <row r="993" spans="1:28"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c r="AB993" s="7"/>
    </row>
    <row r="994" spans="1:28"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c r="AB994" s="7"/>
    </row>
    <row r="995" spans="1:28"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c r="AB995" s="7"/>
    </row>
    <row r="996" spans="1:28"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c r="AB996" s="7"/>
    </row>
    <row r="997" spans="1:28"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c r="AB997" s="7"/>
    </row>
    <row r="998" spans="1:28"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c r="AB998" s="7"/>
    </row>
    <row r="999" spans="1:28"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c r="AB999" s="7"/>
    </row>
    <row r="1000" spans="1:28"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c r="AB1000" s="7"/>
    </row>
    <row r="1001" spans="1:28"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c r="AB1001" s="7"/>
    </row>
    <row r="1002" spans="1:28"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c r="AB1002" s="7"/>
    </row>
    <row r="1003" spans="1:28"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c r="AB1003" s="7"/>
    </row>
    <row r="1004" spans="1:28"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c r="AB1004" s="7"/>
    </row>
    <row r="1005" spans="1:28"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c r="AB1005" s="7"/>
    </row>
    <row r="1006" spans="1:28"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c r="AB1006" s="7"/>
    </row>
    <row r="1007" spans="1:28"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c r="AB1007" s="7"/>
    </row>
    <row r="1008" spans="1:28"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c r="AB1008" s="7"/>
    </row>
    <row r="1009" spans="1:28"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c r="AB1009" s="7"/>
    </row>
    <row r="1010" spans="1:28"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c r="AB1010" s="7"/>
    </row>
    <row r="1011" spans="1:28"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c r="AB1011" s="7"/>
    </row>
    <row r="1012" spans="1:28"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c r="AB1012" s="7"/>
    </row>
    <row r="1013" spans="1:28"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c r="AB1013" s="7"/>
    </row>
    <row r="1014" spans="1:28"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c r="AB1014" s="7"/>
    </row>
    <row r="1015" spans="1:28"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c r="AB1015" s="7"/>
    </row>
    <row r="1016" spans="1:28"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c r="AB1016" s="7"/>
    </row>
    <row r="1017" spans="1:28"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c r="AB1017" s="7"/>
    </row>
    <row r="1018" spans="1:28"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c r="AB1018" s="7"/>
    </row>
    <row r="1019" spans="1:28"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c r="AB1019" s="7"/>
    </row>
    <row r="1020" spans="1:28"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c r="AB1020" s="7"/>
    </row>
    <row r="1021" spans="1:28"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c r="AB1021" s="7"/>
    </row>
    <row r="1022" spans="1:28"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c r="AB1022" s="7"/>
    </row>
    <row r="1023" spans="1:28"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c r="AB1023" s="7"/>
    </row>
    <row r="1024" spans="1:28"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c r="AB1024" s="7"/>
    </row>
    <row r="1025" spans="1:28"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c r="AB1025" s="7"/>
    </row>
    <row r="1026" spans="1:28"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c r="AB1026" s="7"/>
    </row>
    <row r="1027" spans="1:28"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c r="AB1027" s="7"/>
    </row>
    <row r="1028" spans="1:28"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c r="AB1028" s="7"/>
    </row>
    <row r="1029" spans="1:28"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c r="AB1029" s="7"/>
    </row>
    <row r="1030" spans="1:28"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c r="AB1030" s="7"/>
    </row>
    <row r="1031" spans="1:28"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c r="AB1031" s="7"/>
    </row>
    <row r="1032" spans="1:28"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c r="AB1032" s="7"/>
    </row>
    <row r="1033" spans="1:28"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c r="AB1033" s="7"/>
    </row>
    <row r="1034" spans="1:28"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c r="AB1034" s="7"/>
    </row>
    <row r="1035" spans="1:28"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c r="AB1035" s="7"/>
    </row>
    <row r="1036" spans="1:28"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c r="AB1036" s="7"/>
    </row>
    <row r="1037" spans="1:28"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c r="AB1037" s="7"/>
    </row>
    <row r="1038" spans="1:28"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c r="AB1038" s="7"/>
    </row>
    <row r="1039" spans="1:28"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c r="AB1039" s="7"/>
    </row>
    <row r="1040" spans="1:28"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c r="AB1040" s="7"/>
    </row>
    <row r="1041" spans="1:28"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c r="AB1041" s="7"/>
    </row>
    <row r="1042" spans="1:28"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c r="AB1042" s="7"/>
    </row>
    <row r="1043" spans="1:28"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c r="AB1043" s="7"/>
    </row>
    <row r="1044" spans="1:28"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c r="AB1044" s="7"/>
    </row>
    <row r="1045" spans="1:28"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c r="AB1045" s="7"/>
    </row>
    <row r="1046" spans="1:28"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c r="AB1046" s="7"/>
    </row>
    <row r="1047" spans="1:28"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c r="AB1047" s="7"/>
    </row>
    <row r="1048" spans="1:28"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c r="AB1048" s="7"/>
    </row>
    <row r="1049" spans="1:28"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c r="AB1049" s="7"/>
    </row>
    <row r="1050" spans="1:28"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c r="AB1050" s="7"/>
    </row>
    <row r="1051" spans="1:28"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c r="AB1051" s="7"/>
    </row>
    <row r="1052" spans="1:28"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c r="AB1052" s="7"/>
    </row>
    <row r="1053" spans="1:28"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c r="AB1053" s="7"/>
    </row>
    <row r="1054" spans="1:28"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c r="AB1054" s="7"/>
    </row>
    <row r="1055" spans="1:28"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c r="AB1055" s="7"/>
    </row>
    <row r="1056" spans="1:28"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c r="AB1056" s="7"/>
    </row>
    <row r="1057" spans="1:28"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c r="AB1057" s="7"/>
    </row>
    <row r="1058" spans="1:28"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c r="AB1058" s="7"/>
    </row>
    <row r="1059" spans="1:28"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c r="AB1059" s="7"/>
    </row>
    <row r="1060" spans="1:28"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c r="AB1060" s="7"/>
    </row>
    <row r="1061" spans="1:28"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c r="AB1061" s="7"/>
    </row>
    <row r="1062" spans="1:28"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c r="AB1062" s="7"/>
    </row>
    <row r="1063" spans="1:28"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c r="AB1063" s="7"/>
    </row>
    <row r="1064" spans="1:28"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c r="AB1064" s="7"/>
    </row>
    <row r="1065" spans="1:28"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c r="AB1065" s="7"/>
    </row>
    <row r="1066" spans="1:28"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c r="AB1066" s="7"/>
    </row>
    <row r="1067" spans="1:28"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c r="AB1067" s="7"/>
    </row>
    <row r="1068" spans="1:28"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c r="AB1068" s="7"/>
    </row>
    <row r="1069" spans="1:28"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c r="AB1069" s="7"/>
    </row>
    <row r="1070" spans="1:28"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c r="AB1070" s="7"/>
    </row>
    <row r="1071" spans="1:28"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c r="AB1071" s="7"/>
    </row>
    <row r="1072" spans="1:28"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c r="AB1072" s="7"/>
    </row>
    <row r="1073" spans="1:28"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c r="AB1073" s="7"/>
    </row>
    <row r="1074" spans="1:28"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c r="AB1074" s="7"/>
    </row>
    <row r="1075" spans="1:28"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c r="AB1075" s="7"/>
    </row>
    <row r="1076" spans="1:28"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c r="AB1076" s="7"/>
    </row>
    <row r="1077" spans="1:28"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c r="AB1077" s="7"/>
    </row>
    <row r="1078" spans="1:28"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c r="AB1078" s="7"/>
    </row>
    <row r="1079" spans="1:28"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c r="AB1079" s="7"/>
    </row>
    <row r="1080" spans="1:28"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c r="AB1080" s="7"/>
    </row>
    <row r="1081" spans="1:28"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c r="AB1081" s="7"/>
    </row>
    <row r="1082" spans="1:28"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c r="AB1082" s="7"/>
    </row>
    <row r="1083" spans="1:28"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c r="AB1083" s="7"/>
    </row>
    <row r="1084" spans="1:28"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c r="AB1084" s="7"/>
    </row>
    <row r="1085" spans="1:28"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c r="AB1085" s="7"/>
    </row>
    <row r="1086" spans="1:28"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c r="AB1086" s="7"/>
    </row>
    <row r="1087" spans="1:28"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c r="AB1087" s="7"/>
    </row>
    <row r="1088" spans="1:28"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c r="AB1088" s="7"/>
    </row>
    <row r="1089" spans="1:28"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c r="AB1089" s="7"/>
    </row>
    <row r="1090" spans="1:28"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c r="AB1090" s="7"/>
    </row>
    <row r="1091" spans="1:28"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c r="AB1091" s="7"/>
    </row>
    <row r="1092" spans="1:28"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c r="AB1092" s="7"/>
    </row>
    <row r="1093" spans="1:28"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c r="AB1093" s="7"/>
    </row>
    <row r="1094" spans="1:28"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c r="AB1094" s="7"/>
    </row>
    <row r="1095" spans="1:28"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c r="AB1095" s="7"/>
    </row>
    <row r="1096" spans="1:28"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c r="AB1096" s="7"/>
    </row>
    <row r="1097" spans="1:28"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c r="AB1097" s="7"/>
    </row>
    <row r="1098" spans="1:28"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c r="AB1098" s="7"/>
    </row>
    <row r="1099" spans="1:28"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c r="AB1099" s="7"/>
    </row>
    <row r="1100" spans="1:28"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c r="AB1100" s="7"/>
    </row>
    <row r="1101" spans="1:28"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c r="AB1101" s="7"/>
    </row>
    <row r="1102" spans="1:28"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c r="AB1102" s="7"/>
    </row>
    <row r="1103" spans="1:28"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c r="AB1103" s="7"/>
    </row>
    <row r="1104" spans="1:28"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c r="AB1104" s="7"/>
    </row>
    <row r="1105" spans="1:28"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c r="AB1105" s="7"/>
    </row>
    <row r="1106" spans="1:28"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c r="AB1106" s="7"/>
    </row>
    <row r="1107" spans="1:28"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c r="AB1107" s="7"/>
    </row>
    <row r="1108" spans="1:28"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c r="AB1108" s="7"/>
    </row>
    <row r="1109" spans="1:28"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c r="AB1109" s="7"/>
    </row>
    <row r="1110" spans="1:28"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c r="AB1110" s="7"/>
    </row>
    <row r="1111" spans="1:28"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c r="AB1111" s="7"/>
    </row>
    <row r="1112" spans="1:28"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c r="AB1112" s="7"/>
    </row>
    <row r="1113" spans="1:28"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c r="AB1113" s="7"/>
    </row>
    <row r="1114" spans="1:28"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c r="AB1114" s="7"/>
    </row>
    <row r="1115" spans="1:28"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c r="AB1115" s="7"/>
    </row>
    <row r="1116" spans="1:28"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c r="AB1116" s="7"/>
    </row>
    <row r="1117" spans="1:28"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c r="AB1117" s="7"/>
    </row>
    <row r="1118" spans="1:28"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c r="AB1118" s="7"/>
    </row>
    <row r="1119" spans="1:28"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c r="AB1119" s="7"/>
    </row>
    <row r="1120" spans="1:28"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c r="AB1120" s="7"/>
    </row>
    <row r="1121" spans="1:28"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c r="AB1121" s="7"/>
    </row>
    <row r="1122" spans="1:28"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c r="AB1122" s="7"/>
    </row>
    <row r="1123" spans="1:28"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c r="AB1123" s="7"/>
    </row>
    <row r="1124" spans="1:28"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c r="AB1124" s="7"/>
    </row>
    <row r="1125" spans="1:28"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c r="AB1125" s="7"/>
    </row>
    <row r="1126" spans="1:28"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c r="AB1126" s="7"/>
    </row>
    <row r="1127" spans="1:28"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c r="AB1127" s="7"/>
    </row>
    <row r="1128" spans="1:28"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c r="AB1128" s="7"/>
    </row>
    <row r="1129" spans="1:28"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c r="AB1129" s="7"/>
    </row>
    <row r="1130" spans="1:28"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c r="AB1130" s="7"/>
    </row>
    <row r="1131" spans="1:28"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c r="AB1131" s="7"/>
    </row>
    <row r="1132" spans="1:28"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c r="AB1132" s="7"/>
    </row>
    <row r="1133" spans="1:28"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c r="AB1133" s="7"/>
    </row>
    <row r="1134" spans="1:28"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c r="AB1134" s="7"/>
    </row>
    <row r="1135" spans="1:28"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c r="AB1135" s="7"/>
    </row>
    <row r="1136" spans="1:28"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c r="AB1136" s="7"/>
    </row>
    <row r="1137" spans="1:28"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c r="AB1137" s="7"/>
    </row>
    <row r="1138" spans="1:28"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c r="AB1138" s="7"/>
    </row>
    <row r="1139" spans="1:28"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c r="AB1139" s="7"/>
    </row>
    <row r="1140" spans="1:28"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c r="AB1140" s="7"/>
    </row>
    <row r="1141" spans="1:28"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c r="AB1141" s="7"/>
    </row>
    <row r="1142" spans="1:28"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c r="AB1142" s="7"/>
    </row>
    <row r="1143" spans="1:28"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c r="AB1143" s="7"/>
    </row>
    <row r="1144" spans="1:28"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c r="AB1144" s="7"/>
    </row>
    <row r="1145" spans="1:28"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c r="AB1145" s="7"/>
    </row>
    <row r="1146" spans="1:28"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c r="AB1146" s="7"/>
    </row>
    <row r="1147" spans="1:28"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c r="AB1147" s="7"/>
    </row>
    <row r="1148" spans="1:28"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c r="AB1148" s="7"/>
    </row>
    <row r="1149" spans="1:28" ht="13.2">
      <c r="A1149" s="7"/>
      <c r="B1149" s="7"/>
      <c r="C1149" s="7"/>
      <c r="D1149" s="7"/>
      <c r="E1149" s="7"/>
      <c r="F1149" s="7"/>
      <c r="G1149" s="7"/>
      <c r="H1149" s="7"/>
      <c r="I1149" s="7"/>
      <c r="L1149" s="7"/>
      <c r="M1149" s="7"/>
      <c r="N1149" s="7"/>
      <c r="O1149" s="7"/>
      <c r="P1149" s="7"/>
      <c r="Q1149" s="7"/>
      <c r="R1149" s="7"/>
      <c r="S1149" s="7"/>
      <c r="T1149" s="7"/>
      <c r="U1149" s="7"/>
      <c r="V1149" s="7"/>
      <c r="W1149" s="7"/>
      <c r="X1149" s="7"/>
      <c r="Y1149" s="7"/>
      <c r="Z1149" s="7"/>
      <c r="AA1149" s="7"/>
      <c r="AB1149" s="7"/>
    </row>
    <row r="1150" spans="1:28" ht="13.2">
      <c r="A1150" s="7"/>
      <c r="B1150" s="7"/>
      <c r="C1150" s="7"/>
      <c r="D1150" s="7"/>
      <c r="E1150" s="7"/>
      <c r="F1150" s="7"/>
      <c r="G1150" s="7"/>
      <c r="H1150" s="7"/>
      <c r="I1150" s="7"/>
      <c r="L1150" s="7"/>
      <c r="M1150" s="7"/>
      <c r="N1150" s="7"/>
      <c r="O1150" s="7"/>
      <c r="P1150" s="7"/>
      <c r="Q1150" s="7"/>
      <c r="R1150" s="7"/>
      <c r="S1150" s="7"/>
      <c r="T1150" s="7"/>
      <c r="U1150" s="7"/>
      <c r="V1150" s="7"/>
      <c r="W1150" s="7"/>
      <c r="X1150" s="7"/>
      <c r="Y1150" s="7"/>
      <c r="Z1150" s="7"/>
      <c r="AA1150" s="7"/>
      <c r="AB1150" s="7"/>
    </row>
    <row r="1151" spans="1:28" ht="13.2">
      <c r="A1151" s="7"/>
      <c r="B1151" s="7"/>
      <c r="C1151" s="7"/>
      <c r="D1151" s="7"/>
      <c r="E1151" s="7"/>
      <c r="F1151" s="7"/>
      <c r="G1151" s="7"/>
      <c r="H1151" s="7"/>
      <c r="I1151" s="7"/>
      <c r="L1151" s="7"/>
      <c r="M1151" s="7"/>
      <c r="N1151" s="7"/>
      <c r="O1151" s="7"/>
      <c r="P1151" s="7"/>
      <c r="Q1151" s="7"/>
      <c r="R1151" s="7"/>
      <c r="S1151" s="7"/>
      <c r="T1151" s="7"/>
      <c r="U1151" s="7"/>
      <c r="V1151" s="7"/>
      <c r="W1151" s="7"/>
      <c r="X1151" s="7"/>
      <c r="Y1151" s="7"/>
      <c r="Z1151" s="7"/>
      <c r="AA1151" s="7"/>
      <c r="AB1151" s="7"/>
    </row>
    <row r="1152" spans="1:28" ht="13.2">
      <c r="A1152" s="7"/>
      <c r="B1152" s="7"/>
      <c r="C1152" s="7"/>
      <c r="D1152" s="7"/>
      <c r="E1152" s="7"/>
      <c r="F1152" s="7"/>
      <c r="G1152" s="7"/>
      <c r="H1152" s="7"/>
      <c r="I1152" s="7"/>
      <c r="L1152" s="7"/>
      <c r="M1152" s="7"/>
      <c r="N1152" s="7"/>
      <c r="O1152" s="7"/>
      <c r="P1152" s="7"/>
      <c r="Q1152" s="7"/>
      <c r="R1152" s="7"/>
      <c r="S1152" s="7"/>
      <c r="T1152" s="7"/>
      <c r="U1152" s="7"/>
      <c r="V1152" s="7"/>
      <c r="W1152" s="7"/>
      <c r="X1152" s="7"/>
      <c r="Y1152" s="7"/>
      <c r="Z1152" s="7"/>
      <c r="AA1152" s="7"/>
      <c r="AB1152" s="7"/>
    </row>
    <row r="1153" spans="1:28" ht="13.2">
      <c r="A1153" s="7"/>
      <c r="B1153" s="7"/>
      <c r="C1153" s="7"/>
      <c r="D1153" s="7"/>
      <c r="E1153" s="7"/>
      <c r="F1153" s="7"/>
      <c r="G1153" s="7"/>
      <c r="H1153" s="7"/>
      <c r="I1153" s="7"/>
      <c r="L1153" s="7"/>
      <c r="M1153" s="7"/>
      <c r="N1153" s="7"/>
      <c r="O1153" s="7"/>
      <c r="P1153" s="7"/>
      <c r="Q1153" s="7"/>
      <c r="R1153" s="7"/>
      <c r="S1153" s="7"/>
      <c r="T1153" s="7"/>
      <c r="U1153" s="7"/>
      <c r="V1153" s="7"/>
      <c r="W1153" s="7"/>
      <c r="X1153" s="7"/>
      <c r="Y1153" s="7"/>
      <c r="Z1153" s="7"/>
      <c r="AA1153" s="7"/>
      <c r="AB1153" s="7"/>
    </row>
    <row r="1154" spans="1:28" ht="13.2">
      <c r="A1154" s="7"/>
      <c r="B1154" s="7"/>
      <c r="C1154" s="7"/>
      <c r="D1154" s="7"/>
      <c r="E1154" s="7"/>
      <c r="F1154" s="7"/>
      <c r="G1154" s="7"/>
      <c r="H1154" s="7"/>
      <c r="I1154" s="7"/>
      <c r="L1154" s="7"/>
      <c r="M1154" s="7"/>
      <c r="N1154" s="7"/>
      <c r="O1154" s="7"/>
      <c r="P1154" s="7"/>
      <c r="Q1154" s="7"/>
      <c r="R1154" s="7"/>
      <c r="S1154" s="7"/>
      <c r="T1154" s="7"/>
      <c r="U1154" s="7"/>
      <c r="V1154" s="7"/>
      <c r="W1154" s="7"/>
      <c r="X1154" s="7"/>
      <c r="Y1154" s="7"/>
      <c r="Z1154" s="7"/>
      <c r="AA1154" s="7"/>
      <c r="AB1154" s="7"/>
    </row>
    <row r="1155" spans="1:28" ht="13.2">
      <c r="A1155" s="7"/>
      <c r="B1155" s="7"/>
      <c r="C1155" s="7"/>
      <c r="D1155" s="7"/>
      <c r="E1155" s="7"/>
      <c r="F1155" s="7"/>
      <c r="G1155" s="7"/>
      <c r="H1155" s="7"/>
      <c r="I1155" s="7"/>
      <c r="L1155" s="7"/>
      <c r="M1155" s="7"/>
      <c r="N1155" s="7"/>
      <c r="O1155" s="7"/>
      <c r="P1155" s="7"/>
      <c r="Q1155" s="7"/>
      <c r="R1155" s="7"/>
      <c r="S1155" s="7"/>
      <c r="T1155" s="7"/>
      <c r="U1155" s="7"/>
      <c r="V1155" s="7"/>
      <c r="W1155" s="7"/>
      <c r="X1155" s="7"/>
      <c r="Y1155" s="7"/>
      <c r="Z1155" s="7"/>
      <c r="AA1155" s="7"/>
      <c r="AB1155" s="7"/>
    </row>
    <row r="1156" spans="1:28" ht="13.2">
      <c r="A1156" s="7"/>
      <c r="B1156" s="7"/>
      <c r="C1156" s="7"/>
      <c r="D1156" s="7"/>
      <c r="E1156" s="7"/>
      <c r="F1156" s="7"/>
      <c r="G1156" s="7"/>
      <c r="H1156" s="7"/>
      <c r="I1156" s="7"/>
      <c r="L1156" s="7"/>
      <c r="M1156" s="7"/>
      <c r="N1156" s="7"/>
      <c r="O1156" s="7"/>
      <c r="P1156" s="7"/>
      <c r="Q1156" s="7"/>
      <c r="R1156" s="7"/>
      <c r="S1156" s="7"/>
      <c r="T1156" s="7"/>
      <c r="U1156" s="7"/>
      <c r="V1156" s="7"/>
      <c r="W1156" s="7"/>
      <c r="X1156" s="7"/>
      <c r="Y1156" s="7"/>
      <c r="Z1156" s="7"/>
      <c r="AA1156" s="7"/>
      <c r="AB1156" s="7"/>
    </row>
    <row r="1157" spans="1:28" ht="13.2">
      <c r="A1157" s="7"/>
      <c r="B1157" s="7"/>
      <c r="C1157" s="7"/>
      <c r="D1157" s="7"/>
      <c r="E1157" s="7"/>
      <c r="F1157" s="7"/>
      <c r="G1157" s="7"/>
      <c r="H1157" s="7"/>
      <c r="I1157" s="7"/>
      <c r="L1157" s="7"/>
      <c r="M1157" s="7"/>
      <c r="N1157" s="7"/>
      <c r="O1157" s="7"/>
      <c r="P1157" s="7"/>
      <c r="Q1157" s="7"/>
      <c r="R1157" s="7"/>
      <c r="S1157" s="7"/>
      <c r="T1157" s="7"/>
      <c r="U1157" s="7"/>
      <c r="V1157" s="7"/>
      <c r="W1157" s="7"/>
      <c r="X1157" s="7"/>
      <c r="Y1157" s="7"/>
      <c r="Z1157" s="7"/>
      <c r="AA1157" s="7"/>
      <c r="AB1157" s="7"/>
    </row>
  </sheetData>
  <autoFilter ref="A1:AC186" xr:uid="{00000000-0009-0000-0000-000000000000}"/>
  <sortState xmlns:xlrd2="http://schemas.microsoft.com/office/spreadsheetml/2017/richdata2" ref="A2:AC183">
    <sortCondition ref="C34:C183" customList="(blank),Infrastructure,Business,People,Government,Regulation,Foundations"/>
    <sortCondition ref="D34:D183"/>
  </sortState>
  <conditionalFormatting sqref="AF2 AF5:AF7 AF127 AF161 AF177:AF180 AF185:AF186 AF9:AF12 AF15 AF155 AF182:AF183 AF30:AF36 AF129:AF143 AF164 AF119:AF124 AF145:AF151 AF104:AF115 AF40:AF58 AF65:AF99 AF17:AF26">
    <cfRule type="cellIs" dxfId="46" priority="56" operator="greaterThan">
      <formula>0</formula>
    </cfRule>
  </conditionalFormatting>
  <conditionalFormatting sqref="AF187:AF1048576">
    <cfRule type="cellIs" dxfId="45" priority="55" operator="greaterThan">
      <formula>0</formula>
    </cfRule>
  </conditionalFormatting>
  <conditionalFormatting sqref="AF3:AF4">
    <cfRule type="cellIs" dxfId="44" priority="53" operator="greaterThan">
      <formula>0</formula>
    </cfRule>
  </conditionalFormatting>
  <conditionalFormatting sqref="AF100">
    <cfRule type="cellIs" dxfId="43" priority="52" operator="greaterThan">
      <formula>0</formula>
    </cfRule>
  </conditionalFormatting>
  <conditionalFormatting sqref="AF101">
    <cfRule type="cellIs" dxfId="42" priority="51" operator="greaterThan">
      <formula>0</formula>
    </cfRule>
  </conditionalFormatting>
  <conditionalFormatting sqref="AF102">
    <cfRule type="cellIs" dxfId="41" priority="50" operator="greaterThan">
      <formula>0</formula>
    </cfRule>
  </conditionalFormatting>
  <conditionalFormatting sqref="AF125">
    <cfRule type="cellIs" dxfId="40" priority="49" operator="greaterThan">
      <formula>0</formula>
    </cfRule>
  </conditionalFormatting>
  <conditionalFormatting sqref="AF126">
    <cfRule type="cellIs" dxfId="39" priority="48" operator="greaterThan">
      <formula>0</formula>
    </cfRule>
  </conditionalFormatting>
  <conditionalFormatting sqref="AF128">
    <cfRule type="cellIs" dxfId="38" priority="47" operator="greaterThan">
      <formula>0</formula>
    </cfRule>
  </conditionalFormatting>
  <conditionalFormatting sqref="AF144">
    <cfRule type="cellIs" dxfId="37" priority="46" operator="greaterThan">
      <formula>0</formula>
    </cfRule>
  </conditionalFormatting>
  <conditionalFormatting sqref="AF156">
    <cfRule type="cellIs" dxfId="36" priority="45" operator="greaterThan">
      <formula>0</formula>
    </cfRule>
  </conditionalFormatting>
  <conditionalFormatting sqref="AF157">
    <cfRule type="cellIs" dxfId="35" priority="44" operator="greaterThan">
      <formula>0</formula>
    </cfRule>
  </conditionalFormatting>
  <conditionalFormatting sqref="AF159">
    <cfRule type="cellIs" dxfId="34" priority="43" operator="greaterThan">
      <formula>0</formula>
    </cfRule>
  </conditionalFormatting>
  <conditionalFormatting sqref="AF165">
    <cfRule type="cellIs" dxfId="33" priority="40" operator="greaterThan">
      <formula>0</formula>
    </cfRule>
  </conditionalFormatting>
  <conditionalFormatting sqref="AF166 AF169:AF170">
    <cfRule type="cellIs" dxfId="32" priority="39" operator="greaterThan">
      <formula>0</formula>
    </cfRule>
  </conditionalFormatting>
  <conditionalFormatting sqref="AF176">
    <cfRule type="cellIs" dxfId="31" priority="38" operator="greaterThan">
      <formula>0</formula>
    </cfRule>
  </conditionalFormatting>
  <conditionalFormatting sqref="AF184">
    <cfRule type="cellIs" dxfId="30" priority="35" operator="greaterThan">
      <formula>0</formula>
    </cfRule>
  </conditionalFormatting>
  <conditionalFormatting sqref="AF8">
    <cfRule type="cellIs" dxfId="29" priority="32" operator="greaterThan">
      <formula>0</formula>
    </cfRule>
  </conditionalFormatting>
  <conditionalFormatting sqref="AF13">
    <cfRule type="cellIs" dxfId="28" priority="31" operator="greaterThan">
      <formula>0</formula>
    </cfRule>
  </conditionalFormatting>
  <conditionalFormatting sqref="AF28">
    <cfRule type="cellIs" dxfId="27" priority="30" operator="greaterThan">
      <formula>0</formula>
    </cfRule>
  </conditionalFormatting>
  <conditionalFormatting sqref="AF29:AF33">
    <cfRule type="cellIs" dxfId="26" priority="29" operator="greaterThan">
      <formula>0</formula>
    </cfRule>
  </conditionalFormatting>
  <conditionalFormatting sqref="AF116">
    <cfRule type="cellIs" dxfId="25" priority="28" operator="greaterThan">
      <formula>0</formula>
    </cfRule>
  </conditionalFormatting>
  <conditionalFormatting sqref="AF117">
    <cfRule type="cellIs" dxfId="24" priority="27" operator="greaterThan">
      <formula>0</formula>
    </cfRule>
  </conditionalFormatting>
  <conditionalFormatting sqref="AF118:AF120">
    <cfRule type="cellIs" dxfId="23" priority="26" operator="greaterThan">
      <formula>0</formula>
    </cfRule>
  </conditionalFormatting>
  <conditionalFormatting sqref="AF152">
    <cfRule type="cellIs" dxfId="22" priority="25" operator="greaterThan">
      <formula>0</formula>
    </cfRule>
  </conditionalFormatting>
  <conditionalFormatting sqref="AF153:AF154">
    <cfRule type="cellIs" dxfId="21" priority="24" operator="greaterThan">
      <formula>0</formula>
    </cfRule>
  </conditionalFormatting>
  <conditionalFormatting sqref="AF160">
    <cfRule type="cellIs" dxfId="20" priority="23" operator="greaterThan">
      <formula>0</formula>
    </cfRule>
  </conditionalFormatting>
  <conditionalFormatting sqref="AF162">
    <cfRule type="cellIs" dxfId="19" priority="22" operator="greaterThan">
      <formula>0</formula>
    </cfRule>
  </conditionalFormatting>
  <conditionalFormatting sqref="AF158">
    <cfRule type="cellIs" dxfId="18" priority="21" operator="greaterThan">
      <formula>0</formula>
    </cfRule>
  </conditionalFormatting>
  <conditionalFormatting sqref="AF150">
    <cfRule type="cellIs" dxfId="17" priority="20" operator="greaterThan">
      <formula>0</formula>
    </cfRule>
  </conditionalFormatting>
  <conditionalFormatting sqref="AF151">
    <cfRule type="cellIs" dxfId="16" priority="18" operator="greaterThan">
      <formula>0</formula>
    </cfRule>
  </conditionalFormatting>
  <conditionalFormatting sqref="AF163">
    <cfRule type="cellIs" dxfId="15" priority="17" operator="greaterThan">
      <formula>0</formula>
    </cfRule>
  </conditionalFormatting>
  <conditionalFormatting sqref="AF27:AF33">
    <cfRule type="cellIs" dxfId="14" priority="16" operator="greaterThan">
      <formula>0</formula>
    </cfRule>
  </conditionalFormatting>
  <conditionalFormatting sqref="AF181:AF182">
    <cfRule type="cellIs" dxfId="13" priority="15" operator="greaterThan">
      <formula>0</formula>
    </cfRule>
  </conditionalFormatting>
  <conditionalFormatting sqref="AF14">
    <cfRule type="cellIs" dxfId="12" priority="14" operator="greaterThan">
      <formula>0</formula>
    </cfRule>
  </conditionalFormatting>
  <conditionalFormatting sqref="AF171">
    <cfRule type="cellIs" dxfId="11" priority="13" operator="greaterThan">
      <formula>0</formula>
    </cfRule>
  </conditionalFormatting>
  <conditionalFormatting sqref="AF172">
    <cfRule type="cellIs" dxfId="10" priority="12" operator="greaterThan">
      <formula>0</formula>
    </cfRule>
  </conditionalFormatting>
  <conditionalFormatting sqref="AF167">
    <cfRule type="cellIs" dxfId="9" priority="11" operator="greaterThan">
      <formula>0</formula>
    </cfRule>
  </conditionalFormatting>
  <conditionalFormatting sqref="AF168">
    <cfRule type="cellIs" dxfId="8" priority="10" operator="greaterThan">
      <formula>0</formula>
    </cfRule>
  </conditionalFormatting>
  <conditionalFormatting sqref="AF173">
    <cfRule type="cellIs" dxfId="7" priority="9" operator="greaterThan">
      <formula>0</formula>
    </cfRule>
  </conditionalFormatting>
  <conditionalFormatting sqref="AF174">
    <cfRule type="cellIs" dxfId="6" priority="8" operator="greaterThan">
      <formula>0</formula>
    </cfRule>
  </conditionalFormatting>
  <conditionalFormatting sqref="AF175">
    <cfRule type="cellIs" dxfId="5" priority="7" operator="greaterThan">
      <formula>0</formula>
    </cfRule>
  </conditionalFormatting>
  <conditionalFormatting sqref="A37:B39">
    <cfRule type="cellIs" priority="6" operator="equal">
      <formula>"Equal"</formula>
    </cfRule>
  </conditionalFormatting>
  <conditionalFormatting sqref="AF149">
    <cfRule type="cellIs" dxfId="4" priority="5" operator="greaterThan">
      <formula>0</formula>
    </cfRule>
  </conditionalFormatting>
  <conditionalFormatting sqref="AF103">
    <cfRule type="cellIs" dxfId="3" priority="4" operator="greaterThan">
      <formula>0</formula>
    </cfRule>
  </conditionalFormatting>
  <conditionalFormatting sqref="AF59:AF62">
    <cfRule type="cellIs" dxfId="2" priority="3" operator="greaterThan">
      <formula>0</formula>
    </cfRule>
  </conditionalFormatting>
  <conditionalFormatting sqref="AF63:AF64">
    <cfRule type="cellIs" dxfId="1" priority="2" operator="greaterThan">
      <formula>0</formula>
    </cfRule>
  </conditionalFormatting>
  <conditionalFormatting sqref="AF16">
    <cfRule type="cellIs" dxfId="0" priority="1" operator="greaterThan">
      <formula>0</formula>
    </cfRule>
  </conditionalFormatting>
  <hyperlinks>
    <hyperlink ref="P49" r:id="rId1" xr:uid="{00000000-0004-0000-0000-000037000000}"/>
    <hyperlink ref="AC44" r:id="rId2" tooltip="mailto:itumail@itu.int" xr:uid="{00000000-0004-0000-0000-00003C000000}"/>
    <hyperlink ref="AC86" r:id="rId3" tooltip="mailto:info@freedomhouse.org" xr:uid="{00000000-0004-0000-0000-00003F000000}"/>
    <hyperlink ref="AC80" r:id="rId4" xr:uid="{00000000-0004-0000-0000-000040000000}"/>
    <hyperlink ref="P47" r:id="rId5" xr:uid="{00000000-0004-0000-0000-000042000000}"/>
    <hyperlink ref="P48" r:id="rId6" xr:uid="{00000000-0004-0000-0000-000044000000}"/>
    <hyperlink ref="Z100" r:id="rId7" display="https://creativecommons.org/licenses/by-nc-nd/4.0/" xr:uid="{52F95A85-5E97-4D6E-8868-40D4F6792518}"/>
    <hyperlink ref="Z101" r:id="rId8" display="https://creativecommons.org/licenses/by-nc-nd/4.0/" xr:uid="{AEE820D0-77DA-4E21-A48F-55BD8222B4D5}"/>
    <hyperlink ref="Z102" r:id="rId9" display="https://creativecommons.org/licenses/by-nc-nd/4.0/" xr:uid="{A2A9E89C-54E5-4F27-B504-CD3830919D94}"/>
    <hyperlink ref="Z111" r:id="rId10" display="https://creativecommons.org/licenses/by/4.0/" xr:uid="{95FC8872-FF59-4280-9C78-771977AEB3AD}"/>
    <hyperlink ref="Z108" r:id="rId11" display="https://creativecommons.org/licenses/by/4.0/" xr:uid="{7517FFE0-9AE3-4A07-8F03-1C81A613F5BD}"/>
    <hyperlink ref="Z104" r:id="rId12" display="https://creativecommons.org/licenses/by-nc-nd/4.0/" xr:uid="{7075EFA6-70C2-44BB-AEAF-D36F6E5DD3FD}"/>
    <hyperlink ref="Z106" r:id="rId13" display="https://creativecommons.org/licenses/by-nc-nd/4.0/" xr:uid="{207781E7-E78E-457F-B2A8-54FE99DAB252}"/>
    <hyperlink ref="Z99" r:id="rId14" display="https://creativecommons.org/licenses/by/4.0/" xr:uid="{AB255323-5D34-494E-8E70-F15C53742E5E}"/>
    <hyperlink ref="Z98" r:id="rId15" display="https://creativecommons.org/licenses/by-nc-nd/4.0/" xr:uid="{E56634EF-6E1C-4487-9707-BA8AF90E40B2}"/>
    <hyperlink ref="Z124" r:id="rId16" display="https://creativecommons.org/licenses/by-nc-nd/4.0/" xr:uid="{BA582E7E-4C0F-4C6E-9116-577F58D7B675}"/>
    <hyperlink ref="Z132" r:id="rId17" display="https://creativecommons.org/licenses/by-nc-nd/4.0/" xr:uid="{361BDAE5-4202-46B3-A08F-CC22AFDE6D74}"/>
    <hyperlink ref="Z131" r:id="rId18" display="https://creativecommons.org/licenses/by-nc-nd/4.0/" xr:uid="{343D4194-5988-4881-A012-BDE6535171D1}"/>
    <hyperlink ref="Z95" r:id="rId19" display="https://creativecommons.org/licenses/by-nc-nd/4.0/" xr:uid="{BEC23794-ED36-45E5-840C-3E80D14A845E}"/>
    <hyperlink ref="Z71" r:id="rId20" display="https://creativecommons.org/licenses/by-nc-nd/4.0/" xr:uid="{4FA31D55-E78F-4AA7-9CE8-5102FD079A2D}"/>
    <hyperlink ref="Z89" r:id="rId21" display="https://creativecommons.org/licenses/by-nc-nd/4.0/" xr:uid="{0FDBBA80-60B1-404E-987A-2CD90A1A18BA}"/>
    <hyperlink ref="Z107" r:id="rId22" display="https://creativecommons.org/licenses/by-nc-nd/4.0/" xr:uid="{612061C8-3F0B-464C-BC3F-31F463A1DCE3}"/>
    <hyperlink ref="K59" r:id="rId23" xr:uid="{74EB1734-9573-4EA3-B736-3A61F8D60771}"/>
    <hyperlink ref="K94" r:id="rId24" xr:uid="{F5365E5A-9B11-4187-8027-73B4169C2AD6}"/>
    <hyperlink ref="K44" r:id="rId25" xr:uid="{941386CB-63C7-4EAF-97AF-CB8398B6C592}"/>
    <hyperlink ref="J14" r:id="rId26" xr:uid="{C683D5CC-9418-4D30-8D72-76804C029E08}"/>
    <hyperlink ref="K14" r:id="rId27" xr:uid="{76C98005-622D-48EC-ABD8-B8E0B5047B75}"/>
  </hyperlinks>
  <pageMargins left="0.69930555555555596" right="0.69930555555555596" top="0.75" bottom="0.75" header="0.3" footer="0.3"/>
  <pageSetup paperSize="9" scale="120" orientation="portrait" r:id="rId28"/>
  <drawing r:id="rId2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2021-12-09T14:59:16Z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