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CCbuilder Dropbox\Katja Vozel\KATJA LAHDE PRIVATE\TCCbuilder\TCCbuilder library\Prepared materials\"/>
    </mc:Choice>
  </mc:AlternateContent>
  <xr:revisionPtr revIDLastSave="0" documentId="13_ncr:1_{4A94D62A-27A4-4431-8F62-25062F1C5B81}" xr6:coauthVersionLast="47" xr6:coauthVersionMax="47" xr10:uidLastSave="{00000000-0000-0000-0000-000000000000}"/>
  <bookViews>
    <workbookView xWindow="-120" yWindow="-120" windowWidth="29040" windowHeight="15840" tabRatio="816" activeTab="1" xr2:uid="{6F2A3154-DBF6-40E9-8E64-C416931478F8}"/>
  </bookViews>
  <sheets>
    <sheet name="ID creation" sheetId="1" r:id="rId1"/>
    <sheet name="MATERIALS" sheetId="9" r:id="rId2"/>
    <sheet name="METALS AND ALLOYS" sheetId="2" r:id="rId3"/>
    <sheet name="CERAMICS" sheetId="3" r:id="rId4"/>
    <sheet name="POLYMERS" sheetId="4" r:id="rId5"/>
    <sheet name="COMPOSITES" sheetId="5" r:id="rId6"/>
    <sheet name="SEMICONDUCTORS" sheetId="6" r:id="rId7"/>
    <sheet name="BIOMATERIALS" sheetId="7" r:id="rId8"/>
    <sheet name="OTHE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9" l="1"/>
  <c r="B24" i="9" s="1"/>
  <c r="A23" i="9"/>
  <c r="B23" i="9" s="1"/>
  <c r="A22" i="9"/>
  <c r="B22" i="9" s="1"/>
  <c r="A21" i="9"/>
  <c r="B21" i="9" s="1"/>
  <c r="A20" i="9"/>
  <c r="B20" i="9" s="1"/>
  <c r="A19" i="9"/>
  <c r="B19" i="9" s="1"/>
  <c r="A18" i="9"/>
  <c r="B18" i="9" s="1"/>
  <c r="A17" i="9"/>
  <c r="B17" i="9" s="1"/>
  <c r="A16" i="9"/>
  <c r="B16" i="9" s="1"/>
  <c r="A15" i="9"/>
  <c r="B15" i="9" s="1"/>
  <c r="A14" i="9"/>
  <c r="B14" i="9" s="1"/>
  <c r="A13" i="9"/>
  <c r="B13" i="9" s="1"/>
  <c r="A12" i="9"/>
  <c r="B12" i="9" s="1"/>
  <c r="A11" i="9"/>
  <c r="B11" i="9" s="1"/>
  <c r="A10" i="9"/>
  <c r="B10" i="9" s="1"/>
  <c r="A9" i="9"/>
  <c r="B9" i="9" s="1"/>
  <c r="A8" i="9"/>
  <c r="B8" i="9" s="1"/>
  <c r="A7" i="9"/>
  <c r="B7" i="9" s="1"/>
  <c r="A6" i="9"/>
  <c r="B6" i="9" s="1"/>
  <c r="A5" i="9"/>
  <c r="B5" i="9" s="1"/>
  <c r="A4" i="9"/>
  <c r="B4" i="9" s="1"/>
  <c r="A3" i="9"/>
  <c r="B3" i="9" s="1"/>
  <c r="A2" i="9"/>
  <c r="B2" i="9" s="1"/>
</calcChain>
</file>

<file path=xl/sharedStrings.xml><?xml version="1.0" encoding="utf-8"?>
<sst xmlns="http://schemas.openxmlformats.org/spreadsheetml/2006/main" count="177" uniqueCount="90">
  <si>
    <t>METALS AND ALLOYS</t>
  </si>
  <si>
    <t>CERAMICS</t>
  </si>
  <si>
    <t>POLYMERS</t>
  </si>
  <si>
    <t>COMPOSITES</t>
  </si>
  <si>
    <t>(SEMICONDUCTORS)</t>
  </si>
  <si>
    <t>(BIOMEATERIALS)</t>
  </si>
  <si>
    <t>Bulk</t>
  </si>
  <si>
    <t>2D nano</t>
  </si>
  <si>
    <t>1D nano</t>
  </si>
  <si>
    <t>OTHER</t>
  </si>
  <si>
    <t>Hydrogen</t>
  </si>
  <si>
    <t>Helium</t>
  </si>
  <si>
    <t>Neon</t>
  </si>
  <si>
    <t>Argon</t>
  </si>
  <si>
    <t>Krypton</t>
  </si>
  <si>
    <t>Xenon</t>
  </si>
  <si>
    <t>Radon</t>
  </si>
  <si>
    <t>Short name</t>
  </si>
  <si>
    <t>Long name</t>
  </si>
  <si>
    <t>Short description</t>
  </si>
  <si>
    <t>invariant</t>
  </si>
  <si>
    <t>T-induced ph. change</t>
  </si>
  <si>
    <t>magnetocaloric</t>
  </si>
  <si>
    <t>electrocaloric</t>
  </si>
  <si>
    <t>barocaloric</t>
  </si>
  <si>
    <t>elastocaloric</t>
  </si>
  <si>
    <t>thermoelectric</t>
  </si>
  <si>
    <t>Material ID</t>
  </si>
  <si>
    <t>Inox</t>
  </si>
  <si>
    <t>Stainless Steel 310</t>
  </si>
  <si>
    <t>Gd</t>
  </si>
  <si>
    <t>Pure Gadolinium</t>
  </si>
  <si>
    <t>Si</t>
  </si>
  <si>
    <t>Pure Silicon</t>
  </si>
  <si>
    <t>cpThysteresis</t>
  </si>
  <si>
    <t>dTThysteresis</t>
  </si>
  <si>
    <t>P(VDF-TrFE)(55/45)</t>
  </si>
  <si>
    <t>A few micron thin film</t>
  </si>
  <si>
    <t>La0.7Sr0.3CoO3</t>
  </si>
  <si>
    <t>LaSrCoO</t>
  </si>
  <si>
    <t>LaCoO3</t>
  </si>
  <si>
    <t>LaCoO</t>
  </si>
  <si>
    <t>LaFeMnSiH</t>
  </si>
  <si>
    <t>Alloy; variable Mn content</t>
  </si>
  <si>
    <t>AgTe</t>
  </si>
  <si>
    <r>
      <t>Ag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Te Silver Telluride</t>
    </r>
  </si>
  <si>
    <t>AgSSe</t>
  </si>
  <si>
    <r>
      <t>AgS</t>
    </r>
    <r>
      <rPr>
        <vertAlign val="subscript"/>
        <sz val="11"/>
        <color theme="1"/>
        <rFont val="Calibri"/>
        <family val="2"/>
        <scheme val="minor"/>
      </rPr>
      <t>0.6</t>
    </r>
    <r>
      <rPr>
        <sz val="11"/>
        <color theme="1"/>
        <rFont val="Calibri"/>
        <family val="2"/>
        <scheme val="minor"/>
      </rPr>
      <t>Se</t>
    </r>
    <r>
      <rPr>
        <vertAlign val="subscript"/>
        <sz val="11"/>
        <color theme="1"/>
        <rFont val="Calibri"/>
        <family val="2"/>
        <scheme val="minor"/>
      </rPr>
      <t>0.4</t>
    </r>
  </si>
  <si>
    <t>phase-change material</t>
  </si>
  <si>
    <r>
      <t>AgS</t>
    </r>
    <r>
      <rPr>
        <vertAlign val="subscript"/>
        <sz val="11"/>
        <color theme="1"/>
        <rFont val="Calibri"/>
        <family val="2"/>
        <scheme val="minor"/>
      </rPr>
      <t>0.8</t>
    </r>
    <r>
      <rPr>
        <sz val="11"/>
        <color theme="1"/>
        <rFont val="Calibri"/>
        <family val="2"/>
        <scheme val="minor"/>
      </rPr>
      <t>Se</t>
    </r>
    <r>
      <rPr>
        <vertAlign val="subscript"/>
        <sz val="11"/>
        <color theme="1"/>
        <rFont val="Calibri"/>
        <family val="2"/>
        <scheme val="minor"/>
      </rPr>
      <t>0.2</t>
    </r>
  </si>
  <si>
    <t>PFH-O</t>
  </si>
  <si>
    <t>paraffin-polystyrene foam hybrid</t>
  </si>
  <si>
    <t>made with octadecane</t>
  </si>
  <si>
    <t>kThysteresis</t>
  </si>
  <si>
    <t>Poly(methyl methacrylate)</t>
  </si>
  <si>
    <t>PMMA</t>
  </si>
  <si>
    <t>Quartz</t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</si>
  <si>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</si>
  <si>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t>Silicon dioxide SiO2 - Quartz form</t>
  </si>
  <si>
    <t>MoS</t>
  </si>
  <si>
    <r>
      <t>MoS</t>
    </r>
    <r>
      <rPr>
        <vertAlign val="subscript"/>
        <sz val="11"/>
        <color theme="1"/>
        <rFont val="Calibri"/>
        <family val="2"/>
        <scheme val="minor"/>
      </rPr>
      <t>2</t>
    </r>
  </si>
  <si>
    <r>
      <t>MoS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thin film</t>
    </r>
  </si>
  <si>
    <t>Graphite</t>
  </si>
  <si>
    <t>Bulk graphite</t>
  </si>
  <si>
    <t>Graphite carbon form</t>
  </si>
  <si>
    <t>NiTi</t>
  </si>
  <si>
    <t>Nitinol</t>
  </si>
  <si>
    <t>BeO</t>
  </si>
  <si>
    <t>Berillium oxide</t>
  </si>
  <si>
    <t>Ag</t>
  </si>
  <si>
    <t>Silver</t>
  </si>
  <si>
    <t>P(VDF-TrFE)</t>
  </si>
  <si>
    <t>50 micron thin film</t>
  </si>
  <si>
    <t>Corundum</t>
  </si>
  <si>
    <t>Alumina - Corundum form</t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</si>
  <si>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Corundum</t>
    </r>
  </si>
  <si>
    <t>Galinstan</t>
  </si>
  <si>
    <t>Alloy composed of gallium, indium, and tin</t>
  </si>
  <si>
    <t>Alloy composed of gallium,
indium, and tin</t>
  </si>
  <si>
    <t>Polyethylene terephthalate</t>
  </si>
  <si>
    <t>PET</t>
  </si>
  <si>
    <t>PMN-10PT</t>
  </si>
  <si>
    <t>(1-x)Pb(Mg1/3Nb2/3)O3-xPbTiO3</t>
  </si>
  <si>
    <t>Kapton</t>
  </si>
  <si>
    <t>Polyimide</t>
  </si>
  <si>
    <t>A few tens of microns film</t>
  </si>
  <si>
    <t>cpFields</t>
  </si>
  <si>
    <t>La(Fe-Mn0.46-Si)13-H</t>
  </si>
  <si>
    <t>Group</t>
  </si>
  <si>
    <t>Dimensionality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</si>
</sst>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2" fillId="3" borderId="0" xfId="1"/>
    <xf numFmtId="0" fontId="1" fillId="4" borderId="0" xfId="2"/>
    <xf numFmtId="0" fontId="3" fillId="0" borderId="1" xfId="0" applyFont="1" applyBorder="1"/>
    <xf numFmtId="0" fontId="0" fillId="0" borderId="2" xfId="0" applyBorder="1"/>
    <xf numFmtId="0" fontId="3" fillId="5" borderId="2" xfId="0" applyFont="1" applyFill="1" applyBorder="1"/>
    <xf numFmtId="0" fontId="0" fillId="0" borderId="0" xfId="0" applyAlignment="1">
      <alignment wrapText="1"/>
    </xf>
    <xf numFmtId="0" fontId="0" fillId="0" borderId="0" xfId="0" applyBorder="1"/>
  </cellXfs>
  <cellStyles count="3">
    <cellStyle name="20% - Accent1" xfId="2" builtinId="30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7757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191135</xdr:colOff>
      <xdr:row>10</xdr:row>
      <xdr:rowOff>156845</xdr:rowOff>
    </xdr:to>
    <xdr:pic>
      <xdr:nvPicPr>
        <xdr:cNvPr id="2" name="Picture 1" descr="A diagram of materials in different colors&#10;&#10;Description automatically generated">
          <a:extLst>
            <a:ext uri="{FF2B5EF4-FFF2-40B4-BE49-F238E27FC236}">
              <a16:creationId xmlns:a16="http://schemas.microsoft.com/office/drawing/2014/main" id="{6DB2B87F-5350-B1EA-4B10-9E426EED9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96135" cy="20618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3A21-C97F-4ECF-9257-622BBF228BBE}">
  <dimension ref="A2:G19"/>
  <sheetViews>
    <sheetView workbookViewId="0">
      <selection activeCell="J15" sqref="J15"/>
    </sheetView>
  </sheetViews>
  <sheetFormatPr defaultRowHeight="15" x14ac:dyDescent="0.25"/>
  <cols>
    <col min="1" max="1" width="19.42578125" bestFit="1" customWidth="1"/>
  </cols>
  <sheetData>
    <row r="2" spans="1:7" x14ac:dyDescent="0.25">
      <c r="E2" s="2">
        <v>0</v>
      </c>
      <c r="F2" s="2" t="s">
        <v>6</v>
      </c>
    </row>
    <row r="3" spans="1:7" x14ac:dyDescent="0.25">
      <c r="E3" s="2">
        <v>1</v>
      </c>
      <c r="F3" s="2" t="s">
        <v>7</v>
      </c>
    </row>
    <row r="4" spans="1:7" x14ac:dyDescent="0.25">
      <c r="E4" s="2">
        <v>2</v>
      </c>
      <c r="F4" s="2" t="s">
        <v>8</v>
      </c>
    </row>
    <row r="13" spans="1:7" x14ac:dyDescent="0.25">
      <c r="A13" s="1" t="s">
        <v>0</v>
      </c>
      <c r="B13" s="4">
        <v>1</v>
      </c>
      <c r="C13" s="2"/>
      <c r="D13" s="3"/>
      <c r="E13" s="3"/>
      <c r="F13" s="3"/>
      <c r="G13" s="3"/>
    </row>
    <row r="14" spans="1:7" x14ac:dyDescent="0.25">
      <c r="A14" s="1" t="s">
        <v>1</v>
      </c>
      <c r="B14" s="4">
        <v>2</v>
      </c>
      <c r="C14" s="2"/>
      <c r="D14" s="3"/>
      <c r="E14" s="3"/>
      <c r="F14" s="3"/>
      <c r="G14" s="3"/>
    </row>
    <row r="15" spans="1:7" x14ac:dyDescent="0.25">
      <c r="A15" s="1" t="s">
        <v>2</v>
      </c>
      <c r="B15" s="4">
        <v>3</v>
      </c>
      <c r="C15" s="2"/>
      <c r="D15" s="3"/>
      <c r="E15" s="3"/>
      <c r="F15" s="3"/>
      <c r="G15" s="3"/>
    </row>
    <row r="16" spans="1:7" x14ac:dyDescent="0.25">
      <c r="A16" s="1" t="s">
        <v>3</v>
      </c>
      <c r="B16" s="4">
        <v>4</v>
      </c>
      <c r="C16" s="2"/>
      <c r="D16" s="3"/>
      <c r="E16" s="3"/>
      <c r="F16" s="3"/>
      <c r="G16" s="3"/>
    </row>
    <row r="17" spans="1:7" x14ac:dyDescent="0.25">
      <c r="A17" s="1" t="s">
        <v>4</v>
      </c>
      <c r="B17" s="4">
        <v>5</v>
      </c>
      <c r="C17" s="2"/>
      <c r="D17" s="3"/>
      <c r="E17" s="3"/>
      <c r="F17" s="3"/>
      <c r="G17" s="3"/>
    </row>
    <row r="18" spans="1:7" x14ac:dyDescent="0.25">
      <c r="A18" s="1" t="s">
        <v>5</v>
      </c>
      <c r="B18" s="4">
        <v>6</v>
      </c>
      <c r="C18" s="2"/>
      <c r="D18" s="3"/>
      <c r="E18" s="3"/>
      <c r="F18" s="3"/>
      <c r="G18" s="3"/>
    </row>
    <row r="19" spans="1:7" x14ac:dyDescent="0.25">
      <c r="A19" s="1" t="s">
        <v>9</v>
      </c>
      <c r="B19" s="4">
        <v>7</v>
      </c>
      <c r="C19" s="2"/>
      <c r="D19" s="3"/>
      <c r="E19" s="3"/>
      <c r="F19" s="3"/>
      <c r="G19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6D9E-7E96-474D-8137-0B481F54EEF6}">
  <dimension ref="A1:Q24"/>
  <sheetViews>
    <sheetView tabSelected="1" workbookViewId="0">
      <selection activeCell="O14" sqref="O14"/>
    </sheetView>
  </sheetViews>
  <sheetFormatPr defaultRowHeight="15" x14ac:dyDescent="0.25"/>
  <cols>
    <col min="2" max="2" width="14.5703125" bestFit="1" customWidth="1"/>
    <col min="3" max="3" width="10.85546875" bestFit="1" customWidth="1"/>
    <col min="4" max="4" width="18.140625" bestFit="1" customWidth="1"/>
    <col min="5" max="5" width="31.140625" bestFit="1" customWidth="1"/>
    <col min="6" max="6" width="31.28515625" bestFit="1" customWidth="1"/>
    <col min="7" max="7" width="8.85546875" bestFit="1" customWidth="1"/>
    <col min="8" max="8" width="20.140625" bestFit="1" customWidth="1"/>
    <col min="9" max="9" width="14.7109375" bestFit="1" customWidth="1"/>
    <col min="10" max="10" width="13.140625" bestFit="1" customWidth="1"/>
    <col min="11" max="11" width="10.7109375" bestFit="1" customWidth="1"/>
    <col min="12" max="12" width="12.140625" bestFit="1" customWidth="1"/>
    <col min="13" max="13" width="14.28515625" bestFit="1" customWidth="1"/>
    <col min="14" max="15" width="14.28515625" customWidth="1"/>
    <col min="16" max="17" width="13.28515625" bestFit="1" customWidth="1"/>
  </cols>
  <sheetData>
    <row r="1" spans="1:17" x14ac:dyDescent="0.25">
      <c r="A1" s="5" t="s">
        <v>88</v>
      </c>
      <c r="B1" s="5" t="s">
        <v>89</v>
      </c>
      <c r="C1" s="5" t="s">
        <v>27</v>
      </c>
      <c r="D1" s="5" t="s">
        <v>17</v>
      </c>
      <c r="E1" s="5" t="s">
        <v>18</v>
      </c>
      <c r="F1" s="5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 t="s">
        <v>25</v>
      </c>
      <c r="M1" s="7" t="s">
        <v>26</v>
      </c>
      <c r="N1" s="7" t="s">
        <v>53</v>
      </c>
      <c r="O1" s="7" t="s">
        <v>34</v>
      </c>
      <c r="P1" s="7" t="s">
        <v>35</v>
      </c>
      <c r="Q1" s="7" t="s">
        <v>86</v>
      </c>
    </row>
    <row r="2" spans="1:17" x14ac:dyDescent="0.25">
      <c r="A2" s="9">
        <f>FLOOR(C2/100000, 1)</f>
        <v>1</v>
      </c>
      <c r="B2" s="9">
        <f>FLOOR((C2-A2*100000)/10000,1)</f>
        <v>0</v>
      </c>
      <c r="C2" s="9">
        <v>100001</v>
      </c>
      <c r="D2" s="9" t="s">
        <v>28</v>
      </c>
      <c r="E2" s="9" t="s">
        <v>29</v>
      </c>
      <c r="F2" s="9"/>
      <c r="G2" s="9">
        <v>1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</row>
    <row r="3" spans="1:17" x14ac:dyDescent="0.25">
      <c r="A3">
        <f>FLOOR(C3/100000, 1)</f>
        <v>1</v>
      </c>
      <c r="B3">
        <f>FLOOR((C3-A3*100000)/10000,1)</f>
        <v>0</v>
      </c>
      <c r="C3">
        <v>100002</v>
      </c>
      <c r="D3" t="s">
        <v>30</v>
      </c>
      <c r="E3" t="s">
        <v>31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x14ac:dyDescent="0.25">
      <c r="A4" s="9">
        <f>FLOOR(C4/100000, 1)</f>
        <v>3</v>
      </c>
      <c r="B4" s="9">
        <f>FLOOR((C4-A4*100000)/10000,1)</f>
        <v>1</v>
      </c>
      <c r="C4" s="9">
        <v>310001</v>
      </c>
      <c r="D4" s="9" t="s">
        <v>36</v>
      </c>
      <c r="E4" s="9"/>
      <c r="F4" s="9" t="s">
        <v>37</v>
      </c>
      <c r="G4" s="9">
        <v>0</v>
      </c>
      <c r="H4" s="9">
        <v>0</v>
      </c>
      <c r="I4" s="9">
        <v>0</v>
      </c>
      <c r="J4" s="9">
        <v>1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</row>
    <row r="5" spans="1:17" x14ac:dyDescent="0.25">
      <c r="A5">
        <f>FLOOR(C5/100000, 1)</f>
        <v>5</v>
      </c>
      <c r="B5">
        <f>FLOOR((C5-A5*100000)/10000,1)</f>
        <v>0</v>
      </c>
      <c r="C5">
        <v>500001</v>
      </c>
      <c r="D5" t="s">
        <v>32</v>
      </c>
      <c r="E5" t="s">
        <v>33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>
        <f>FLOOR(C6/100000, 1)</f>
        <v>2</v>
      </c>
      <c r="B6">
        <f>FLOOR((C6-A6*100000)/10000,1)</f>
        <v>0</v>
      </c>
      <c r="C6">
        <v>200001</v>
      </c>
      <c r="D6" t="s">
        <v>41</v>
      </c>
      <c r="E6" t="s">
        <v>40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>
        <f>FLOOR(C7/100000, 1)</f>
        <v>2</v>
      </c>
      <c r="B7">
        <f>FLOOR((C7-A7*100000)/10000,1)</f>
        <v>0</v>
      </c>
      <c r="C7">
        <v>200002</v>
      </c>
      <c r="D7" t="s">
        <v>39</v>
      </c>
      <c r="E7" t="s">
        <v>38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f>FLOOR(C8/100000, 1)</f>
        <v>1</v>
      </c>
      <c r="B8">
        <f>FLOOR((C8-A8*100000)/10000,1)</f>
        <v>0</v>
      </c>
      <c r="C8">
        <v>100003</v>
      </c>
      <c r="D8" t="s">
        <v>42</v>
      </c>
      <c r="E8" t="s">
        <v>87</v>
      </c>
      <c r="F8" t="s">
        <v>43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ht="18" x14ac:dyDescent="0.35">
      <c r="A9">
        <f>FLOOR(C9/100000, 1)</f>
        <v>5</v>
      </c>
      <c r="B9">
        <f>FLOOR((C9-A9*100000)/10000,1)</f>
        <v>0</v>
      </c>
      <c r="C9">
        <v>500002</v>
      </c>
      <c r="D9" t="s">
        <v>44</v>
      </c>
      <c r="E9" t="s">
        <v>45</v>
      </c>
      <c r="F9" t="s">
        <v>48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ht="18" x14ac:dyDescent="0.35">
      <c r="A10">
        <f>FLOOR(C10/100000, 1)</f>
        <v>5</v>
      </c>
      <c r="B10">
        <f>FLOOR((C10-A10*100000)/10000,1)</f>
        <v>0</v>
      </c>
      <c r="C10">
        <v>500003</v>
      </c>
      <c r="D10" t="s">
        <v>46</v>
      </c>
      <c r="E10" t="s">
        <v>47</v>
      </c>
      <c r="F10" t="s">
        <v>48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ht="18" x14ac:dyDescent="0.35">
      <c r="A11">
        <f>FLOOR(C11/100000, 1)</f>
        <v>5</v>
      </c>
      <c r="B11">
        <f>FLOOR((C11-A11*100000)/10000,1)</f>
        <v>0</v>
      </c>
      <c r="C11">
        <v>500004</v>
      </c>
      <c r="D11" t="s">
        <v>46</v>
      </c>
      <c r="E11" t="s">
        <v>49</v>
      </c>
      <c r="F11" t="s">
        <v>48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f>FLOOR(C12/100000, 1)</f>
        <v>4</v>
      </c>
      <c r="B12">
        <f>FLOOR((C12-A12*100000)/10000,1)</f>
        <v>0</v>
      </c>
      <c r="C12">
        <v>400001</v>
      </c>
      <c r="D12" t="s">
        <v>50</v>
      </c>
      <c r="E12" t="s">
        <v>51</v>
      </c>
      <c r="F12" t="s">
        <v>52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</row>
    <row r="13" spans="1:17" x14ac:dyDescent="0.25">
      <c r="A13">
        <f>FLOOR(C13/100000, 1)</f>
        <v>3</v>
      </c>
      <c r="B13">
        <f>FLOOR((C13-A13*100000)/10000,1)</f>
        <v>0</v>
      </c>
      <c r="C13">
        <v>300002</v>
      </c>
      <c r="D13" t="s">
        <v>55</v>
      </c>
      <c r="E13" t="s">
        <v>54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ht="18" x14ac:dyDescent="0.35">
      <c r="A14">
        <f>FLOOR(C14/100000, 1)</f>
        <v>2</v>
      </c>
      <c r="B14">
        <f>FLOOR((C14-A14*100000)/10000,1)</f>
        <v>0</v>
      </c>
      <c r="C14">
        <v>200003</v>
      </c>
      <c r="D14" t="s">
        <v>56</v>
      </c>
      <c r="E14" t="s">
        <v>57</v>
      </c>
      <c r="F14" t="s">
        <v>58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ht="18" x14ac:dyDescent="0.35">
      <c r="A15">
        <f>FLOOR(C15/100000, 1)</f>
        <v>5</v>
      </c>
      <c r="B15">
        <f>FLOOR((C15-A15*100000)/10000,1)</f>
        <v>1</v>
      </c>
      <c r="C15">
        <v>510005</v>
      </c>
      <c r="D15" t="s">
        <v>59</v>
      </c>
      <c r="E15" t="s">
        <v>60</v>
      </c>
      <c r="F15" t="s">
        <v>61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f>FLOOR(C16/100000, 1)</f>
        <v>5</v>
      </c>
      <c r="B16">
        <f>FLOOR((C16-A16*100000)/10000,1)</f>
        <v>0</v>
      </c>
      <c r="C16">
        <v>500006</v>
      </c>
      <c r="D16" t="s">
        <v>62</v>
      </c>
      <c r="E16" t="s">
        <v>64</v>
      </c>
      <c r="F16" t="s">
        <v>63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>
        <f>FLOOR(C17/100000, 1)</f>
        <v>1</v>
      </c>
      <c r="B17">
        <f>FLOOR((C17-A17*100000)/10000,1)</f>
        <v>0</v>
      </c>
      <c r="C17">
        <v>100004</v>
      </c>
      <c r="D17" t="s">
        <v>65</v>
      </c>
      <c r="E17" t="s">
        <v>66</v>
      </c>
      <c r="G17">
        <v>0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>
        <f>FLOOR(C18/100000, 1)</f>
        <v>1</v>
      </c>
      <c r="B18">
        <f>FLOOR((C18-A18*100000)/10000,1)</f>
        <v>0</v>
      </c>
      <c r="C18">
        <v>100005</v>
      </c>
      <c r="D18" t="s">
        <v>69</v>
      </c>
      <c r="E18" t="s">
        <v>70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>
        <f>FLOOR(C19/100000, 1)</f>
        <v>2</v>
      </c>
      <c r="B19">
        <f>FLOOR((C19-A19*100000)/10000,1)</f>
        <v>0</v>
      </c>
      <c r="C19">
        <v>200005</v>
      </c>
      <c r="D19" t="s">
        <v>67</v>
      </c>
      <c r="E19" t="s">
        <v>67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>
        <f>FLOOR(C20/100000, 1)</f>
        <v>3</v>
      </c>
      <c r="B20">
        <f>FLOOR((C20-A20*100000)/10000,1)</f>
        <v>1</v>
      </c>
      <c r="C20">
        <v>310003</v>
      </c>
      <c r="D20" t="s">
        <v>71</v>
      </c>
      <c r="F20" t="s">
        <v>72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ht="18" x14ac:dyDescent="0.35">
      <c r="A21">
        <f>FLOOR(C21/100000, 1)</f>
        <v>2</v>
      </c>
      <c r="B21">
        <f>FLOOR((C21-A21*100000)/10000,1)</f>
        <v>0</v>
      </c>
      <c r="C21">
        <v>200005</v>
      </c>
      <c r="D21" t="s">
        <v>73</v>
      </c>
      <c r="E21" t="s">
        <v>75</v>
      </c>
      <c r="F21" t="s">
        <v>74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ht="30" x14ac:dyDescent="0.25">
      <c r="A22">
        <f>FLOOR(C22/100000, 1)</f>
        <v>1</v>
      </c>
      <c r="B22">
        <f>FLOOR((C22-A22*100000)/10000,1)</f>
        <v>0</v>
      </c>
      <c r="C22">
        <v>100006</v>
      </c>
      <c r="D22" t="s">
        <v>76</v>
      </c>
      <c r="F22" s="8" t="s">
        <v>78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>
        <f>FLOOR(C23/100000, 1)</f>
        <v>3</v>
      </c>
      <c r="B23">
        <f>FLOOR((C23-A23*100000)/10000,1)</f>
        <v>0</v>
      </c>
      <c r="C23">
        <v>300004</v>
      </c>
      <c r="D23" t="s">
        <v>80</v>
      </c>
      <c r="E23" t="s">
        <v>79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>
        <f>FLOOR(C24/100000, 1)</f>
        <v>3</v>
      </c>
      <c r="B24">
        <f>FLOOR((C24-A24*100000)/10000,1)</f>
        <v>1</v>
      </c>
      <c r="C24">
        <v>310005</v>
      </c>
      <c r="D24" t="s">
        <v>83</v>
      </c>
      <c r="E24" t="s">
        <v>84</v>
      </c>
      <c r="F24" t="s">
        <v>85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93DC-037F-4A85-BABE-2E6BDEE01A44}">
  <dimension ref="A1:D9"/>
  <sheetViews>
    <sheetView workbookViewId="0">
      <selection activeCell="C6" sqref="C6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20.140625" bestFit="1" customWidth="1"/>
    <col min="4" max="4" width="39.85546875" bestFit="1" customWidth="1"/>
  </cols>
  <sheetData>
    <row r="1" spans="1:4" x14ac:dyDescent="0.25">
      <c r="A1" s="5" t="s">
        <v>27</v>
      </c>
      <c r="B1" s="5" t="s">
        <v>17</v>
      </c>
      <c r="C1" s="5" t="s">
        <v>18</v>
      </c>
      <c r="D1" s="5" t="s">
        <v>19</v>
      </c>
    </row>
    <row r="2" spans="1:4" x14ac:dyDescent="0.25">
      <c r="A2" s="6"/>
      <c r="B2" s="6"/>
      <c r="C2" s="6"/>
      <c r="D2" s="6"/>
    </row>
    <row r="4" spans="1:4" x14ac:dyDescent="0.25">
      <c r="A4">
        <v>100001</v>
      </c>
      <c r="B4" t="s">
        <v>28</v>
      </c>
      <c r="C4" t="s">
        <v>29</v>
      </c>
    </row>
    <row r="5" spans="1:4" x14ac:dyDescent="0.25">
      <c r="A5">
        <v>100002</v>
      </c>
      <c r="B5" t="s">
        <v>30</v>
      </c>
      <c r="C5" t="s">
        <v>31</v>
      </c>
    </row>
    <row r="6" spans="1:4" x14ac:dyDescent="0.25">
      <c r="A6">
        <v>100003</v>
      </c>
      <c r="B6" t="s">
        <v>42</v>
      </c>
      <c r="C6" t="s">
        <v>87</v>
      </c>
      <c r="D6" t="s">
        <v>43</v>
      </c>
    </row>
    <row r="7" spans="1:4" x14ac:dyDescent="0.25">
      <c r="A7">
        <v>100004</v>
      </c>
      <c r="B7" t="s">
        <v>65</v>
      </c>
      <c r="C7" t="s">
        <v>66</v>
      </c>
    </row>
    <row r="8" spans="1:4" x14ac:dyDescent="0.25">
      <c r="A8">
        <v>100005</v>
      </c>
      <c r="B8" t="s">
        <v>69</v>
      </c>
      <c r="C8" t="s">
        <v>70</v>
      </c>
    </row>
    <row r="9" spans="1:4" x14ac:dyDescent="0.25">
      <c r="A9">
        <v>100006</v>
      </c>
      <c r="B9" t="s">
        <v>76</v>
      </c>
      <c r="D9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0AFA-6024-4581-9565-D9A221BC4139}">
  <dimension ref="A1:D9"/>
  <sheetViews>
    <sheetView workbookViewId="0">
      <selection activeCell="A9" sqref="A9:C9"/>
    </sheetView>
  </sheetViews>
  <sheetFormatPr defaultRowHeight="15" x14ac:dyDescent="0.25"/>
  <cols>
    <col min="1" max="1" width="10.85546875" bestFit="1" customWidth="1"/>
    <col min="2" max="2" width="12.7109375" bestFit="1" customWidth="1"/>
    <col min="3" max="3" width="31" bestFit="1" customWidth="1"/>
    <col min="4" max="4" width="31.28515625" bestFit="1" customWidth="1"/>
  </cols>
  <sheetData>
    <row r="1" spans="1:4" x14ac:dyDescent="0.25">
      <c r="A1" s="5" t="s">
        <v>27</v>
      </c>
      <c r="B1" s="5" t="s">
        <v>17</v>
      </c>
      <c r="C1" s="5" t="s">
        <v>18</v>
      </c>
      <c r="D1" s="5" t="s">
        <v>19</v>
      </c>
    </row>
    <row r="2" spans="1:4" x14ac:dyDescent="0.25">
      <c r="A2" s="6"/>
      <c r="B2" s="6"/>
      <c r="C2" s="6"/>
      <c r="D2" s="6"/>
    </row>
    <row r="4" spans="1:4" ht="18" x14ac:dyDescent="0.35">
      <c r="A4">
        <v>200001</v>
      </c>
      <c r="B4" t="s">
        <v>41</v>
      </c>
      <c r="C4" t="s">
        <v>40</v>
      </c>
    </row>
    <row r="5" spans="1:4" ht="18" x14ac:dyDescent="0.35">
      <c r="A5">
        <v>200002</v>
      </c>
      <c r="B5" t="s">
        <v>39</v>
      </c>
      <c r="C5" t="s">
        <v>38</v>
      </c>
    </row>
    <row r="6" spans="1:4" ht="18" x14ac:dyDescent="0.35">
      <c r="A6">
        <v>200003</v>
      </c>
      <c r="B6" t="s">
        <v>56</v>
      </c>
      <c r="C6" t="s">
        <v>57</v>
      </c>
      <c r="D6" t="s">
        <v>58</v>
      </c>
    </row>
    <row r="7" spans="1:4" x14ac:dyDescent="0.25">
      <c r="A7">
        <v>200004</v>
      </c>
      <c r="B7" t="s">
        <v>67</v>
      </c>
      <c r="C7" t="s">
        <v>67</v>
      </c>
      <c r="D7" t="s">
        <v>68</v>
      </c>
    </row>
    <row r="8" spans="1:4" ht="18" x14ac:dyDescent="0.35">
      <c r="A8">
        <v>200005</v>
      </c>
      <c r="B8" t="s">
        <v>73</v>
      </c>
      <c r="C8" t="s">
        <v>75</v>
      </c>
      <c r="D8" t="s">
        <v>74</v>
      </c>
    </row>
    <row r="9" spans="1:4" x14ac:dyDescent="0.25">
      <c r="A9">
        <v>200006</v>
      </c>
      <c r="B9" t="s">
        <v>81</v>
      </c>
      <c r="C9" t="s">
        <v>82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21FC2-010F-4D0F-9D28-FD434D616E24}">
  <dimension ref="A1:D34"/>
  <sheetViews>
    <sheetView workbookViewId="0">
      <selection activeCell="C15" sqref="C15"/>
    </sheetView>
  </sheetViews>
  <sheetFormatPr defaultRowHeight="15" x14ac:dyDescent="0.25"/>
  <cols>
    <col min="1" max="1" width="10.85546875" bestFit="1" customWidth="1"/>
    <col min="2" max="2" width="18.140625" bestFit="1" customWidth="1"/>
    <col min="3" max="3" width="25.140625" bestFit="1" customWidth="1"/>
    <col min="4" max="4" width="24.5703125" bestFit="1" customWidth="1"/>
  </cols>
  <sheetData>
    <row r="1" spans="1:4" x14ac:dyDescent="0.25">
      <c r="A1" s="5" t="s">
        <v>27</v>
      </c>
      <c r="B1" s="5" t="s">
        <v>17</v>
      </c>
      <c r="C1" s="5" t="s">
        <v>18</v>
      </c>
      <c r="D1" s="5" t="s">
        <v>19</v>
      </c>
    </row>
    <row r="2" spans="1:4" x14ac:dyDescent="0.25">
      <c r="A2" s="6"/>
      <c r="B2" s="6"/>
      <c r="C2" s="6"/>
      <c r="D2" s="6"/>
    </row>
    <row r="4" spans="1:4" x14ac:dyDescent="0.25">
      <c r="A4">
        <v>310001</v>
      </c>
      <c r="B4" t="s">
        <v>36</v>
      </c>
      <c r="D4" t="s">
        <v>37</v>
      </c>
    </row>
    <row r="5" spans="1:4" x14ac:dyDescent="0.25">
      <c r="A5">
        <v>300002</v>
      </c>
      <c r="B5" t="s">
        <v>55</v>
      </c>
      <c r="C5" t="s">
        <v>54</v>
      </c>
    </row>
    <row r="6" spans="1:4" x14ac:dyDescent="0.25">
      <c r="A6">
        <v>310003</v>
      </c>
      <c r="B6" t="s">
        <v>71</v>
      </c>
      <c r="D6" t="s">
        <v>72</v>
      </c>
    </row>
    <row r="7" spans="1:4" x14ac:dyDescent="0.25">
      <c r="A7">
        <v>300004</v>
      </c>
      <c r="B7" t="s">
        <v>80</v>
      </c>
      <c r="C7" t="s">
        <v>79</v>
      </c>
    </row>
    <row r="8" spans="1:4" x14ac:dyDescent="0.25">
      <c r="A8">
        <v>310005</v>
      </c>
      <c r="B8" t="s">
        <v>83</v>
      </c>
      <c r="C8" t="s">
        <v>84</v>
      </c>
      <c r="D8" t="s">
        <v>85</v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5D1F-5EE4-4B2F-ABDB-409DF804549D}">
  <dimension ref="A1:D4"/>
  <sheetViews>
    <sheetView workbookViewId="0">
      <selection activeCell="A4" sqref="A4:D4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31.140625" bestFit="1" customWidth="1"/>
    <col min="4" max="4" width="21.42578125" bestFit="1" customWidth="1"/>
  </cols>
  <sheetData>
    <row r="1" spans="1:4" x14ac:dyDescent="0.25">
      <c r="A1" s="5" t="s">
        <v>27</v>
      </c>
      <c r="B1" s="5" t="s">
        <v>17</v>
      </c>
      <c r="C1" s="5" t="s">
        <v>18</v>
      </c>
      <c r="D1" s="5" t="s">
        <v>19</v>
      </c>
    </row>
    <row r="2" spans="1:4" x14ac:dyDescent="0.25">
      <c r="A2" s="6"/>
      <c r="B2" s="6"/>
      <c r="C2" s="6"/>
      <c r="D2" s="6"/>
    </row>
    <row r="4" spans="1:4" x14ac:dyDescent="0.25">
      <c r="A4">
        <v>400001</v>
      </c>
      <c r="B4" t="s">
        <v>50</v>
      </c>
      <c r="C4" t="s">
        <v>51</v>
      </c>
      <c r="D4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59B1-E19D-4D9C-8B98-AEC1652D5DBD}">
  <dimension ref="A1:D10"/>
  <sheetViews>
    <sheetView workbookViewId="0">
      <selection activeCell="A10" sqref="A10:D10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20.5703125" bestFit="1" customWidth="1"/>
    <col min="4" max="4" width="21.5703125" bestFit="1" customWidth="1"/>
  </cols>
  <sheetData>
    <row r="1" spans="1:4" x14ac:dyDescent="0.25">
      <c r="A1" s="5" t="s">
        <v>27</v>
      </c>
      <c r="B1" s="5" t="s">
        <v>17</v>
      </c>
      <c r="C1" s="5" t="s">
        <v>18</v>
      </c>
      <c r="D1" s="5" t="s">
        <v>19</v>
      </c>
    </row>
    <row r="2" spans="1:4" x14ac:dyDescent="0.25">
      <c r="A2" s="6"/>
      <c r="B2" s="6"/>
      <c r="C2" s="6"/>
      <c r="D2" s="6"/>
    </row>
    <row r="5" spans="1:4" x14ac:dyDescent="0.25">
      <c r="A5">
        <v>500001</v>
      </c>
      <c r="B5" t="s">
        <v>32</v>
      </c>
      <c r="C5" t="s">
        <v>33</v>
      </c>
    </row>
    <row r="6" spans="1:4" ht="18" x14ac:dyDescent="0.35">
      <c r="A6">
        <v>500002</v>
      </c>
      <c r="B6" t="s">
        <v>44</v>
      </c>
      <c r="C6" t="s">
        <v>45</v>
      </c>
      <c r="D6" t="s">
        <v>48</v>
      </c>
    </row>
    <row r="7" spans="1:4" ht="18" x14ac:dyDescent="0.35">
      <c r="A7">
        <v>500003</v>
      </c>
      <c r="B7" t="s">
        <v>46</v>
      </c>
      <c r="C7" t="s">
        <v>47</v>
      </c>
      <c r="D7" t="s">
        <v>48</v>
      </c>
    </row>
    <row r="8" spans="1:4" ht="18" x14ac:dyDescent="0.35">
      <c r="A8">
        <v>500004</v>
      </c>
      <c r="B8" t="s">
        <v>46</v>
      </c>
      <c r="C8" t="s">
        <v>49</v>
      </c>
      <c r="D8" t="s">
        <v>48</v>
      </c>
    </row>
    <row r="9" spans="1:4" ht="18" x14ac:dyDescent="0.35">
      <c r="A9">
        <v>510005</v>
      </c>
      <c r="B9" t="s">
        <v>59</v>
      </c>
      <c r="C9" t="s">
        <v>60</v>
      </c>
      <c r="D9" t="s">
        <v>61</v>
      </c>
    </row>
    <row r="10" spans="1:4" x14ac:dyDescent="0.25">
      <c r="A10">
        <v>500006</v>
      </c>
      <c r="B10" t="s">
        <v>62</v>
      </c>
      <c r="C10" t="s">
        <v>64</v>
      </c>
      <c r="D10" t="s">
        <v>63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A395-2BE1-4735-8205-D880D9FF88DC}">
  <dimension ref="A1:D2"/>
  <sheetViews>
    <sheetView workbookViewId="0">
      <selection activeCell="L24" sqref="L24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10.5703125" bestFit="1" customWidth="1"/>
    <col min="4" max="4" width="16.28515625" bestFit="1" customWidth="1"/>
  </cols>
  <sheetData>
    <row r="1" spans="1:4" x14ac:dyDescent="0.25">
      <c r="A1" s="5" t="s">
        <v>27</v>
      </c>
      <c r="B1" s="5" t="s">
        <v>17</v>
      </c>
      <c r="C1" s="5" t="s">
        <v>18</v>
      </c>
      <c r="D1" s="5" t="s">
        <v>19</v>
      </c>
    </row>
    <row r="2" spans="1:4" x14ac:dyDescent="0.25">
      <c r="A2" s="6"/>
      <c r="B2" s="6"/>
      <c r="C2" s="6"/>
      <c r="D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E978-670C-45C2-8B8E-2685CC2B68F4}">
  <dimension ref="A1:D11"/>
  <sheetViews>
    <sheetView workbookViewId="0">
      <selection activeCell="D16" sqref="D16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10.5703125" bestFit="1" customWidth="1"/>
    <col min="4" max="4" width="16.28515625" bestFit="1" customWidth="1"/>
  </cols>
  <sheetData>
    <row r="1" spans="1:4" s="5" customFormat="1" x14ac:dyDescent="0.25">
      <c r="A1" s="5" t="s">
        <v>27</v>
      </c>
      <c r="B1" s="5" t="s">
        <v>17</v>
      </c>
      <c r="C1" s="5" t="s">
        <v>18</v>
      </c>
      <c r="D1" s="5" t="s">
        <v>19</v>
      </c>
    </row>
    <row r="2" spans="1:4" s="6" customFormat="1" x14ac:dyDescent="0.25"/>
    <row r="5" spans="1:4" x14ac:dyDescent="0.25">
      <c r="A5">
        <v>700001</v>
      </c>
      <c r="B5" t="s">
        <v>10</v>
      </c>
    </row>
    <row r="6" spans="1:4" x14ac:dyDescent="0.25">
      <c r="A6">
        <v>700002</v>
      </c>
      <c r="B6" t="s">
        <v>11</v>
      </c>
    </row>
    <row r="7" spans="1:4" x14ac:dyDescent="0.25">
      <c r="A7">
        <v>700003</v>
      </c>
      <c r="B7" t="s">
        <v>12</v>
      </c>
    </row>
    <row r="8" spans="1:4" x14ac:dyDescent="0.25">
      <c r="A8">
        <v>700004</v>
      </c>
      <c r="B8" t="s">
        <v>13</v>
      </c>
    </row>
    <row r="9" spans="1:4" x14ac:dyDescent="0.25">
      <c r="A9">
        <v>700005</v>
      </c>
      <c r="B9" t="s">
        <v>14</v>
      </c>
    </row>
    <row r="10" spans="1:4" x14ac:dyDescent="0.25">
      <c r="A10">
        <v>700006</v>
      </c>
      <c r="B10" t="s">
        <v>15</v>
      </c>
    </row>
    <row r="11" spans="1:4" x14ac:dyDescent="0.25">
      <c r="A11">
        <v>700007</v>
      </c>
      <c r="B11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ID creation</vt:lpstr>
      <vt:lpstr>MATERIALS</vt:lpstr>
      <vt:lpstr>METALS AND ALLOYS</vt:lpstr>
      <vt:lpstr>CERAMICS</vt:lpstr>
      <vt:lpstr>POLYMERS</vt:lpstr>
      <vt:lpstr>COMPOSITES</vt:lpstr>
      <vt:lpstr>SEMICONDUCTORS</vt:lpstr>
      <vt:lpstr>BIOMATERIALS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Katja Vozel</dc:creator>
  <cp:lastModifiedBy>Katja Vozel</cp:lastModifiedBy>
  <dcterms:created xsi:type="dcterms:W3CDTF">2023-07-09T10:43:42Z</dcterms:created>
  <dcterms:modified xsi:type="dcterms:W3CDTF">2024-01-06T17:13:11Z</dcterms:modified>
</cp:coreProperties>
</file>