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MaterialLibrary\"/>
    </mc:Choice>
  </mc:AlternateContent>
  <xr:revisionPtr revIDLastSave="0" documentId="13_ncr:1_{EA5CFCF6-FF5C-413A-A01F-6D3E3ADF7A1A}" xr6:coauthVersionLast="47" xr6:coauthVersionMax="47" xr10:uidLastSave="{00000000-0000-0000-0000-000000000000}"/>
  <bookViews>
    <workbookView xWindow="-120" yWindow="-120" windowWidth="29040" windowHeight="15840" tabRatio="816" activeTab="1" xr2:uid="{6F2A3154-DBF6-40E9-8E64-C416931478F8}"/>
  </bookViews>
  <sheets>
    <sheet name="ID creation" sheetId="1" r:id="rId1"/>
    <sheet name="MATERIALS" sheetId="9" r:id="rId2"/>
    <sheet name="METALS AND ALLOYS" sheetId="2" r:id="rId3"/>
    <sheet name="CERAMICS" sheetId="3" r:id="rId4"/>
    <sheet name="POLYMERS" sheetId="4" r:id="rId5"/>
    <sheet name="COMPOSITES" sheetId="5" r:id="rId6"/>
    <sheet name="SEMICONDUCTORS" sheetId="6" r:id="rId7"/>
    <sheet name="BIOMATERIALS" sheetId="7" r:id="rId8"/>
    <sheet name="OTHER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9" l="1"/>
  <c r="B95" i="9" s="1"/>
  <c r="A94" i="9"/>
  <c r="B94" i="9" s="1"/>
  <c r="A93" i="9"/>
  <c r="B93" i="9"/>
  <c r="A92" i="9"/>
  <c r="B92" i="9" s="1"/>
  <c r="A91" i="9"/>
  <c r="B91" i="9"/>
  <c r="A90" i="9"/>
  <c r="B90" i="9" s="1"/>
  <c r="A32" i="9"/>
  <c r="B32" i="9" s="1"/>
  <c r="A33" i="9"/>
  <c r="B33" i="9" s="1"/>
  <c r="A34" i="9"/>
  <c r="B34" i="9" s="1"/>
  <c r="A35" i="9"/>
  <c r="B35" i="9" s="1"/>
  <c r="A36" i="9"/>
  <c r="B36" i="9" s="1"/>
  <c r="A37" i="9"/>
  <c r="B37" i="9" s="1"/>
  <c r="A38" i="9"/>
  <c r="B38" i="9" s="1"/>
  <c r="A39" i="9"/>
  <c r="B39" i="9" s="1"/>
  <c r="A40" i="9"/>
  <c r="B40" i="9" s="1"/>
  <c r="A41" i="9"/>
  <c r="B41" i="9" s="1"/>
  <c r="A42" i="9"/>
  <c r="B42" i="9" s="1"/>
  <c r="A43" i="9"/>
  <c r="B43" i="9" s="1"/>
  <c r="A44" i="9"/>
  <c r="B44" i="9" s="1"/>
  <c r="A45" i="9"/>
  <c r="B45" i="9" s="1"/>
  <c r="A46" i="9"/>
  <c r="B46" i="9" s="1"/>
  <c r="A47" i="9"/>
  <c r="B47" i="9" s="1"/>
  <c r="A48" i="9"/>
  <c r="B48" i="9" s="1"/>
  <c r="A49" i="9"/>
  <c r="B49" i="9" s="1"/>
  <c r="A50" i="9"/>
  <c r="B50" i="9" s="1"/>
  <c r="A51" i="9"/>
  <c r="B51" i="9" s="1"/>
  <c r="A52" i="9"/>
  <c r="B52" i="9" s="1"/>
  <c r="A53" i="9"/>
  <c r="B53" i="9" s="1"/>
  <c r="A54" i="9"/>
  <c r="B54" i="9" s="1"/>
  <c r="A55" i="9"/>
  <c r="B55" i="9" s="1"/>
  <c r="A56" i="9"/>
  <c r="B56" i="9" s="1"/>
  <c r="A57" i="9"/>
  <c r="B57" i="9" s="1"/>
  <c r="A58" i="9"/>
  <c r="B58" i="9" s="1"/>
  <c r="A59" i="9"/>
  <c r="B59" i="9" s="1"/>
  <c r="A60" i="9"/>
  <c r="B60" i="9" s="1"/>
  <c r="A61" i="9"/>
  <c r="B61" i="9" s="1"/>
  <c r="A62" i="9"/>
  <c r="B62" i="9" s="1"/>
  <c r="A63" i="9"/>
  <c r="B63" i="9" s="1"/>
  <c r="A64" i="9"/>
  <c r="B64" i="9" s="1"/>
  <c r="A65" i="9"/>
  <c r="B65" i="9" s="1"/>
  <c r="A66" i="9"/>
  <c r="B66" i="9" s="1"/>
  <c r="A67" i="9"/>
  <c r="B67" i="9" s="1"/>
  <c r="A68" i="9"/>
  <c r="B68" i="9" s="1"/>
  <c r="A69" i="9"/>
  <c r="B69" i="9" s="1"/>
  <c r="A70" i="9"/>
  <c r="B70" i="9" s="1"/>
  <c r="A71" i="9"/>
  <c r="B71" i="9" s="1"/>
  <c r="A72" i="9"/>
  <c r="B72" i="9" s="1"/>
  <c r="A73" i="9"/>
  <c r="B73" i="9" s="1"/>
  <c r="A74" i="9"/>
  <c r="B74" i="9" s="1"/>
  <c r="A75" i="9"/>
  <c r="B75" i="9" s="1"/>
  <c r="A76" i="9"/>
  <c r="B76" i="9" s="1"/>
  <c r="A77" i="9"/>
  <c r="B77" i="9" s="1"/>
  <c r="A78" i="9"/>
  <c r="B78" i="9" s="1"/>
  <c r="A79" i="9"/>
  <c r="B79" i="9" s="1"/>
  <c r="A80" i="9"/>
  <c r="B80" i="9" s="1"/>
  <c r="A81" i="9"/>
  <c r="B81" i="9" s="1"/>
  <c r="A82" i="9"/>
  <c r="B82" i="9" s="1"/>
  <c r="A83" i="9"/>
  <c r="B83" i="9" s="1"/>
  <c r="A84" i="9"/>
  <c r="B84" i="9" s="1"/>
  <c r="A85" i="9"/>
  <c r="B85" i="9" s="1"/>
  <c r="A86" i="9"/>
  <c r="B86" i="9" s="1"/>
  <c r="A87" i="9"/>
  <c r="B87" i="9" s="1"/>
  <c r="A88" i="9"/>
  <c r="B88" i="9" s="1"/>
  <c r="A89" i="9"/>
  <c r="B89" i="9" s="1"/>
  <c r="A30" i="9"/>
  <c r="B30" i="9" s="1"/>
  <c r="A31" i="9"/>
  <c r="B31" i="9" s="1"/>
  <c r="A29" i="9"/>
  <c r="B29" i="9" s="1"/>
  <c r="A25" i="9"/>
  <c r="B25" i="9" s="1"/>
  <c r="A26" i="9"/>
  <c r="B26" i="9" s="1"/>
  <c r="A27" i="9"/>
  <c r="B27" i="9" s="1"/>
  <c r="A28" i="9"/>
  <c r="B28" i="9" s="1"/>
  <c r="A24" i="9"/>
  <c r="B24" i="9" s="1"/>
  <c r="A23" i="9"/>
  <c r="B23" i="9" s="1"/>
  <c r="A22" i="9"/>
  <c r="B22" i="9" s="1"/>
  <c r="A21" i="9"/>
  <c r="B21" i="9" s="1"/>
  <c r="A20" i="9"/>
  <c r="B20" i="9" s="1"/>
  <c r="A19" i="9"/>
  <c r="B19" i="9" s="1"/>
  <c r="A18" i="9"/>
  <c r="B18" i="9" s="1"/>
  <c r="A17" i="9"/>
  <c r="B17" i="9" s="1"/>
  <c r="A16" i="9"/>
  <c r="B16" i="9" s="1"/>
  <c r="A15" i="9"/>
  <c r="B15" i="9" s="1"/>
  <c r="A14" i="9"/>
  <c r="B14" i="9" s="1"/>
  <c r="A13" i="9"/>
  <c r="B13" i="9" s="1"/>
  <c r="A12" i="9"/>
  <c r="B12" i="9" s="1"/>
  <c r="A11" i="9"/>
  <c r="B11" i="9" s="1"/>
  <c r="A10" i="9"/>
  <c r="B10" i="9" s="1"/>
  <c r="A9" i="9"/>
  <c r="B9" i="9" s="1"/>
  <c r="A8" i="9"/>
  <c r="B8" i="9" s="1"/>
  <c r="A7" i="9"/>
  <c r="B7" i="9" s="1"/>
  <c r="A6" i="9"/>
  <c r="B6" i="9" s="1"/>
  <c r="A5" i="9"/>
  <c r="B5" i="9" s="1"/>
  <c r="A4" i="9"/>
  <c r="B4" i="9" s="1"/>
  <c r="A3" i="9"/>
  <c r="B3" i="9" s="1"/>
  <c r="A2" i="9"/>
  <c r="B2" i="9" s="1"/>
</calcChain>
</file>

<file path=xl/sharedStrings.xml><?xml version="1.0" encoding="utf-8"?>
<sst xmlns="http://schemas.openxmlformats.org/spreadsheetml/2006/main" count="683" uniqueCount="227">
  <si>
    <t>METALS AND ALLOYS</t>
  </si>
  <si>
    <t>CERAMICS</t>
  </si>
  <si>
    <t>POLYMERS</t>
  </si>
  <si>
    <t>COMPOSITES</t>
  </si>
  <si>
    <t>(SEMICONDUCTORS)</t>
  </si>
  <si>
    <t>(BIOMEATERIALS)</t>
  </si>
  <si>
    <t>Bulk</t>
  </si>
  <si>
    <t>2D nano</t>
  </si>
  <si>
    <t>1D nano</t>
  </si>
  <si>
    <t>OTHER</t>
  </si>
  <si>
    <t>Hydrogen</t>
  </si>
  <si>
    <t>Helium</t>
  </si>
  <si>
    <t>Neon</t>
  </si>
  <si>
    <t>Argon</t>
  </si>
  <si>
    <t>Short name</t>
  </si>
  <si>
    <t>Long name</t>
  </si>
  <si>
    <t>Short description</t>
  </si>
  <si>
    <t>invariant</t>
  </si>
  <si>
    <t>magnetocaloric</t>
  </si>
  <si>
    <t>electrocaloric</t>
  </si>
  <si>
    <t>barocaloric</t>
  </si>
  <si>
    <t>elastocaloric</t>
  </si>
  <si>
    <t>thermoelectric</t>
  </si>
  <si>
    <t>Material ID</t>
  </si>
  <si>
    <t>Inox</t>
  </si>
  <si>
    <t>Stainless Steel 310</t>
  </si>
  <si>
    <t>Gd</t>
  </si>
  <si>
    <t>Pure Gadolinium</t>
  </si>
  <si>
    <t>Si</t>
  </si>
  <si>
    <t>Pure Silicon</t>
  </si>
  <si>
    <t>cpThysteresis</t>
  </si>
  <si>
    <t>dTThysteresis</t>
  </si>
  <si>
    <t>P(VDF-TrFE)(55/45)</t>
  </si>
  <si>
    <t>A few micron thin film</t>
  </si>
  <si>
    <t>La0.7Sr0.3CoO3</t>
  </si>
  <si>
    <t>LaSrCoO</t>
  </si>
  <si>
    <t>LaCoO3</t>
  </si>
  <si>
    <t>LaCoO</t>
  </si>
  <si>
    <t>LaFeMnSiH</t>
  </si>
  <si>
    <t>Alloy; variable Mn content</t>
  </si>
  <si>
    <t>AgTe</t>
  </si>
  <si>
    <r>
      <t>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 Silver Telluride</t>
    </r>
  </si>
  <si>
    <t>AgSSe</t>
  </si>
  <si>
    <r>
      <t>AgS</t>
    </r>
    <r>
      <rPr>
        <vertAlign val="subscript"/>
        <sz val="11"/>
        <color theme="1"/>
        <rFont val="Calibri"/>
        <family val="2"/>
        <scheme val="minor"/>
      </rPr>
      <t>0.6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0.4</t>
    </r>
  </si>
  <si>
    <t>phase-change material</t>
  </si>
  <si>
    <r>
      <t>AgS</t>
    </r>
    <r>
      <rPr>
        <vertAlign val="subscript"/>
        <sz val="11"/>
        <color theme="1"/>
        <rFont val="Calibri"/>
        <family val="2"/>
        <scheme val="minor"/>
      </rPr>
      <t>0.8</t>
    </r>
    <r>
      <rPr>
        <sz val="11"/>
        <color theme="1"/>
        <rFont val="Calibri"/>
        <family val="2"/>
        <scheme val="minor"/>
      </rPr>
      <t>Se</t>
    </r>
    <r>
      <rPr>
        <vertAlign val="subscript"/>
        <sz val="11"/>
        <color theme="1"/>
        <rFont val="Calibri"/>
        <family val="2"/>
        <scheme val="minor"/>
      </rPr>
      <t>0.2</t>
    </r>
  </si>
  <si>
    <t>PFH-O</t>
  </si>
  <si>
    <t>paraffin-polystyrene foam hybrid</t>
  </si>
  <si>
    <t>made with octadecane</t>
  </si>
  <si>
    <t>kThysteresis</t>
  </si>
  <si>
    <t>Poly(methyl methacrylate)</t>
  </si>
  <si>
    <t>PMMA</t>
  </si>
  <si>
    <t>Quartz</t>
  </si>
  <si>
    <t>Silicon dioxide SiO2 - Quartz form</t>
  </si>
  <si>
    <t>MoS</t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</si>
  <si>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</si>
  <si>
    <r>
      <t>MoS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thin film</t>
    </r>
  </si>
  <si>
    <t>Graphite</t>
  </si>
  <si>
    <t>Bulk graphite</t>
  </si>
  <si>
    <t>Graphite carbon form</t>
  </si>
  <si>
    <t>NiTi</t>
  </si>
  <si>
    <t>Nitinol</t>
  </si>
  <si>
    <t>BeO</t>
  </si>
  <si>
    <t>Berillium oxide</t>
  </si>
  <si>
    <t>Ag</t>
  </si>
  <si>
    <t>Silver</t>
  </si>
  <si>
    <t>P(VDF-TrFE)</t>
  </si>
  <si>
    <t>50 micron thin film</t>
  </si>
  <si>
    <t>Corundum</t>
  </si>
  <si>
    <t>Alumina - Corundum form</t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</si>
  <si>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Corundum</t>
    </r>
  </si>
  <si>
    <t>Galinstan</t>
  </si>
  <si>
    <t>Alloy composed of gallium, indium, and tin</t>
  </si>
  <si>
    <t>Alloy composed of gallium,
indium, and tin</t>
  </si>
  <si>
    <t>Polyethylene terephthalate</t>
  </si>
  <si>
    <t>PET</t>
  </si>
  <si>
    <t>PMN-10PT</t>
  </si>
  <si>
    <t>(1-x)Pb(Mg1/3Nb2/3)O3-xPbTiO3</t>
  </si>
  <si>
    <t>Kapton</t>
  </si>
  <si>
    <t>Polyimide</t>
  </si>
  <si>
    <t>A few tens of microns film</t>
  </si>
  <si>
    <t>cpFields</t>
  </si>
  <si>
    <t>La(Fe-Mn0.46-Si)13-H</t>
  </si>
  <si>
    <t>Group</t>
  </si>
  <si>
    <t>Dimensionality</t>
  </si>
  <si>
    <t>Phase at RT</t>
  </si>
  <si>
    <t>S</t>
  </si>
  <si>
    <t>L</t>
  </si>
  <si>
    <t>M</t>
  </si>
  <si>
    <t>Therm. conductor</t>
  </si>
  <si>
    <t>H</t>
  </si>
  <si>
    <t>He</t>
  </si>
  <si>
    <t>Ne</t>
  </si>
  <si>
    <t>Ar</t>
  </si>
  <si>
    <t>Hg</t>
  </si>
  <si>
    <t>Mercury</t>
  </si>
  <si>
    <t>G</t>
  </si>
  <si>
    <t>Sn</t>
  </si>
  <si>
    <t>Tin</t>
  </si>
  <si>
    <t>Pb</t>
  </si>
  <si>
    <t>Lead</t>
  </si>
  <si>
    <t>Cu</t>
  </si>
  <si>
    <t>Copper</t>
  </si>
  <si>
    <t>Fe</t>
  </si>
  <si>
    <t>Iron</t>
  </si>
  <si>
    <t>Al</t>
  </si>
  <si>
    <t>Aluminum</t>
  </si>
  <si>
    <t>Ni</t>
  </si>
  <si>
    <t>Nickel</t>
  </si>
  <si>
    <t>Ge</t>
  </si>
  <si>
    <t>Germanium</t>
  </si>
  <si>
    <t>Be</t>
  </si>
  <si>
    <t>Beryllium</t>
  </si>
  <si>
    <t>In</t>
  </si>
  <si>
    <t>Indium</t>
  </si>
  <si>
    <t>Ga</t>
  </si>
  <si>
    <t>Gallium</t>
  </si>
  <si>
    <t>Bi</t>
  </si>
  <si>
    <t>Bismuth</t>
  </si>
  <si>
    <t>Ta</t>
  </si>
  <si>
    <t>Tantalum</t>
  </si>
  <si>
    <t>Air</t>
  </si>
  <si>
    <t>N</t>
  </si>
  <si>
    <t>Nitrogen</t>
  </si>
  <si>
    <t>Ammonia</t>
  </si>
  <si>
    <r>
      <t>NH</t>
    </r>
    <r>
      <rPr>
        <vertAlign val="subscript"/>
        <sz val="11"/>
        <rFont val="Calibri"/>
        <family val="2"/>
        <scheme val="minor"/>
      </rPr>
      <t>3</t>
    </r>
  </si>
  <si>
    <t>Hexane</t>
  </si>
  <si>
    <t>n-Hexane</t>
  </si>
  <si>
    <t>Ethanol</t>
  </si>
  <si>
    <t>Methanol</t>
  </si>
  <si>
    <r>
      <t>Ethanol C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H</t>
    </r>
    <r>
      <rPr>
        <vertAlign val="subscript"/>
        <sz val="11"/>
        <rFont val="Calibri"/>
        <family val="2"/>
        <scheme val="minor"/>
      </rPr>
      <t>6</t>
    </r>
    <r>
      <rPr>
        <sz val="11"/>
        <rFont val="Calibri"/>
        <family val="2"/>
        <scheme val="minor"/>
      </rPr>
      <t>O</t>
    </r>
  </si>
  <si>
    <r>
      <t>Methyl alcohol CH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OH</t>
    </r>
  </si>
  <si>
    <t>Acetone</t>
  </si>
  <si>
    <r>
      <t>Acetone 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</si>
  <si>
    <t>Water</t>
  </si>
  <si>
    <r>
      <t>Water H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0</t>
    </r>
  </si>
  <si>
    <t>Graphene</t>
  </si>
  <si>
    <t>Al-Cu-Ni shape memory alloy</t>
  </si>
  <si>
    <t>AlCuNi</t>
  </si>
  <si>
    <t>Al-Cu-Ni</t>
  </si>
  <si>
    <t>Ni49Ti51 68% porous</t>
  </si>
  <si>
    <t>Nitinol, porous</t>
  </si>
  <si>
    <t>phase change material</t>
  </si>
  <si>
    <t>Ni49Ti51 fully dense</t>
  </si>
  <si>
    <t>Nitinol, grainy</t>
  </si>
  <si>
    <t>Ni 50.75 - Ti 49.25 grain size 40 +- 30 nm</t>
  </si>
  <si>
    <t>Ni 50.75 - Ti 49.25
grain size 40 +- 30 nm</t>
  </si>
  <si>
    <t>Ni 50.75 - Ti 49.25 grain size 10.97 +- 1.1 micron</t>
  </si>
  <si>
    <t>Ni 50.75 - Ti 49.25
grain size 10.97 +- 1.1 micron</t>
  </si>
  <si>
    <t>Ni 50.75 - Ti 49.25 grain size 58.76 +- 14 micron</t>
  </si>
  <si>
    <t>Ni 50.75 - Ti 49.25
grain size 58.76 +- 14 micron</t>
  </si>
  <si>
    <t>Ti - Ni 44 -Cu 5 - Al 1 (at%) - nanograined, grain size 40 nm</t>
  </si>
  <si>
    <t>TiNiCuAl</t>
  </si>
  <si>
    <t>Ti - Ni 44 -Cu 5 - Al 1 (at%)
nanograined, grain size 40 nm</t>
  </si>
  <si>
    <t xml:space="preserve">Thin film NiTi, thickness 1.7 um </t>
  </si>
  <si>
    <t>Nitinol, thin film</t>
  </si>
  <si>
    <t>Nitinol thin film</t>
  </si>
  <si>
    <t>Nitinol nanowire</t>
  </si>
  <si>
    <t>30 microns thickness</t>
  </si>
  <si>
    <t>P(VDF-TrFE-CFE)</t>
  </si>
  <si>
    <t>Poly(vinylidenefluoride-trifluoroethylene
-chlorofluoroethylene)</t>
  </si>
  <si>
    <t>L-M</t>
  </si>
  <si>
    <t>Polytetrafluoroethylene</t>
  </si>
  <si>
    <t>PTFE</t>
  </si>
  <si>
    <t>NaCl</t>
  </si>
  <si>
    <t>Sodium chloride</t>
  </si>
  <si>
    <t>Diamond</t>
  </si>
  <si>
    <t>InAs</t>
  </si>
  <si>
    <t>Indium arsenide</t>
  </si>
  <si>
    <t>VO2</t>
  </si>
  <si>
    <t>Vanadium(IV) oxide</t>
  </si>
  <si>
    <t>TiO2</t>
  </si>
  <si>
    <t>TiO2 rutile</t>
  </si>
  <si>
    <t>Titanium dioxide rutile</t>
  </si>
  <si>
    <t>Titanium dioxide anatase</t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</si>
  <si>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</si>
  <si>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Silicon dioxide SiO</t>
    </r>
    <r>
      <rPr>
        <vertAlign val="subscript"/>
        <sz val="11"/>
        <color theme="1"/>
        <rFont val="Calibri"/>
        <family val="2"/>
        <scheme val="minor"/>
      </rPr>
      <t>2</t>
    </r>
  </si>
  <si>
    <t>Silicon dioxide SiO2</t>
  </si>
  <si>
    <t>kAnisotropy</t>
  </si>
  <si>
    <t>plasma arc sintered alpha-alumina</t>
  </si>
  <si>
    <t>Al2O3</t>
  </si>
  <si>
    <t>Alpha-alumina</t>
  </si>
  <si>
    <t>CuO</t>
  </si>
  <si>
    <t>Copper(II) oxide</t>
  </si>
  <si>
    <t>MgO</t>
  </si>
  <si>
    <t>Magnesium oxide</t>
  </si>
  <si>
    <t>Polycrystalline MgO</t>
  </si>
  <si>
    <t>Zirconium dioxide</t>
  </si>
  <si>
    <t>ZrO2</t>
  </si>
  <si>
    <t>Lead titanate</t>
  </si>
  <si>
    <t>PbTiO3</t>
  </si>
  <si>
    <t>(C15H31NH3)2CuCl4</t>
  </si>
  <si>
    <t>Bis-(dodecylammonium) tetrachlorocuprate</t>
  </si>
  <si>
    <t>(C14H29NH3)2CuCl4</t>
  </si>
  <si>
    <t>(C12H28N)2CuCl4</t>
  </si>
  <si>
    <t>(C11H23NH3)2CuCl4</t>
  </si>
  <si>
    <t>(C10H21NH3)2CuCl4</t>
  </si>
  <si>
    <t>Bis-(dodecylammonium)
tetrachlorocuprate</t>
  </si>
  <si>
    <t>1Cl-APC</t>
  </si>
  <si>
    <t>1-Cl-adamantane plastic crystal</t>
  </si>
  <si>
    <t>FulleriteC60</t>
  </si>
  <si>
    <t>Fullerite C60</t>
  </si>
  <si>
    <t>MnCoGeB</t>
  </si>
  <si>
    <t>NiMnTiB</t>
  </si>
  <si>
    <t>NPG</t>
  </si>
  <si>
    <t>Neopentyl glycol plastic crystal</t>
  </si>
  <si>
    <t>FBT</t>
  </si>
  <si>
    <t>Fe3(4-(benzyl)-1,2,4-triazole)6
(1,1,3,3-tetracyano-2-thioethylepropenide)6</t>
  </si>
  <si>
    <t>Fe48Rh51</t>
  </si>
  <si>
    <t>FeRh</t>
  </si>
  <si>
    <t>LaFeCoSi</t>
  </si>
  <si>
    <t>LaFe11.06Co0.86Si1.08</t>
  </si>
  <si>
    <t>LaFe11.05Co0.94Si1.01</t>
  </si>
  <si>
    <t>LaFe10.96Co0.97Si1.07</t>
  </si>
  <si>
    <t>TiN</t>
  </si>
  <si>
    <t>Titanium nitride</t>
  </si>
  <si>
    <t>Fe2O3</t>
  </si>
  <si>
    <t>Ferric oxide</t>
  </si>
  <si>
    <t>SiC</t>
  </si>
  <si>
    <t>Silicon carbide</t>
  </si>
  <si>
    <t>GaN</t>
  </si>
  <si>
    <t>Gallium nitride</t>
  </si>
  <si>
    <t>60 micron thin film</t>
  </si>
  <si>
    <t>Poly(vinylidenefluoride-trifluoroethylene)</t>
  </si>
  <si>
    <t>BiTe</t>
  </si>
  <si>
    <t>polycrystalline BiTe</t>
  </si>
  <si>
    <r>
      <t>Bi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Te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Bismuth telluride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</si>
</sst>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2" fillId="3" borderId="0" xfId="1"/>
    <xf numFmtId="0" fontId="1" fillId="4" borderId="0" xfId="2"/>
    <xf numFmtId="0" fontId="3" fillId="0" borderId="1" xfId="0" applyFont="1" applyBorder="1"/>
    <xf numFmtId="0" fontId="0" fillId="0" borderId="2" xfId="0" applyBorder="1"/>
    <xf numFmtId="0" fontId="3" fillId="5" borderId="2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3" fillId="5" borderId="0" xfId="0" applyFont="1" applyFill="1"/>
  </cellXfs>
  <cellStyles count="3">
    <cellStyle name="20% - Accent1" xfId="2" builtinId="30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7757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10</xdr:row>
      <xdr:rowOff>156845</xdr:rowOff>
    </xdr:to>
    <xdr:pic>
      <xdr:nvPicPr>
        <xdr:cNvPr id="2" name="Picture 1" descr="A diagram of materials in different colors&#10;&#10;Description automatically generated">
          <a:extLst>
            <a:ext uri="{FF2B5EF4-FFF2-40B4-BE49-F238E27FC236}">
              <a16:creationId xmlns:a16="http://schemas.microsoft.com/office/drawing/2014/main" id="{6DB2B87F-5350-B1EA-4B10-9E426EED9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96135" cy="20618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3A21-C97F-4ECF-9257-622BBF228BBE}">
  <dimension ref="A2:G19"/>
  <sheetViews>
    <sheetView workbookViewId="0">
      <selection activeCell="J15" sqref="J15"/>
    </sheetView>
  </sheetViews>
  <sheetFormatPr defaultRowHeight="15" x14ac:dyDescent="0.25"/>
  <cols>
    <col min="1" max="1" width="19.42578125" bestFit="1" customWidth="1"/>
  </cols>
  <sheetData>
    <row r="2" spans="1:7" x14ac:dyDescent="0.25">
      <c r="E2" s="2">
        <v>0</v>
      </c>
      <c r="F2" s="2" t="s">
        <v>6</v>
      </c>
    </row>
    <row r="3" spans="1:7" x14ac:dyDescent="0.25">
      <c r="E3" s="2">
        <v>1</v>
      </c>
      <c r="F3" s="2" t="s">
        <v>7</v>
      </c>
    </row>
    <row r="4" spans="1:7" x14ac:dyDescent="0.25">
      <c r="E4" s="2">
        <v>2</v>
      </c>
      <c r="F4" s="2" t="s">
        <v>8</v>
      </c>
    </row>
    <row r="13" spans="1:7" x14ac:dyDescent="0.25">
      <c r="A13" s="1" t="s">
        <v>0</v>
      </c>
      <c r="B13" s="4">
        <v>1</v>
      </c>
      <c r="C13" s="2"/>
      <c r="D13" s="3"/>
      <c r="E13" s="3"/>
      <c r="F13" s="3"/>
      <c r="G13" s="3"/>
    </row>
    <row r="14" spans="1:7" x14ac:dyDescent="0.25">
      <c r="A14" s="1" t="s">
        <v>1</v>
      </c>
      <c r="B14" s="4">
        <v>2</v>
      </c>
      <c r="C14" s="2"/>
      <c r="D14" s="3"/>
      <c r="E14" s="3"/>
      <c r="F14" s="3"/>
      <c r="G14" s="3"/>
    </row>
    <row r="15" spans="1:7" x14ac:dyDescent="0.25">
      <c r="A15" s="1" t="s">
        <v>2</v>
      </c>
      <c r="B15" s="4">
        <v>3</v>
      </c>
      <c r="C15" s="2"/>
      <c r="D15" s="3"/>
      <c r="E15" s="3"/>
      <c r="F15" s="3"/>
      <c r="G15" s="3"/>
    </row>
    <row r="16" spans="1:7" x14ac:dyDescent="0.25">
      <c r="A16" s="1" t="s">
        <v>3</v>
      </c>
      <c r="B16" s="4">
        <v>4</v>
      </c>
      <c r="C16" s="2"/>
      <c r="D16" s="3"/>
      <c r="E16" s="3"/>
      <c r="F16" s="3"/>
      <c r="G16" s="3"/>
    </row>
    <row r="17" spans="1:7" x14ac:dyDescent="0.25">
      <c r="A17" s="1" t="s">
        <v>4</v>
      </c>
      <c r="B17" s="4">
        <v>5</v>
      </c>
      <c r="C17" s="2"/>
      <c r="D17" s="3"/>
      <c r="E17" s="3"/>
      <c r="F17" s="3"/>
      <c r="G17" s="3"/>
    </row>
    <row r="18" spans="1:7" x14ac:dyDescent="0.25">
      <c r="A18" s="1" t="s">
        <v>5</v>
      </c>
      <c r="B18" s="4">
        <v>6</v>
      </c>
      <c r="C18" s="2"/>
      <c r="D18" s="3"/>
      <c r="E18" s="3"/>
      <c r="F18" s="3"/>
      <c r="G18" s="3"/>
    </row>
    <row r="19" spans="1:7" x14ac:dyDescent="0.25">
      <c r="A19" s="1" t="s">
        <v>9</v>
      </c>
      <c r="B19" s="4">
        <v>7</v>
      </c>
      <c r="C19" s="2"/>
      <c r="D19" s="3"/>
      <c r="E19" s="3"/>
      <c r="F19" s="3"/>
      <c r="G1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6D9E-7E96-474D-8137-0B481F54EEF6}">
  <dimension ref="A1:T95"/>
  <sheetViews>
    <sheetView tabSelected="1" topLeftCell="D1" workbookViewId="0">
      <pane ySplit="1" topLeftCell="A78" activePane="bottomLeft" state="frozen"/>
      <selection pane="bottomLeft" activeCell="L97" sqref="L97"/>
    </sheetView>
  </sheetViews>
  <sheetFormatPr defaultRowHeight="15" x14ac:dyDescent="0.25"/>
  <cols>
    <col min="2" max="2" width="14.5703125" bestFit="1" customWidth="1"/>
    <col min="3" max="3" width="10.85546875" bestFit="1" customWidth="1"/>
    <col min="4" max="4" width="18.140625" bestFit="1" customWidth="1"/>
    <col min="5" max="5" width="31.140625" bestFit="1" customWidth="1"/>
    <col min="6" max="6" width="31.28515625" bestFit="1" customWidth="1"/>
    <col min="7" max="7" width="11" bestFit="1" customWidth="1"/>
    <col min="8" max="8" width="16.7109375" bestFit="1" customWidth="1"/>
    <col min="9" max="9" width="8.85546875" bestFit="1" customWidth="1"/>
    <col min="10" max="10" width="14.28515625" bestFit="1" customWidth="1"/>
    <col min="11" max="11" width="21.140625" bestFit="1" customWidth="1"/>
    <col min="12" max="12" width="13.140625" bestFit="1" customWidth="1"/>
    <col min="13" max="13" width="14.7109375" bestFit="1" customWidth="1"/>
    <col min="14" max="14" width="10.7109375" bestFit="1" customWidth="1"/>
    <col min="15" max="15" width="12.140625" bestFit="1" customWidth="1"/>
    <col min="16" max="16" width="14.28515625" customWidth="1"/>
    <col min="17" max="17" width="13.28515625" bestFit="1" customWidth="1"/>
    <col min="18" max="18" width="14.28515625" customWidth="1"/>
    <col min="19" max="19" width="13.28515625" bestFit="1" customWidth="1"/>
    <col min="20" max="20" width="13.28515625" customWidth="1"/>
  </cols>
  <sheetData>
    <row r="1" spans="1:20" x14ac:dyDescent="0.25">
      <c r="A1" s="5" t="s">
        <v>83</v>
      </c>
      <c r="B1" s="5" t="s">
        <v>84</v>
      </c>
      <c r="C1" s="5" t="s">
        <v>23</v>
      </c>
      <c r="D1" s="5" t="s">
        <v>14</v>
      </c>
      <c r="E1" s="5" t="s">
        <v>15</v>
      </c>
      <c r="F1" s="5" t="s">
        <v>16</v>
      </c>
      <c r="G1" s="5" t="s">
        <v>85</v>
      </c>
      <c r="H1" s="5" t="s">
        <v>89</v>
      </c>
      <c r="I1" s="7" t="s">
        <v>17</v>
      </c>
      <c r="J1" s="7" t="s">
        <v>22</v>
      </c>
      <c r="K1" s="7" t="s">
        <v>142</v>
      </c>
      <c r="L1" s="7" t="s">
        <v>19</v>
      </c>
      <c r="M1" s="7" t="s">
        <v>18</v>
      </c>
      <c r="N1" s="7" t="s">
        <v>20</v>
      </c>
      <c r="O1" s="7" t="s">
        <v>21</v>
      </c>
      <c r="P1" s="7" t="s">
        <v>30</v>
      </c>
      <c r="Q1" s="7" t="s">
        <v>31</v>
      </c>
      <c r="R1" s="7" t="s">
        <v>49</v>
      </c>
      <c r="S1" s="7" t="s">
        <v>81</v>
      </c>
      <c r="T1" s="10" t="s">
        <v>178</v>
      </c>
    </row>
    <row r="2" spans="1:20" x14ac:dyDescent="0.25">
      <c r="A2">
        <f t="shared" ref="A2:A29" si="0">FLOOR(C2/100000, 1)</f>
        <v>1</v>
      </c>
      <c r="B2">
        <f t="shared" ref="B2:B29" si="1">FLOOR((C2-A2*100000)/10000,1)</f>
        <v>0</v>
      </c>
      <c r="C2">
        <v>100001</v>
      </c>
      <c r="D2" t="s">
        <v>24</v>
      </c>
      <c r="E2" t="s">
        <v>25</v>
      </c>
      <c r="G2" t="s">
        <v>86</v>
      </c>
      <c r="H2" t="s">
        <v>88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f t="shared" si="0"/>
        <v>1</v>
      </c>
      <c r="B3">
        <f t="shared" si="1"/>
        <v>0</v>
      </c>
      <c r="C3">
        <v>100002</v>
      </c>
      <c r="D3" t="s">
        <v>26</v>
      </c>
      <c r="E3" t="s">
        <v>27</v>
      </c>
      <c r="G3" t="s">
        <v>86</v>
      </c>
      <c r="H3" t="s">
        <v>88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</row>
    <row r="4" spans="1:20" x14ac:dyDescent="0.25">
      <c r="A4">
        <f t="shared" si="0"/>
        <v>3</v>
      </c>
      <c r="B4">
        <f t="shared" si="1"/>
        <v>1</v>
      </c>
      <c r="C4">
        <v>310001</v>
      </c>
      <c r="D4" t="s">
        <v>32</v>
      </c>
      <c r="E4" t="s">
        <v>223</v>
      </c>
      <c r="F4" t="s">
        <v>33</v>
      </c>
      <c r="G4" t="s">
        <v>86</v>
      </c>
      <c r="H4" t="s">
        <v>88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f t="shared" si="0"/>
        <v>5</v>
      </c>
      <c r="B5">
        <f t="shared" si="1"/>
        <v>0</v>
      </c>
      <c r="C5">
        <v>500001</v>
      </c>
      <c r="D5" t="s">
        <v>28</v>
      </c>
      <c r="E5" t="s">
        <v>29</v>
      </c>
      <c r="G5" t="s">
        <v>86</v>
      </c>
      <c r="H5" t="s">
        <v>88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f t="shared" si="0"/>
        <v>2</v>
      </c>
      <c r="B6">
        <f t="shared" si="1"/>
        <v>0</v>
      </c>
      <c r="C6">
        <v>200001</v>
      </c>
      <c r="D6" t="s">
        <v>37</v>
      </c>
      <c r="E6" t="s">
        <v>36</v>
      </c>
      <c r="G6" t="s">
        <v>86</v>
      </c>
      <c r="H6" t="s">
        <v>88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f t="shared" si="0"/>
        <v>2</v>
      </c>
      <c r="B7">
        <f t="shared" si="1"/>
        <v>0</v>
      </c>
      <c r="C7">
        <v>200002</v>
      </c>
      <c r="D7" t="s">
        <v>35</v>
      </c>
      <c r="E7" t="s">
        <v>34</v>
      </c>
      <c r="G7" t="s">
        <v>86</v>
      </c>
      <c r="H7" t="s">
        <v>88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f t="shared" si="0"/>
        <v>1</v>
      </c>
      <c r="B8">
        <f t="shared" si="1"/>
        <v>0</v>
      </c>
      <c r="C8">
        <v>100003</v>
      </c>
      <c r="D8" t="s">
        <v>38</v>
      </c>
      <c r="E8" t="s">
        <v>82</v>
      </c>
      <c r="F8" t="s">
        <v>39</v>
      </c>
      <c r="G8" t="s">
        <v>86</v>
      </c>
      <c r="H8" t="s">
        <v>88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</row>
    <row r="9" spans="1:20" ht="18" x14ac:dyDescent="0.35">
      <c r="A9">
        <f t="shared" si="0"/>
        <v>5</v>
      </c>
      <c r="B9">
        <f t="shared" si="1"/>
        <v>0</v>
      </c>
      <c r="C9">
        <v>500002</v>
      </c>
      <c r="D9" t="s">
        <v>40</v>
      </c>
      <c r="E9" t="s">
        <v>41</v>
      </c>
      <c r="F9" t="s">
        <v>44</v>
      </c>
      <c r="G9" t="s">
        <v>86</v>
      </c>
      <c r="H9" t="s">
        <v>88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ht="18" x14ac:dyDescent="0.35">
      <c r="A10">
        <f t="shared" si="0"/>
        <v>5</v>
      </c>
      <c r="B10">
        <f t="shared" si="1"/>
        <v>0</v>
      </c>
      <c r="C10">
        <v>500003</v>
      </c>
      <c r="D10" t="s">
        <v>42</v>
      </c>
      <c r="E10" t="s">
        <v>43</v>
      </c>
      <c r="F10" t="s">
        <v>44</v>
      </c>
      <c r="G10" t="s">
        <v>86</v>
      </c>
      <c r="H10" t="s">
        <v>88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ht="18" x14ac:dyDescent="0.35">
      <c r="A11">
        <f t="shared" si="0"/>
        <v>5</v>
      </c>
      <c r="B11">
        <f t="shared" si="1"/>
        <v>0</v>
      </c>
      <c r="C11">
        <v>500004</v>
      </c>
      <c r="D11" t="s">
        <v>42</v>
      </c>
      <c r="E11" t="s">
        <v>45</v>
      </c>
      <c r="F11" t="s">
        <v>44</v>
      </c>
      <c r="G11" t="s">
        <v>86</v>
      </c>
      <c r="H11" t="s">
        <v>88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f t="shared" si="0"/>
        <v>4</v>
      </c>
      <c r="B12">
        <f t="shared" si="1"/>
        <v>0</v>
      </c>
      <c r="C12">
        <v>400001</v>
      </c>
      <c r="D12" t="s">
        <v>46</v>
      </c>
      <c r="E12" t="s">
        <v>47</v>
      </c>
      <c r="F12" t="s">
        <v>48</v>
      </c>
      <c r="G12" t="s">
        <v>86</v>
      </c>
      <c r="H12" t="s">
        <v>88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</row>
    <row r="13" spans="1:20" x14ac:dyDescent="0.25">
      <c r="A13">
        <f t="shared" si="0"/>
        <v>3</v>
      </c>
      <c r="B13">
        <f t="shared" si="1"/>
        <v>0</v>
      </c>
      <c r="C13">
        <v>300002</v>
      </c>
      <c r="D13" t="s">
        <v>51</v>
      </c>
      <c r="E13" t="s">
        <v>50</v>
      </c>
      <c r="G13" t="s">
        <v>86</v>
      </c>
      <c r="H13" t="s">
        <v>88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f t="shared" si="0"/>
        <v>2</v>
      </c>
      <c r="B14">
        <f t="shared" si="1"/>
        <v>0</v>
      </c>
      <c r="C14">
        <v>200003</v>
      </c>
      <c r="D14" t="s">
        <v>52</v>
      </c>
      <c r="E14" t="s">
        <v>177</v>
      </c>
      <c r="F14" t="s">
        <v>53</v>
      </c>
      <c r="G14" t="s">
        <v>86</v>
      </c>
      <c r="H14" t="s">
        <v>88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</row>
    <row r="15" spans="1:20" ht="18" x14ac:dyDescent="0.35">
      <c r="A15">
        <f t="shared" si="0"/>
        <v>5</v>
      </c>
      <c r="B15">
        <f t="shared" si="1"/>
        <v>1</v>
      </c>
      <c r="C15">
        <v>510005</v>
      </c>
      <c r="D15" t="s">
        <v>54</v>
      </c>
      <c r="E15" t="s">
        <v>55</v>
      </c>
      <c r="F15" t="s">
        <v>56</v>
      </c>
      <c r="G15" t="s">
        <v>86</v>
      </c>
      <c r="H15" t="s">
        <v>88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f t="shared" si="0"/>
        <v>5</v>
      </c>
      <c r="B16">
        <f t="shared" si="1"/>
        <v>0</v>
      </c>
      <c r="C16">
        <v>500006</v>
      </c>
      <c r="D16" t="s">
        <v>57</v>
      </c>
      <c r="E16" t="s">
        <v>59</v>
      </c>
      <c r="F16" t="s">
        <v>58</v>
      </c>
      <c r="G16" t="s">
        <v>86</v>
      </c>
      <c r="H16" t="s">
        <v>90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>
        <f t="shared" si="0"/>
        <v>1</v>
      </c>
      <c r="B17">
        <f t="shared" si="1"/>
        <v>0</v>
      </c>
      <c r="C17">
        <v>100004</v>
      </c>
      <c r="D17" t="s">
        <v>60</v>
      </c>
      <c r="E17" t="s">
        <v>61</v>
      </c>
      <c r="G17" t="s">
        <v>86</v>
      </c>
      <c r="H17" t="s">
        <v>88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f t="shared" si="0"/>
        <v>1</v>
      </c>
      <c r="B18">
        <f t="shared" si="1"/>
        <v>0</v>
      </c>
      <c r="C18">
        <v>100005</v>
      </c>
      <c r="D18" t="s">
        <v>64</v>
      </c>
      <c r="E18" t="s">
        <v>65</v>
      </c>
      <c r="G18" t="s">
        <v>86</v>
      </c>
      <c r="H18" t="s">
        <v>88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f t="shared" si="0"/>
        <v>2</v>
      </c>
      <c r="B19">
        <f t="shared" si="1"/>
        <v>0</v>
      </c>
      <c r="C19">
        <v>200005</v>
      </c>
      <c r="D19" t="s">
        <v>62</v>
      </c>
      <c r="E19" t="s">
        <v>62</v>
      </c>
      <c r="G19" t="s">
        <v>86</v>
      </c>
      <c r="H19" t="s">
        <v>88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f t="shared" si="0"/>
        <v>3</v>
      </c>
      <c r="B20">
        <f t="shared" si="1"/>
        <v>1</v>
      </c>
      <c r="C20">
        <v>310003</v>
      </c>
      <c r="D20" t="s">
        <v>66</v>
      </c>
      <c r="E20" t="s">
        <v>223</v>
      </c>
      <c r="F20" t="s">
        <v>67</v>
      </c>
      <c r="G20" t="s">
        <v>86</v>
      </c>
      <c r="H20" t="s">
        <v>88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ht="18" x14ac:dyDescent="0.35">
      <c r="A21">
        <f t="shared" si="0"/>
        <v>2</v>
      </c>
      <c r="B21">
        <f t="shared" si="1"/>
        <v>0</v>
      </c>
      <c r="C21">
        <v>200005</v>
      </c>
      <c r="D21" t="s">
        <v>68</v>
      </c>
      <c r="E21" t="s">
        <v>70</v>
      </c>
      <c r="F21" t="s">
        <v>69</v>
      </c>
      <c r="G21" t="s">
        <v>86</v>
      </c>
      <c r="H21" t="s">
        <v>88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ht="30" x14ac:dyDescent="0.25">
      <c r="A22">
        <f t="shared" si="0"/>
        <v>1</v>
      </c>
      <c r="B22">
        <f t="shared" si="1"/>
        <v>0</v>
      </c>
      <c r="C22">
        <v>100006</v>
      </c>
      <c r="D22" t="s">
        <v>71</v>
      </c>
      <c r="F22" s="8" t="s">
        <v>73</v>
      </c>
      <c r="G22" t="s">
        <v>87</v>
      </c>
      <c r="H22" t="s">
        <v>88</v>
      </c>
      <c r="I22">
        <v>1</v>
      </c>
      <c r="J22">
        <v>0</v>
      </c>
      <c r="K22">
        <v>0</v>
      </c>
      <c r="L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f t="shared" si="0"/>
        <v>3</v>
      </c>
      <c r="B23">
        <f t="shared" si="1"/>
        <v>0</v>
      </c>
      <c r="C23">
        <v>300004</v>
      </c>
      <c r="D23" t="s">
        <v>75</v>
      </c>
      <c r="E23" t="s">
        <v>74</v>
      </c>
      <c r="G23" t="s">
        <v>86</v>
      </c>
      <c r="H23" t="s">
        <v>88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f t="shared" si="0"/>
        <v>3</v>
      </c>
      <c r="B24">
        <f t="shared" si="1"/>
        <v>1</v>
      </c>
      <c r="C24">
        <v>310005</v>
      </c>
      <c r="D24" t="s">
        <v>78</v>
      </c>
      <c r="E24" t="s">
        <v>79</v>
      </c>
      <c r="F24" t="s">
        <v>80</v>
      </c>
      <c r="G24" t="s">
        <v>86</v>
      </c>
      <c r="H24" t="s">
        <v>88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f t="shared" ref="A25:A27" si="2">FLOOR(C25/100000, 1)</f>
        <v>7</v>
      </c>
      <c r="B25">
        <f t="shared" ref="B25:B27" si="3">FLOOR((C25-A25*100000)/10000,1)</f>
        <v>0</v>
      </c>
      <c r="C25">
        <v>700001</v>
      </c>
      <c r="D25" t="s">
        <v>90</v>
      </c>
      <c r="E25" t="s">
        <v>10</v>
      </c>
      <c r="G25" t="s">
        <v>96</v>
      </c>
      <c r="H25" t="s">
        <v>88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f t="shared" si="2"/>
        <v>7</v>
      </c>
      <c r="B26">
        <f t="shared" si="3"/>
        <v>0</v>
      </c>
      <c r="C26">
        <v>700002</v>
      </c>
      <c r="D26" t="s">
        <v>91</v>
      </c>
      <c r="E26" t="s">
        <v>11</v>
      </c>
      <c r="G26" t="s">
        <v>96</v>
      </c>
      <c r="H26" t="s">
        <v>88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f t="shared" si="2"/>
        <v>7</v>
      </c>
      <c r="B27">
        <f t="shared" si="3"/>
        <v>0</v>
      </c>
      <c r="C27">
        <v>700003</v>
      </c>
      <c r="D27" t="s">
        <v>92</v>
      </c>
      <c r="E27" t="s">
        <v>12</v>
      </c>
      <c r="G27" t="s">
        <v>96</v>
      </c>
      <c r="H27" t="s">
        <v>87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f t="shared" si="0"/>
        <v>7</v>
      </c>
      <c r="B28">
        <f t="shared" si="1"/>
        <v>0</v>
      </c>
      <c r="C28">
        <v>700004</v>
      </c>
      <c r="D28" t="s">
        <v>93</v>
      </c>
      <c r="E28" t="s">
        <v>13</v>
      </c>
      <c r="G28" t="s">
        <v>96</v>
      </c>
      <c r="H28" t="s">
        <v>87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f t="shared" si="0"/>
        <v>1</v>
      </c>
      <c r="B29">
        <f t="shared" si="1"/>
        <v>0</v>
      </c>
      <c r="C29">
        <v>100007</v>
      </c>
      <c r="D29" t="s">
        <v>94</v>
      </c>
      <c r="E29" t="s">
        <v>95</v>
      </c>
      <c r="G29" t="s">
        <v>87</v>
      </c>
      <c r="H29" t="s">
        <v>88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f t="shared" ref="A30:A31" si="4">FLOOR(C30/100000, 1)</f>
        <v>1</v>
      </c>
      <c r="B30">
        <f t="shared" ref="B30:B31" si="5">FLOOR((C30-A30*100000)/10000,1)</f>
        <v>0</v>
      </c>
      <c r="C30">
        <v>100008</v>
      </c>
      <c r="D30" t="s">
        <v>97</v>
      </c>
      <c r="E30" t="s">
        <v>98</v>
      </c>
      <c r="G30" t="s">
        <v>86</v>
      </c>
      <c r="H30" t="s">
        <v>88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f t="shared" si="4"/>
        <v>1</v>
      </c>
      <c r="B31">
        <f t="shared" si="5"/>
        <v>0</v>
      </c>
      <c r="C31">
        <v>100009</v>
      </c>
      <c r="D31" t="s">
        <v>99</v>
      </c>
      <c r="E31" t="s">
        <v>100</v>
      </c>
      <c r="G31" t="s">
        <v>86</v>
      </c>
      <c r="H31" t="s">
        <v>88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f t="shared" ref="A32:A90" si="6">FLOOR(C32/100000, 1)</f>
        <v>1</v>
      </c>
      <c r="B32">
        <f t="shared" ref="B32:B90" si="7">FLOOR((C32-A32*100000)/10000,1)</f>
        <v>0</v>
      </c>
      <c r="C32">
        <v>100010</v>
      </c>
      <c r="D32" t="s">
        <v>101</v>
      </c>
      <c r="E32" t="s">
        <v>102</v>
      </c>
      <c r="G32" t="s">
        <v>86</v>
      </c>
      <c r="H32" t="s">
        <v>90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f t="shared" si="6"/>
        <v>1</v>
      </c>
      <c r="B33">
        <f t="shared" si="7"/>
        <v>0</v>
      </c>
      <c r="C33">
        <v>100011</v>
      </c>
      <c r="D33" t="s">
        <v>103</v>
      </c>
      <c r="E33" t="s">
        <v>104</v>
      </c>
      <c r="G33" t="s">
        <v>86</v>
      </c>
      <c r="H33" t="s">
        <v>88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f t="shared" si="6"/>
        <v>1</v>
      </c>
      <c r="B34">
        <f t="shared" si="7"/>
        <v>0</v>
      </c>
      <c r="C34">
        <v>100012</v>
      </c>
      <c r="D34" t="s">
        <v>105</v>
      </c>
      <c r="E34" t="s">
        <v>106</v>
      </c>
      <c r="G34" t="s">
        <v>86</v>
      </c>
      <c r="H34" t="s">
        <v>90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f t="shared" si="6"/>
        <v>1</v>
      </c>
      <c r="B35">
        <f t="shared" si="7"/>
        <v>0</v>
      </c>
      <c r="C35">
        <v>100013</v>
      </c>
      <c r="D35" t="s">
        <v>107</v>
      </c>
      <c r="E35" t="s">
        <v>108</v>
      </c>
      <c r="G35" t="s">
        <v>86</v>
      </c>
      <c r="H35" t="s">
        <v>88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f t="shared" si="6"/>
        <v>5</v>
      </c>
      <c r="B36">
        <f t="shared" si="7"/>
        <v>0</v>
      </c>
      <c r="C36">
        <v>500007</v>
      </c>
      <c r="D36" t="s">
        <v>109</v>
      </c>
      <c r="E36" t="s">
        <v>110</v>
      </c>
      <c r="G36" t="s">
        <v>86</v>
      </c>
      <c r="H36" t="s">
        <v>88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f t="shared" si="6"/>
        <v>1</v>
      </c>
      <c r="B37">
        <f t="shared" si="7"/>
        <v>0</v>
      </c>
      <c r="C37">
        <v>100014</v>
      </c>
      <c r="D37" t="s">
        <v>111</v>
      </c>
      <c r="E37" t="s">
        <v>112</v>
      </c>
      <c r="G37" t="s">
        <v>86</v>
      </c>
      <c r="H37" t="s">
        <v>90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f t="shared" si="6"/>
        <v>1</v>
      </c>
      <c r="B38">
        <f t="shared" si="7"/>
        <v>0</v>
      </c>
      <c r="C38">
        <v>100015</v>
      </c>
      <c r="D38" t="s">
        <v>113</v>
      </c>
      <c r="E38" t="s">
        <v>114</v>
      </c>
      <c r="G38" t="s">
        <v>86</v>
      </c>
      <c r="H38" t="s">
        <v>88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f t="shared" si="6"/>
        <v>1</v>
      </c>
      <c r="B39">
        <f t="shared" si="7"/>
        <v>0</v>
      </c>
      <c r="C39">
        <v>100016</v>
      </c>
      <c r="D39" t="s">
        <v>115</v>
      </c>
      <c r="E39" t="s">
        <v>116</v>
      </c>
      <c r="G39" t="s">
        <v>86</v>
      </c>
      <c r="H39" t="s">
        <v>88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f t="shared" si="6"/>
        <v>1</v>
      </c>
      <c r="B40">
        <f t="shared" si="7"/>
        <v>0</v>
      </c>
      <c r="C40">
        <v>100017</v>
      </c>
      <c r="D40" t="s">
        <v>117</v>
      </c>
      <c r="E40" t="s">
        <v>118</v>
      </c>
      <c r="G40" t="s">
        <v>86</v>
      </c>
      <c r="H40" t="s">
        <v>88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f t="shared" si="6"/>
        <v>1</v>
      </c>
      <c r="B41">
        <f t="shared" si="7"/>
        <v>0</v>
      </c>
      <c r="C41">
        <v>100018</v>
      </c>
      <c r="D41" t="s">
        <v>119</v>
      </c>
      <c r="E41" t="s">
        <v>120</v>
      </c>
      <c r="G41" t="s">
        <v>86</v>
      </c>
      <c r="H41" t="s">
        <v>88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f t="shared" si="6"/>
        <v>7</v>
      </c>
      <c r="B42">
        <f t="shared" si="7"/>
        <v>0</v>
      </c>
      <c r="C42" s="9">
        <v>700005</v>
      </c>
      <c r="D42" s="9" t="s">
        <v>121</v>
      </c>
      <c r="E42" s="9" t="s">
        <v>121</v>
      </c>
      <c r="G42" t="s">
        <v>96</v>
      </c>
      <c r="H42" s="9" t="s">
        <v>87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f t="shared" si="6"/>
        <v>7</v>
      </c>
      <c r="B43">
        <f t="shared" si="7"/>
        <v>0</v>
      </c>
      <c r="C43" s="9">
        <v>700006</v>
      </c>
      <c r="D43" s="9" t="s">
        <v>122</v>
      </c>
      <c r="E43" s="9" t="s">
        <v>123</v>
      </c>
      <c r="G43" t="s">
        <v>96</v>
      </c>
      <c r="H43" s="9" t="s">
        <v>87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ht="18" x14ac:dyDescent="0.35">
      <c r="A44">
        <f t="shared" si="6"/>
        <v>7</v>
      </c>
      <c r="B44">
        <f t="shared" si="7"/>
        <v>0</v>
      </c>
      <c r="C44" s="9">
        <v>700007</v>
      </c>
      <c r="D44" s="9" t="s">
        <v>125</v>
      </c>
      <c r="E44" s="9" t="s">
        <v>124</v>
      </c>
      <c r="G44" t="s">
        <v>96</v>
      </c>
      <c r="H44" s="9" t="s">
        <v>87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f t="shared" si="6"/>
        <v>7</v>
      </c>
      <c r="B45">
        <f t="shared" si="7"/>
        <v>0</v>
      </c>
      <c r="C45" s="9">
        <v>700008</v>
      </c>
      <c r="D45" s="9" t="s">
        <v>126</v>
      </c>
      <c r="E45" s="9" t="s">
        <v>127</v>
      </c>
      <c r="G45" t="s">
        <v>87</v>
      </c>
      <c r="H45" s="9" t="s">
        <v>88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ht="18" x14ac:dyDescent="0.35">
      <c r="A46">
        <f t="shared" si="6"/>
        <v>7</v>
      </c>
      <c r="B46">
        <f t="shared" si="7"/>
        <v>0</v>
      </c>
      <c r="C46" s="9">
        <v>700008</v>
      </c>
      <c r="D46" s="9" t="s">
        <v>128</v>
      </c>
      <c r="E46" s="9" t="s">
        <v>130</v>
      </c>
      <c r="G46" t="s">
        <v>87</v>
      </c>
      <c r="H46" s="9" t="s">
        <v>88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ht="18" x14ac:dyDescent="0.35">
      <c r="A47">
        <f t="shared" si="6"/>
        <v>7</v>
      </c>
      <c r="B47">
        <f t="shared" si="7"/>
        <v>0</v>
      </c>
      <c r="C47" s="9">
        <v>700009</v>
      </c>
      <c r="D47" s="9" t="s">
        <v>129</v>
      </c>
      <c r="E47" t="s">
        <v>131</v>
      </c>
      <c r="G47" t="s">
        <v>87</v>
      </c>
      <c r="H47" s="9" t="s">
        <v>88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ht="18" x14ac:dyDescent="0.35">
      <c r="A48">
        <f t="shared" si="6"/>
        <v>7</v>
      </c>
      <c r="B48">
        <f t="shared" si="7"/>
        <v>0</v>
      </c>
      <c r="C48" s="9">
        <v>700010</v>
      </c>
      <c r="D48" s="9" t="s">
        <v>132</v>
      </c>
      <c r="E48" t="s">
        <v>133</v>
      </c>
      <c r="G48" t="s">
        <v>87</v>
      </c>
      <c r="H48" s="9" t="s">
        <v>88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ht="18" x14ac:dyDescent="0.35">
      <c r="A49">
        <f t="shared" si="6"/>
        <v>7</v>
      </c>
      <c r="B49">
        <f t="shared" si="7"/>
        <v>0</v>
      </c>
      <c r="C49" s="9">
        <v>700011</v>
      </c>
      <c r="D49" s="9" t="s">
        <v>134</v>
      </c>
      <c r="E49" s="9" t="s">
        <v>135</v>
      </c>
      <c r="G49" t="s">
        <v>87</v>
      </c>
      <c r="H49" s="9" t="s">
        <v>88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f t="shared" si="6"/>
        <v>7</v>
      </c>
      <c r="B50">
        <f t="shared" si="7"/>
        <v>1</v>
      </c>
      <c r="C50" s="9">
        <v>710012</v>
      </c>
      <c r="D50" s="9" t="s">
        <v>136</v>
      </c>
      <c r="E50" s="9" t="s">
        <v>136</v>
      </c>
      <c r="G50" t="s">
        <v>86</v>
      </c>
      <c r="H50" s="9" t="s">
        <v>90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>
        <f t="shared" si="6"/>
        <v>1</v>
      </c>
      <c r="B51">
        <f t="shared" si="7"/>
        <v>0</v>
      </c>
      <c r="C51">
        <v>100019</v>
      </c>
      <c r="D51" t="s">
        <v>138</v>
      </c>
      <c r="E51" t="s">
        <v>139</v>
      </c>
      <c r="F51" t="s">
        <v>137</v>
      </c>
      <c r="G51" t="s">
        <v>86</v>
      </c>
      <c r="H51" s="9" t="s">
        <v>88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f t="shared" si="6"/>
        <v>1</v>
      </c>
      <c r="B52">
        <f t="shared" si="7"/>
        <v>0</v>
      </c>
      <c r="C52">
        <v>100020</v>
      </c>
      <c r="D52" t="s">
        <v>60</v>
      </c>
      <c r="E52" t="s">
        <v>141</v>
      </c>
      <c r="F52" t="s">
        <v>140</v>
      </c>
      <c r="G52" t="s">
        <v>86</v>
      </c>
      <c r="H52" s="9" t="s">
        <v>88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f t="shared" si="6"/>
        <v>1</v>
      </c>
      <c r="B53">
        <f t="shared" si="7"/>
        <v>0</v>
      </c>
      <c r="C53">
        <v>100021</v>
      </c>
      <c r="D53" t="s">
        <v>60</v>
      </c>
      <c r="E53" t="s">
        <v>61</v>
      </c>
      <c r="F53" t="s">
        <v>143</v>
      </c>
      <c r="G53" t="s">
        <v>86</v>
      </c>
      <c r="H53" s="9" t="s">
        <v>88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ht="30" x14ac:dyDescent="0.25">
      <c r="A54">
        <f t="shared" si="6"/>
        <v>1</v>
      </c>
      <c r="B54">
        <f t="shared" si="7"/>
        <v>0</v>
      </c>
      <c r="C54">
        <v>100022</v>
      </c>
      <c r="D54" t="s">
        <v>60</v>
      </c>
      <c r="E54" t="s">
        <v>144</v>
      </c>
      <c r="F54" s="8" t="s">
        <v>146</v>
      </c>
      <c r="G54" t="s">
        <v>86</v>
      </c>
      <c r="H54" s="9" t="s">
        <v>88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ht="30" x14ac:dyDescent="0.25">
      <c r="A55">
        <f t="shared" si="6"/>
        <v>1</v>
      </c>
      <c r="B55">
        <f t="shared" si="7"/>
        <v>0</v>
      </c>
      <c r="C55">
        <v>100023</v>
      </c>
      <c r="D55" t="s">
        <v>60</v>
      </c>
      <c r="E55" t="s">
        <v>144</v>
      </c>
      <c r="F55" s="8" t="s">
        <v>148</v>
      </c>
      <c r="G55" t="s">
        <v>86</v>
      </c>
      <c r="H55" s="9" t="s">
        <v>88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</row>
    <row r="56" spans="1:20" ht="30" x14ac:dyDescent="0.25">
      <c r="A56">
        <f t="shared" si="6"/>
        <v>1</v>
      </c>
      <c r="B56">
        <f t="shared" si="7"/>
        <v>0</v>
      </c>
      <c r="C56">
        <v>100024</v>
      </c>
      <c r="D56" t="s">
        <v>60</v>
      </c>
      <c r="E56" t="s">
        <v>144</v>
      </c>
      <c r="F56" s="8" t="s">
        <v>150</v>
      </c>
      <c r="G56" t="s">
        <v>86</v>
      </c>
      <c r="H56" s="9" t="s">
        <v>88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</row>
    <row r="57" spans="1:20" ht="30" x14ac:dyDescent="0.25">
      <c r="A57">
        <f t="shared" si="6"/>
        <v>1</v>
      </c>
      <c r="B57">
        <f t="shared" si="7"/>
        <v>0</v>
      </c>
      <c r="C57">
        <v>100025</v>
      </c>
      <c r="D57" t="s">
        <v>152</v>
      </c>
      <c r="E57" t="s">
        <v>152</v>
      </c>
      <c r="F57" s="8" t="s">
        <v>153</v>
      </c>
      <c r="G57" t="s">
        <v>86</v>
      </c>
      <c r="H57" s="9" t="s">
        <v>88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f t="shared" si="6"/>
        <v>1</v>
      </c>
      <c r="B58">
        <f t="shared" si="7"/>
        <v>1</v>
      </c>
      <c r="C58">
        <v>110026</v>
      </c>
      <c r="D58" t="s">
        <v>60</v>
      </c>
      <c r="E58" t="s">
        <v>155</v>
      </c>
      <c r="F58" t="s">
        <v>154</v>
      </c>
      <c r="G58" t="s">
        <v>86</v>
      </c>
      <c r="H58" s="9" t="s">
        <v>88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f t="shared" si="6"/>
        <v>1</v>
      </c>
      <c r="B59">
        <f t="shared" si="7"/>
        <v>2</v>
      </c>
      <c r="C59">
        <v>120027</v>
      </c>
      <c r="D59" t="s">
        <v>60</v>
      </c>
      <c r="E59" t="s">
        <v>157</v>
      </c>
      <c r="G59" t="s">
        <v>86</v>
      </c>
      <c r="H59" s="9" t="s">
        <v>88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T59">
        <v>0</v>
      </c>
    </row>
    <row r="60" spans="1:20" ht="45" x14ac:dyDescent="0.25">
      <c r="A60">
        <f t="shared" si="6"/>
        <v>3</v>
      </c>
      <c r="B60">
        <f t="shared" si="7"/>
        <v>1</v>
      </c>
      <c r="C60">
        <v>310006</v>
      </c>
      <c r="D60" t="s">
        <v>159</v>
      </c>
      <c r="E60" s="8" t="s">
        <v>160</v>
      </c>
      <c r="F60" t="s">
        <v>158</v>
      </c>
      <c r="G60" t="s">
        <v>86</v>
      </c>
      <c r="H60" s="9" t="s">
        <v>161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f t="shared" si="6"/>
        <v>3</v>
      </c>
      <c r="B61">
        <f t="shared" si="7"/>
        <v>0</v>
      </c>
      <c r="C61">
        <v>300007</v>
      </c>
      <c r="D61" t="s">
        <v>163</v>
      </c>
      <c r="E61" t="s">
        <v>162</v>
      </c>
      <c r="G61" t="s">
        <v>86</v>
      </c>
      <c r="H61" s="9" t="s">
        <v>88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f t="shared" si="6"/>
        <v>7</v>
      </c>
      <c r="B62">
        <f t="shared" si="7"/>
        <v>0</v>
      </c>
      <c r="C62" s="9">
        <v>700013</v>
      </c>
      <c r="D62" s="9" t="s">
        <v>164</v>
      </c>
      <c r="E62" s="9" t="s">
        <v>165</v>
      </c>
      <c r="G62" t="s">
        <v>86</v>
      </c>
      <c r="H62" s="9" t="s">
        <v>88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f t="shared" si="6"/>
        <v>5</v>
      </c>
      <c r="B63">
        <f t="shared" si="7"/>
        <v>0</v>
      </c>
      <c r="C63">
        <v>500008</v>
      </c>
      <c r="D63" t="s">
        <v>166</v>
      </c>
      <c r="E63" t="s">
        <v>166</v>
      </c>
      <c r="G63" t="s">
        <v>86</v>
      </c>
      <c r="H63" s="9" t="s">
        <v>90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f t="shared" si="6"/>
        <v>5</v>
      </c>
      <c r="B64">
        <f t="shared" si="7"/>
        <v>0</v>
      </c>
      <c r="C64">
        <v>500009</v>
      </c>
      <c r="D64" t="s">
        <v>167</v>
      </c>
      <c r="E64" t="s">
        <v>168</v>
      </c>
      <c r="G64" t="s">
        <v>86</v>
      </c>
      <c r="H64" s="9" t="s">
        <v>88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f t="shared" si="6"/>
        <v>1</v>
      </c>
      <c r="B65">
        <f t="shared" si="7"/>
        <v>0</v>
      </c>
      <c r="C65">
        <v>100028</v>
      </c>
      <c r="D65" t="s">
        <v>169</v>
      </c>
      <c r="E65" t="s">
        <v>170</v>
      </c>
      <c r="G65" t="s">
        <v>86</v>
      </c>
      <c r="H65" s="9" t="s">
        <v>88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</row>
    <row r="66" spans="1:20" x14ac:dyDescent="0.25">
      <c r="A66">
        <f t="shared" si="6"/>
        <v>2</v>
      </c>
      <c r="B66">
        <f t="shared" si="7"/>
        <v>0</v>
      </c>
      <c r="C66">
        <v>200007</v>
      </c>
      <c r="D66" t="s">
        <v>171</v>
      </c>
      <c r="E66" t="s">
        <v>172</v>
      </c>
      <c r="G66" t="s">
        <v>86</v>
      </c>
      <c r="H66" s="9" t="s">
        <v>88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f t="shared" si="6"/>
        <v>2</v>
      </c>
      <c r="B67">
        <f t="shared" si="7"/>
        <v>0</v>
      </c>
      <c r="C67">
        <v>200009</v>
      </c>
      <c r="D67" t="s">
        <v>180</v>
      </c>
      <c r="E67" t="s">
        <v>181</v>
      </c>
      <c r="F67" t="s">
        <v>179</v>
      </c>
      <c r="G67" t="s">
        <v>86</v>
      </c>
      <c r="H67" s="9" t="s">
        <v>88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f t="shared" si="6"/>
        <v>2</v>
      </c>
      <c r="B68">
        <f t="shared" si="7"/>
        <v>0</v>
      </c>
      <c r="C68">
        <v>200010</v>
      </c>
      <c r="D68" t="s">
        <v>182</v>
      </c>
      <c r="E68" t="s">
        <v>183</v>
      </c>
      <c r="G68" t="s">
        <v>86</v>
      </c>
      <c r="H68" s="9" t="s">
        <v>88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f t="shared" si="6"/>
        <v>2</v>
      </c>
      <c r="B69">
        <f t="shared" si="7"/>
        <v>0</v>
      </c>
      <c r="C69">
        <v>200011</v>
      </c>
      <c r="D69" t="s">
        <v>184</v>
      </c>
      <c r="E69" t="s">
        <v>185</v>
      </c>
      <c r="G69" t="s">
        <v>86</v>
      </c>
      <c r="H69" s="9" t="s">
        <v>88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f t="shared" si="6"/>
        <v>2</v>
      </c>
      <c r="B70">
        <f t="shared" si="7"/>
        <v>0</v>
      </c>
      <c r="C70">
        <v>200012</v>
      </c>
      <c r="D70" t="s">
        <v>188</v>
      </c>
      <c r="E70" t="s">
        <v>187</v>
      </c>
      <c r="G70" t="s">
        <v>86</v>
      </c>
      <c r="H70" s="9" t="s">
        <v>88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f t="shared" si="6"/>
        <v>2</v>
      </c>
      <c r="B71">
        <f t="shared" si="7"/>
        <v>0</v>
      </c>
      <c r="C71">
        <v>200013</v>
      </c>
      <c r="D71" t="s">
        <v>190</v>
      </c>
      <c r="E71" t="s">
        <v>189</v>
      </c>
      <c r="G71" t="s">
        <v>86</v>
      </c>
      <c r="H71" s="9" t="s">
        <v>88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f t="shared" si="6"/>
        <v>2</v>
      </c>
      <c r="B72">
        <f t="shared" si="7"/>
        <v>0</v>
      </c>
      <c r="C72">
        <v>200014</v>
      </c>
      <c r="D72" t="s">
        <v>76</v>
      </c>
      <c r="E72" t="s">
        <v>77</v>
      </c>
      <c r="G72" t="s">
        <v>86</v>
      </c>
      <c r="H72" s="9" t="s">
        <v>88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ht="30" x14ac:dyDescent="0.25">
      <c r="A73">
        <f t="shared" si="6"/>
        <v>7</v>
      </c>
      <c r="B73">
        <f t="shared" si="7"/>
        <v>0</v>
      </c>
      <c r="C73" s="9">
        <v>700014</v>
      </c>
      <c r="D73" t="s">
        <v>191</v>
      </c>
      <c r="E73" s="8" t="s">
        <v>197</v>
      </c>
      <c r="G73" t="s">
        <v>86</v>
      </c>
      <c r="H73" s="9" t="s">
        <v>88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ht="30" x14ac:dyDescent="0.25">
      <c r="A74">
        <f t="shared" si="6"/>
        <v>7</v>
      </c>
      <c r="B74">
        <f t="shared" si="7"/>
        <v>0</v>
      </c>
      <c r="C74" s="9">
        <v>700015</v>
      </c>
      <c r="D74" t="s">
        <v>193</v>
      </c>
      <c r="E74" s="8" t="s">
        <v>197</v>
      </c>
      <c r="G74" t="s">
        <v>86</v>
      </c>
      <c r="H74" s="9" t="s">
        <v>88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ht="30" x14ac:dyDescent="0.25">
      <c r="A75">
        <f t="shared" si="6"/>
        <v>7</v>
      </c>
      <c r="B75">
        <f t="shared" si="7"/>
        <v>0</v>
      </c>
      <c r="C75" s="9">
        <v>700016</v>
      </c>
      <c r="D75" t="s">
        <v>194</v>
      </c>
      <c r="E75" s="8" t="s">
        <v>197</v>
      </c>
      <c r="G75" t="s">
        <v>86</v>
      </c>
      <c r="H75" s="9" t="s">
        <v>88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ht="30" x14ac:dyDescent="0.25">
      <c r="A76">
        <f t="shared" si="6"/>
        <v>7</v>
      </c>
      <c r="B76">
        <f t="shared" si="7"/>
        <v>0</v>
      </c>
      <c r="C76" s="9">
        <v>700017</v>
      </c>
      <c r="D76" t="s">
        <v>195</v>
      </c>
      <c r="E76" s="8" t="s">
        <v>197</v>
      </c>
      <c r="G76" t="s">
        <v>86</v>
      </c>
      <c r="H76" s="9" t="s">
        <v>88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ht="30" x14ac:dyDescent="0.25">
      <c r="A77">
        <f t="shared" si="6"/>
        <v>7</v>
      </c>
      <c r="B77">
        <f t="shared" si="7"/>
        <v>0</v>
      </c>
      <c r="C77">
        <v>700018</v>
      </c>
      <c r="D77" t="s">
        <v>196</v>
      </c>
      <c r="E77" s="8" t="s">
        <v>197</v>
      </c>
      <c r="G77" t="s">
        <v>86</v>
      </c>
      <c r="H77" s="9" t="s">
        <v>88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>
        <f t="shared" si="6"/>
        <v>7</v>
      </c>
      <c r="B78">
        <f t="shared" si="7"/>
        <v>0</v>
      </c>
      <c r="C78" s="9">
        <v>700019</v>
      </c>
      <c r="D78" t="s">
        <v>198</v>
      </c>
      <c r="E78" t="s">
        <v>199</v>
      </c>
      <c r="G78" t="s">
        <v>86</v>
      </c>
      <c r="H78" s="9" t="s">
        <v>88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</row>
    <row r="79" spans="1:20" x14ac:dyDescent="0.25">
      <c r="A79">
        <f t="shared" si="6"/>
        <v>3</v>
      </c>
      <c r="B79">
        <f t="shared" si="7"/>
        <v>0</v>
      </c>
      <c r="C79">
        <v>300008</v>
      </c>
      <c r="D79" t="s">
        <v>200</v>
      </c>
      <c r="E79" t="s">
        <v>201</v>
      </c>
      <c r="G79" t="s">
        <v>86</v>
      </c>
      <c r="H79" s="9" t="s">
        <v>161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</row>
    <row r="80" spans="1:20" x14ac:dyDescent="0.25">
      <c r="A80">
        <f t="shared" si="6"/>
        <v>1</v>
      </c>
      <c r="B80">
        <f t="shared" si="7"/>
        <v>0</v>
      </c>
      <c r="C80">
        <v>100029</v>
      </c>
      <c r="D80" t="s">
        <v>202</v>
      </c>
      <c r="E80" t="s">
        <v>202</v>
      </c>
      <c r="G80" t="s">
        <v>86</v>
      </c>
      <c r="H80" s="9" t="s">
        <v>88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1</v>
      </c>
      <c r="T80">
        <v>0</v>
      </c>
    </row>
    <row r="81" spans="1:20" x14ac:dyDescent="0.25">
      <c r="A81">
        <f t="shared" si="6"/>
        <v>1</v>
      </c>
      <c r="B81">
        <f t="shared" si="7"/>
        <v>0</v>
      </c>
      <c r="C81">
        <v>100030</v>
      </c>
      <c r="D81" t="s">
        <v>203</v>
      </c>
      <c r="E81" t="s">
        <v>203</v>
      </c>
      <c r="G81" t="s">
        <v>86</v>
      </c>
      <c r="H81" s="9" t="s">
        <v>88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1</v>
      </c>
      <c r="T81">
        <v>0</v>
      </c>
    </row>
    <row r="82" spans="1:20" x14ac:dyDescent="0.25">
      <c r="A82">
        <f t="shared" si="6"/>
        <v>7</v>
      </c>
      <c r="B82">
        <f t="shared" si="7"/>
        <v>0</v>
      </c>
      <c r="C82" s="9">
        <v>700020</v>
      </c>
      <c r="D82" t="s">
        <v>204</v>
      </c>
      <c r="E82" t="s">
        <v>205</v>
      </c>
      <c r="G82" t="s">
        <v>86</v>
      </c>
      <c r="H82" s="9" t="s">
        <v>88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1</v>
      </c>
      <c r="T82">
        <v>0</v>
      </c>
    </row>
    <row r="83" spans="1:20" ht="45" x14ac:dyDescent="0.25">
      <c r="A83">
        <f t="shared" si="6"/>
        <v>7</v>
      </c>
      <c r="B83">
        <f t="shared" si="7"/>
        <v>0</v>
      </c>
      <c r="C83" s="9">
        <v>700021</v>
      </c>
      <c r="D83" t="s">
        <v>206</v>
      </c>
      <c r="E83" s="8" t="s">
        <v>207</v>
      </c>
      <c r="G83" t="s">
        <v>86</v>
      </c>
      <c r="H83" s="9" t="s">
        <v>161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1</v>
      </c>
      <c r="T83">
        <v>0</v>
      </c>
    </row>
    <row r="84" spans="1:20" x14ac:dyDescent="0.25">
      <c r="A84">
        <f t="shared" si="6"/>
        <v>1</v>
      </c>
      <c r="B84">
        <f t="shared" si="7"/>
        <v>0</v>
      </c>
      <c r="C84">
        <v>100031</v>
      </c>
      <c r="D84" t="s">
        <v>209</v>
      </c>
      <c r="E84" t="s">
        <v>208</v>
      </c>
      <c r="G84" t="s">
        <v>86</v>
      </c>
      <c r="H84" s="9" t="s">
        <v>88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f t="shared" si="6"/>
        <v>1</v>
      </c>
      <c r="B85">
        <f t="shared" si="7"/>
        <v>0</v>
      </c>
      <c r="C85">
        <v>100032</v>
      </c>
      <c r="D85" t="s">
        <v>210</v>
      </c>
      <c r="E85" t="s">
        <v>210</v>
      </c>
      <c r="G85" t="s">
        <v>86</v>
      </c>
      <c r="H85" s="9" t="s">
        <v>88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</row>
    <row r="86" spans="1:20" x14ac:dyDescent="0.25">
      <c r="A86">
        <f t="shared" si="6"/>
        <v>1</v>
      </c>
      <c r="B86">
        <f t="shared" si="7"/>
        <v>0</v>
      </c>
      <c r="C86">
        <v>100033</v>
      </c>
      <c r="D86" t="s">
        <v>210</v>
      </c>
      <c r="E86" t="s">
        <v>210</v>
      </c>
      <c r="G86" t="s">
        <v>86</v>
      </c>
      <c r="H86" s="9" t="s">
        <v>88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</row>
    <row r="87" spans="1:20" x14ac:dyDescent="0.25">
      <c r="A87">
        <f t="shared" si="6"/>
        <v>1</v>
      </c>
      <c r="B87">
        <f t="shared" si="7"/>
        <v>0</v>
      </c>
      <c r="C87">
        <v>100034</v>
      </c>
      <c r="D87" t="s">
        <v>210</v>
      </c>
      <c r="E87" t="s">
        <v>210</v>
      </c>
      <c r="F87" t="s">
        <v>211</v>
      </c>
      <c r="G87" t="s">
        <v>86</v>
      </c>
      <c r="H87" s="9" t="s">
        <v>88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</row>
    <row r="88" spans="1:20" x14ac:dyDescent="0.25">
      <c r="A88">
        <f t="shared" si="6"/>
        <v>1</v>
      </c>
      <c r="B88">
        <f t="shared" si="7"/>
        <v>0</v>
      </c>
      <c r="C88">
        <v>100035</v>
      </c>
      <c r="D88" t="s">
        <v>210</v>
      </c>
      <c r="E88" t="s">
        <v>210</v>
      </c>
      <c r="F88" t="s">
        <v>212</v>
      </c>
      <c r="G88" t="s">
        <v>86</v>
      </c>
      <c r="H88" s="9" t="s">
        <v>88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</row>
    <row r="89" spans="1:20" x14ac:dyDescent="0.25">
      <c r="A89">
        <f t="shared" si="6"/>
        <v>1</v>
      </c>
      <c r="B89">
        <f t="shared" si="7"/>
        <v>0</v>
      </c>
      <c r="C89">
        <v>100036</v>
      </c>
      <c r="D89" t="s">
        <v>210</v>
      </c>
      <c r="E89" t="s">
        <v>210</v>
      </c>
      <c r="F89" t="s">
        <v>213</v>
      </c>
      <c r="G89" t="s">
        <v>86</v>
      </c>
      <c r="H89" s="9" t="s">
        <v>88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</row>
    <row r="90" spans="1:20" x14ac:dyDescent="0.25">
      <c r="A90">
        <f t="shared" si="6"/>
        <v>2</v>
      </c>
      <c r="B90">
        <f t="shared" si="7"/>
        <v>0</v>
      </c>
      <c r="C90">
        <v>200015</v>
      </c>
      <c r="D90" t="s">
        <v>214</v>
      </c>
      <c r="E90" t="s">
        <v>215</v>
      </c>
      <c r="G90" t="s">
        <v>86</v>
      </c>
      <c r="H90" s="9" t="s">
        <v>88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f t="shared" ref="A91" si="8">FLOOR(C91/100000, 1)</f>
        <v>2</v>
      </c>
      <c r="B91">
        <f t="shared" ref="B91" si="9">FLOOR((C91-A91*100000)/10000,1)</f>
        <v>0</v>
      </c>
      <c r="C91">
        <v>200016</v>
      </c>
      <c r="D91" t="s">
        <v>216</v>
      </c>
      <c r="E91" t="s">
        <v>217</v>
      </c>
      <c r="G91" t="s">
        <v>86</v>
      </c>
      <c r="H91" s="9" t="s">
        <v>88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f t="shared" ref="A92" si="10">FLOOR(C92/100000, 1)</f>
        <v>2</v>
      </c>
      <c r="B92">
        <f t="shared" ref="B92" si="11">FLOOR((C92-A92*100000)/10000,1)</f>
        <v>0</v>
      </c>
      <c r="C92">
        <v>200017</v>
      </c>
      <c r="D92" t="s">
        <v>218</v>
      </c>
      <c r="E92" t="s">
        <v>219</v>
      </c>
      <c r="G92" t="s">
        <v>86</v>
      </c>
      <c r="H92" s="9" t="s">
        <v>90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</row>
    <row r="93" spans="1:20" x14ac:dyDescent="0.25">
      <c r="A93">
        <f t="shared" ref="A93:A94" si="12">FLOOR(C93/100000, 1)</f>
        <v>5</v>
      </c>
      <c r="B93">
        <f t="shared" ref="B93:B94" si="13">FLOOR((C93-A93*100000)/10000,1)</f>
        <v>0</v>
      </c>
      <c r="C93">
        <v>500010</v>
      </c>
      <c r="D93" t="s">
        <v>220</v>
      </c>
      <c r="E93" t="s">
        <v>221</v>
      </c>
      <c r="G93" t="s">
        <v>86</v>
      </c>
      <c r="H93" s="9" t="s">
        <v>90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f t="shared" si="12"/>
        <v>3</v>
      </c>
      <c r="B94">
        <f t="shared" si="13"/>
        <v>1</v>
      </c>
      <c r="C94">
        <v>310009</v>
      </c>
      <c r="D94" t="s">
        <v>66</v>
      </c>
      <c r="E94" t="s">
        <v>223</v>
      </c>
      <c r="F94" t="s">
        <v>222</v>
      </c>
      <c r="G94" t="s">
        <v>86</v>
      </c>
      <c r="H94" t="s">
        <v>88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ht="18" x14ac:dyDescent="0.35">
      <c r="A95">
        <f t="shared" ref="A95" si="14">FLOOR(C95/100000, 1)</f>
        <v>5</v>
      </c>
      <c r="B95">
        <f t="shared" ref="B95" si="15">FLOOR((C95-A95*100000)/10000,1)</f>
        <v>0</v>
      </c>
      <c r="C95">
        <v>500011</v>
      </c>
      <c r="D95" t="s">
        <v>224</v>
      </c>
      <c r="E95" t="s">
        <v>226</v>
      </c>
      <c r="F95" t="s">
        <v>225</v>
      </c>
      <c r="G95" t="s">
        <v>86</v>
      </c>
      <c r="H95" t="s">
        <v>88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93DC-037F-4A85-BABE-2E6BDEE01A44}">
  <dimension ref="A1:D39"/>
  <sheetViews>
    <sheetView topLeftCell="A10" workbookViewId="0">
      <selection activeCell="A37" sqref="A37:D39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0.140625" bestFit="1" customWidth="1"/>
    <col min="4" max="4" width="42.710937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100001</v>
      </c>
      <c r="B4" t="s">
        <v>24</v>
      </c>
      <c r="C4" t="s">
        <v>25</v>
      </c>
    </row>
    <row r="5" spans="1:4" x14ac:dyDescent="0.25">
      <c r="A5">
        <v>100002</v>
      </c>
      <c r="B5" t="s">
        <v>26</v>
      </c>
      <c r="C5" t="s">
        <v>27</v>
      </c>
    </row>
    <row r="6" spans="1:4" x14ac:dyDescent="0.25">
      <c r="A6">
        <v>100003</v>
      </c>
      <c r="B6" t="s">
        <v>38</v>
      </c>
      <c r="C6" t="s">
        <v>82</v>
      </c>
      <c r="D6" t="s">
        <v>39</v>
      </c>
    </row>
    <row r="7" spans="1:4" x14ac:dyDescent="0.25">
      <c r="A7">
        <v>100004</v>
      </c>
      <c r="B7" t="s">
        <v>60</v>
      </c>
      <c r="C7" t="s">
        <v>61</v>
      </c>
    </row>
    <row r="8" spans="1:4" x14ac:dyDescent="0.25">
      <c r="A8">
        <v>100005</v>
      </c>
      <c r="B8" t="s">
        <v>64</v>
      </c>
      <c r="C8" t="s">
        <v>65</v>
      </c>
    </row>
    <row r="9" spans="1:4" x14ac:dyDescent="0.25">
      <c r="A9">
        <v>100006</v>
      </c>
      <c r="B9" t="s">
        <v>71</v>
      </c>
      <c r="C9" t="s">
        <v>71</v>
      </c>
      <c r="D9" t="s">
        <v>72</v>
      </c>
    </row>
    <row r="10" spans="1:4" x14ac:dyDescent="0.25">
      <c r="A10">
        <v>100007</v>
      </c>
      <c r="B10" t="s">
        <v>94</v>
      </c>
      <c r="C10" t="s">
        <v>95</v>
      </c>
    </row>
    <row r="11" spans="1:4" x14ac:dyDescent="0.25">
      <c r="A11">
        <v>100008</v>
      </c>
      <c r="B11" t="s">
        <v>97</v>
      </c>
      <c r="C11" t="s">
        <v>98</v>
      </c>
    </row>
    <row r="12" spans="1:4" x14ac:dyDescent="0.25">
      <c r="A12">
        <v>100009</v>
      </c>
      <c r="B12" t="s">
        <v>99</v>
      </c>
      <c r="C12" t="s">
        <v>100</v>
      </c>
    </row>
    <row r="13" spans="1:4" x14ac:dyDescent="0.25">
      <c r="A13">
        <v>100010</v>
      </c>
      <c r="B13" t="s">
        <v>101</v>
      </c>
      <c r="C13" t="s">
        <v>102</v>
      </c>
    </row>
    <row r="14" spans="1:4" x14ac:dyDescent="0.25">
      <c r="A14">
        <v>100011</v>
      </c>
      <c r="B14" t="s">
        <v>103</v>
      </c>
      <c r="C14" t="s">
        <v>104</v>
      </c>
    </row>
    <row r="15" spans="1:4" x14ac:dyDescent="0.25">
      <c r="A15">
        <v>100012</v>
      </c>
      <c r="B15" t="s">
        <v>105</v>
      </c>
      <c r="C15" t="s">
        <v>106</v>
      </c>
    </row>
    <row r="16" spans="1:4" x14ac:dyDescent="0.25">
      <c r="A16">
        <v>100013</v>
      </c>
      <c r="B16" t="s">
        <v>107</v>
      </c>
      <c r="C16" t="s">
        <v>108</v>
      </c>
    </row>
    <row r="17" spans="1:4" x14ac:dyDescent="0.25">
      <c r="A17">
        <v>100014</v>
      </c>
      <c r="B17" t="s">
        <v>111</v>
      </c>
      <c r="C17" t="s">
        <v>112</v>
      </c>
    </row>
    <row r="18" spans="1:4" x14ac:dyDescent="0.25">
      <c r="A18">
        <v>100015</v>
      </c>
      <c r="B18" t="s">
        <v>113</v>
      </c>
      <c r="C18" t="s">
        <v>114</v>
      </c>
    </row>
    <row r="19" spans="1:4" x14ac:dyDescent="0.25">
      <c r="A19">
        <v>100016</v>
      </c>
      <c r="B19" t="s">
        <v>115</v>
      </c>
      <c r="C19" t="s">
        <v>116</v>
      </c>
    </row>
    <row r="20" spans="1:4" x14ac:dyDescent="0.25">
      <c r="A20">
        <v>100017</v>
      </c>
      <c r="B20" t="s">
        <v>117</v>
      </c>
      <c r="C20" t="s">
        <v>118</v>
      </c>
    </row>
    <row r="21" spans="1:4" x14ac:dyDescent="0.25">
      <c r="A21">
        <v>100018</v>
      </c>
      <c r="B21" t="s">
        <v>119</v>
      </c>
      <c r="C21" t="s">
        <v>120</v>
      </c>
    </row>
    <row r="22" spans="1:4" x14ac:dyDescent="0.25">
      <c r="A22">
        <v>100019</v>
      </c>
      <c r="B22" t="s">
        <v>138</v>
      </c>
      <c r="C22" t="s">
        <v>139</v>
      </c>
      <c r="D22" t="s">
        <v>137</v>
      </c>
    </row>
    <row r="23" spans="1:4" x14ac:dyDescent="0.25">
      <c r="A23">
        <v>100020</v>
      </c>
      <c r="B23" t="s">
        <v>60</v>
      </c>
      <c r="C23" t="s">
        <v>141</v>
      </c>
      <c r="D23" t="s">
        <v>140</v>
      </c>
    </row>
    <row r="24" spans="1:4" x14ac:dyDescent="0.25">
      <c r="A24">
        <v>100021</v>
      </c>
      <c r="B24" t="s">
        <v>60</v>
      </c>
      <c r="C24" t="s">
        <v>61</v>
      </c>
      <c r="D24" t="s">
        <v>143</v>
      </c>
    </row>
    <row r="25" spans="1:4" x14ac:dyDescent="0.25">
      <c r="A25">
        <v>100022</v>
      </c>
      <c r="B25" t="s">
        <v>60</v>
      </c>
      <c r="C25" t="s">
        <v>144</v>
      </c>
      <c r="D25" t="s">
        <v>145</v>
      </c>
    </row>
    <row r="26" spans="1:4" x14ac:dyDescent="0.25">
      <c r="A26">
        <v>100023</v>
      </c>
      <c r="B26" t="s">
        <v>60</v>
      </c>
      <c r="C26" t="s">
        <v>144</v>
      </c>
      <c r="D26" t="s">
        <v>147</v>
      </c>
    </row>
    <row r="27" spans="1:4" x14ac:dyDescent="0.25">
      <c r="A27">
        <v>100024</v>
      </c>
      <c r="B27" t="s">
        <v>60</v>
      </c>
      <c r="C27" t="s">
        <v>144</v>
      </c>
      <c r="D27" t="s">
        <v>149</v>
      </c>
    </row>
    <row r="28" spans="1:4" x14ac:dyDescent="0.25">
      <c r="A28">
        <v>100025</v>
      </c>
      <c r="B28" t="s">
        <v>152</v>
      </c>
      <c r="C28" t="s">
        <v>152</v>
      </c>
      <c r="D28" t="s">
        <v>151</v>
      </c>
    </row>
    <row r="29" spans="1:4" x14ac:dyDescent="0.25">
      <c r="A29">
        <v>110026</v>
      </c>
      <c r="B29" t="s">
        <v>60</v>
      </c>
      <c r="C29" t="s">
        <v>156</v>
      </c>
      <c r="D29" t="s">
        <v>154</v>
      </c>
    </row>
    <row r="30" spans="1:4" x14ac:dyDescent="0.25">
      <c r="A30">
        <v>120027</v>
      </c>
      <c r="B30" t="s">
        <v>60</v>
      </c>
      <c r="C30" t="s">
        <v>157</v>
      </c>
    </row>
    <row r="31" spans="1:4" x14ac:dyDescent="0.25">
      <c r="A31">
        <v>100028</v>
      </c>
      <c r="B31" t="s">
        <v>169</v>
      </c>
      <c r="C31" t="s">
        <v>170</v>
      </c>
    </row>
    <row r="32" spans="1:4" x14ac:dyDescent="0.25">
      <c r="A32">
        <v>100029</v>
      </c>
      <c r="B32" t="s">
        <v>202</v>
      </c>
      <c r="C32" t="s">
        <v>202</v>
      </c>
    </row>
    <row r="33" spans="1:4" x14ac:dyDescent="0.25">
      <c r="A33">
        <v>100030</v>
      </c>
      <c r="B33" t="s">
        <v>203</v>
      </c>
      <c r="C33" t="s">
        <v>203</v>
      </c>
    </row>
    <row r="34" spans="1:4" x14ac:dyDescent="0.25">
      <c r="A34">
        <v>100031</v>
      </c>
      <c r="B34" t="s">
        <v>209</v>
      </c>
      <c r="C34" t="s">
        <v>208</v>
      </c>
    </row>
    <row r="35" spans="1:4" x14ac:dyDescent="0.25">
      <c r="A35">
        <v>100032</v>
      </c>
      <c r="B35" t="s">
        <v>210</v>
      </c>
      <c r="C35" t="s">
        <v>210</v>
      </c>
    </row>
    <row r="36" spans="1:4" x14ac:dyDescent="0.25">
      <c r="A36">
        <v>100033</v>
      </c>
      <c r="B36" t="s">
        <v>210</v>
      </c>
      <c r="C36" t="s">
        <v>210</v>
      </c>
    </row>
    <row r="37" spans="1:4" x14ac:dyDescent="0.25">
      <c r="A37">
        <v>100034</v>
      </c>
      <c r="B37" t="s">
        <v>210</v>
      </c>
      <c r="C37" t="s">
        <v>210</v>
      </c>
      <c r="D37" t="s">
        <v>211</v>
      </c>
    </row>
    <row r="38" spans="1:4" x14ac:dyDescent="0.25">
      <c r="A38">
        <v>100035</v>
      </c>
      <c r="B38" t="s">
        <v>210</v>
      </c>
      <c r="C38" t="s">
        <v>210</v>
      </c>
      <c r="D38" t="s">
        <v>212</v>
      </c>
    </row>
    <row r="39" spans="1:4" x14ac:dyDescent="0.25">
      <c r="A39">
        <v>100036</v>
      </c>
      <c r="B39" t="s">
        <v>210</v>
      </c>
      <c r="C39" t="s">
        <v>210</v>
      </c>
      <c r="D39" t="s">
        <v>213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AFA-6024-4581-9565-D9A221BC4139}">
  <dimension ref="A1:D20"/>
  <sheetViews>
    <sheetView workbookViewId="0">
      <selection activeCell="A20" sqref="A20:C20"/>
    </sheetView>
  </sheetViews>
  <sheetFormatPr defaultRowHeight="15" x14ac:dyDescent="0.25"/>
  <cols>
    <col min="1" max="1" width="10.85546875" bestFit="1" customWidth="1"/>
    <col min="2" max="2" width="12.7109375" bestFit="1" customWidth="1"/>
    <col min="3" max="3" width="31" bestFit="1" customWidth="1"/>
    <col min="4" max="4" width="31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ht="18" x14ac:dyDescent="0.35">
      <c r="A4">
        <v>200001</v>
      </c>
      <c r="B4" t="s">
        <v>37</v>
      </c>
      <c r="C4" t="s">
        <v>36</v>
      </c>
    </row>
    <row r="5" spans="1:4" ht="18" x14ac:dyDescent="0.35">
      <c r="A5">
        <v>200002</v>
      </c>
      <c r="B5" t="s">
        <v>35</v>
      </c>
      <c r="C5" t="s">
        <v>34</v>
      </c>
    </row>
    <row r="6" spans="1:4" ht="18" x14ac:dyDescent="0.35">
      <c r="A6">
        <v>200003</v>
      </c>
      <c r="B6" t="s">
        <v>52</v>
      </c>
      <c r="C6" t="s">
        <v>176</v>
      </c>
      <c r="D6" t="s">
        <v>53</v>
      </c>
    </row>
    <row r="7" spans="1:4" x14ac:dyDescent="0.25">
      <c r="A7">
        <v>200004</v>
      </c>
      <c r="B7" t="s">
        <v>62</v>
      </c>
      <c r="C7" t="s">
        <v>63</v>
      </c>
    </row>
    <row r="8" spans="1:4" ht="18" x14ac:dyDescent="0.35">
      <c r="A8">
        <v>200005</v>
      </c>
      <c r="B8" t="s">
        <v>68</v>
      </c>
      <c r="C8" t="s">
        <v>70</v>
      </c>
      <c r="D8" t="s">
        <v>69</v>
      </c>
    </row>
    <row r="9" spans="1:4" x14ac:dyDescent="0.25">
      <c r="A9">
        <v>200006</v>
      </c>
      <c r="B9" t="s">
        <v>76</v>
      </c>
      <c r="C9" t="s">
        <v>77</v>
      </c>
    </row>
    <row r="10" spans="1:4" ht="18" x14ac:dyDescent="0.35">
      <c r="A10">
        <v>200007</v>
      </c>
      <c r="B10" t="s">
        <v>171</v>
      </c>
      <c r="C10" t="s">
        <v>173</v>
      </c>
      <c r="D10" t="s">
        <v>175</v>
      </c>
    </row>
    <row r="11" spans="1:4" ht="18" x14ac:dyDescent="0.35">
      <c r="A11">
        <v>200008</v>
      </c>
      <c r="B11" t="s">
        <v>171</v>
      </c>
      <c r="C11" t="s">
        <v>174</v>
      </c>
      <c r="D11" t="s">
        <v>175</v>
      </c>
    </row>
    <row r="12" spans="1:4" x14ac:dyDescent="0.25">
      <c r="A12">
        <v>200009</v>
      </c>
      <c r="B12" t="s">
        <v>180</v>
      </c>
      <c r="C12" t="s">
        <v>181</v>
      </c>
      <c r="D12" t="s">
        <v>179</v>
      </c>
    </row>
    <row r="13" spans="1:4" x14ac:dyDescent="0.25">
      <c r="A13">
        <v>200010</v>
      </c>
      <c r="B13" t="s">
        <v>182</v>
      </c>
      <c r="C13" t="s">
        <v>183</v>
      </c>
    </row>
    <row r="14" spans="1:4" x14ac:dyDescent="0.25">
      <c r="A14">
        <v>200011</v>
      </c>
      <c r="B14" t="s">
        <v>184</v>
      </c>
      <c r="C14" t="s">
        <v>185</v>
      </c>
      <c r="D14" t="s">
        <v>186</v>
      </c>
    </row>
    <row r="15" spans="1:4" x14ac:dyDescent="0.25">
      <c r="A15">
        <v>200012</v>
      </c>
      <c r="B15" t="s">
        <v>188</v>
      </c>
      <c r="C15" t="s">
        <v>187</v>
      </c>
    </row>
    <row r="16" spans="1:4" x14ac:dyDescent="0.25">
      <c r="A16">
        <v>200013</v>
      </c>
      <c r="B16" t="s">
        <v>190</v>
      </c>
      <c r="C16" t="s">
        <v>189</v>
      </c>
    </row>
    <row r="17" spans="1:3" x14ac:dyDescent="0.25">
      <c r="A17">
        <v>200014</v>
      </c>
      <c r="B17" t="s">
        <v>76</v>
      </c>
      <c r="C17" t="s">
        <v>77</v>
      </c>
    </row>
    <row r="18" spans="1:3" x14ac:dyDescent="0.25">
      <c r="A18">
        <v>200015</v>
      </c>
      <c r="B18" t="s">
        <v>214</v>
      </c>
      <c r="C18" t="s">
        <v>215</v>
      </c>
    </row>
    <row r="19" spans="1:3" x14ac:dyDescent="0.25">
      <c r="A19">
        <v>200016</v>
      </c>
      <c r="B19" t="s">
        <v>216</v>
      </c>
      <c r="C19" t="s">
        <v>217</v>
      </c>
    </row>
    <row r="20" spans="1:3" x14ac:dyDescent="0.25">
      <c r="A20">
        <v>200017</v>
      </c>
      <c r="B20" t="s">
        <v>218</v>
      </c>
      <c r="C20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21FC2-010F-4D0F-9D28-FD434D616E24}">
  <dimension ref="A1:D34"/>
  <sheetViews>
    <sheetView workbookViewId="0">
      <selection activeCell="D18" sqref="D18"/>
    </sheetView>
  </sheetViews>
  <sheetFormatPr defaultRowHeight="15" x14ac:dyDescent="0.25"/>
  <cols>
    <col min="1" max="1" width="10.85546875" bestFit="1" customWidth="1"/>
    <col min="2" max="2" width="18.140625" bestFit="1" customWidth="1"/>
    <col min="3" max="3" width="25.140625" bestFit="1" customWidth="1"/>
    <col min="4" max="4" width="24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310001</v>
      </c>
      <c r="B4" t="s">
        <v>32</v>
      </c>
      <c r="D4" t="s">
        <v>33</v>
      </c>
    </row>
    <row r="5" spans="1:4" x14ac:dyDescent="0.25">
      <c r="A5">
        <v>300002</v>
      </c>
      <c r="B5" t="s">
        <v>51</v>
      </c>
      <c r="C5" t="s">
        <v>50</v>
      </c>
    </row>
    <row r="6" spans="1:4" x14ac:dyDescent="0.25">
      <c r="A6">
        <v>310003</v>
      </c>
      <c r="B6" t="s">
        <v>66</v>
      </c>
      <c r="C6" t="s">
        <v>223</v>
      </c>
      <c r="D6" t="s">
        <v>67</v>
      </c>
    </row>
    <row r="7" spans="1:4" x14ac:dyDescent="0.25">
      <c r="A7">
        <v>300004</v>
      </c>
      <c r="B7" t="s">
        <v>75</v>
      </c>
      <c r="C7" t="s">
        <v>74</v>
      </c>
    </row>
    <row r="8" spans="1:4" x14ac:dyDescent="0.25">
      <c r="A8">
        <v>310005</v>
      </c>
      <c r="B8" t="s">
        <v>78</v>
      </c>
      <c r="C8" t="s">
        <v>79</v>
      </c>
      <c r="D8" t="s">
        <v>80</v>
      </c>
    </row>
    <row r="9" spans="1:4" ht="45" x14ac:dyDescent="0.25">
      <c r="A9">
        <v>310006</v>
      </c>
      <c r="B9" t="s">
        <v>159</v>
      </c>
      <c r="C9" s="8" t="s">
        <v>160</v>
      </c>
      <c r="D9" t="s">
        <v>158</v>
      </c>
    </row>
    <row r="10" spans="1:4" x14ac:dyDescent="0.25">
      <c r="A10">
        <v>300007</v>
      </c>
      <c r="B10" t="s">
        <v>163</v>
      </c>
      <c r="C10" t="s">
        <v>162</v>
      </c>
    </row>
    <row r="11" spans="1:4" x14ac:dyDescent="0.25">
      <c r="A11">
        <v>300008</v>
      </c>
      <c r="B11" t="s">
        <v>200</v>
      </c>
      <c r="C11" t="s">
        <v>201</v>
      </c>
    </row>
    <row r="12" spans="1:4" x14ac:dyDescent="0.25">
      <c r="A12">
        <v>310009</v>
      </c>
      <c r="B12" t="s">
        <v>66</v>
      </c>
      <c r="C12" t="s">
        <v>223</v>
      </c>
      <c r="D12" t="s">
        <v>222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95D1F-5EE4-4B2F-ABDB-409DF804549D}">
  <dimension ref="A1:D4"/>
  <sheetViews>
    <sheetView workbookViewId="0">
      <selection activeCell="A4" sqref="A4:D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31.140625" bestFit="1" customWidth="1"/>
    <col min="4" max="4" width="21.42578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4" spans="1:4" x14ac:dyDescent="0.25">
      <c r="A4">
        <v>400001</v>
      </c>
      <c r="B4" t="s">
        <v>46</v>
      </c>
      <c r="C4" t="s">
        <v>47</v>
      </c>
      <c r="D4" t="s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59B1-E19D-4D9C-8B98-AEC1652D5DBD}">
  <dimension ref="A1:D15"/>
  <sheetViews>
    <sheetView workbookViewId="0">
      <selection activeCell="A15" sqref="A15:D15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23.140625" bestFit="1" customWidth="1"/>
    <col min="4" max="4" width="21.57031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  <row r="5" spans="1:4" x14ac:dyDescent="0.25">
      <c r="A5">
        <v>500001</v>
      </c>
      <c r="B5" t="s">
        <v>28</v>
      </c>
      <c r="C5" t="s">
        <v>29</v>
      </c>
    </row>
    <row r="6" spans="1:4" ht="18" x14ac:dyDescent="0.35">
      <c r="A6">
        <v>500002</v>
      </c>
      <c r="B6" t="s">
        <v>40</v>
      </c>
      <c r="C6" t="s">
        <v>41</v>
      </c>
      <c r="D6" t="s">
        <v>44</v>
      </c>
    </row>
    <row r="7" spans="1:4" ht="18" x14ac:dyDescent="0.35">
      <c r="A7">
        <v>500003</v>
      </c>
      <c r="B7" t="s">
        <v>42</v>
      </c>
      <c r="C7" t="s">
        <v>43</v>
      </c>
      <c r="D7" t="s">
        <v>44</v>
      </c>
    </row>
    <row r="8" spans="1:4" ht="18" x14ac:dyDescent="0.35">
      <c r="A8">
        <v>500004</v>
      </c>
      <c r="B8" t="s">
        <v>42</v>
      </c>
      <c r="C8" t="s">
        <v>45</v>
      </c>
      <c r="D8" t="s">
        <v>44</v>
      </c>
    </row>
    <row r="9" spans="1:4" ht="18" x14ac:dyDescent="0.35">
      <c r="A9">
        <v>510005</v>
      </c>
      <c r="B9" t="s">
        <v>54</v>
      </c>
      <c r="C9" t="s">
        <v>55</v>
      </c>
      <c r="D9" t="s">
        <v>56</v>
      </c>
    </row>
    <row r="10" spans="1:4" x14ac:dyDescent="0.25">
      <c r="A10">
        <v>500006</v>
      </c>
      <c r="B10" t="s">
        <v>57</v>
      </c>
      <c r="C10" t="s">
        <v>59</v>
      </c>
      <c r="D10" t="s">
        <v>58</v>
      </c>
    </row>
    <row r="11" spans="1:4" x14ac:dyDescent="0.25">
      <c r="A11">
        <v>500007</v>
      </c>
      <c r="B11" t="s">
        <v>109</v>
      </c>
      <c r="C11" t="s">
        <v>110</v>
      </c>
    </row>
    <row r="12" spans="1:4" x14ac:dyDescent="0.25">
      <c r="A12">
        <v>500008</v>
      </c>
      <c r="B12" t="s">
        <v>166</v>
      </c>
      <c r="C12" t="s">
        <v>166</v>
      </c>
    </row>
    <row r="13" spans="1:4" x14ac:dyDescent="0.25">
      <c r="A13">
        <v>500009</v>
      </c>
      <c r="B13" t="s">
        <v>167</v>
      </c>
      <c r="C13" t="s">
        <v>168</v>
      </c>
    </row>
    <row r="14" spans="1:4" x14ac:dyDescent="0.25">
      <c r="A14">
        <v>500010</v>
      </c>
      <c r="B14" t="s">
        <v>220</v>
      </c>
      <c r="C14" t="s">
        <v>221</v>
      </c>
    </row>
    <row r="15" spans="1:4" ht="18" x14ac:dyDescent="0.35">
      <c r="A15">
        <v>500011</v>
      </c>
      <c r="B15" t="s">
        <v>224</v>
      </c>
      <c r="C15" t="s">
        <v>226</v>
      </c>
      <c r="D15" t="s">
        <v>225</v>
      </c>
    </row>
  </sheetData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395-2BE1-4735-8205-D880D9FF88DC}">
  <dimension ref="A1:D2"/>
  <sheetViews>
    <sheetView workbookViewId="0">
      <selection activeCell="L24" sqref="L24"/>
    </sheetView>
  </sheetViews>
  <sheetFormatPr defaultRowHeight="15" x14ac:dyDescent="0.25"/>
  <cols>
    <col min="1" max="1" width="10.85546875" bestFit="1" customWidth="1"/>
    <col min="2" max="2" width="11.140625" bestFit="1" customWidth="1"/>
    <col min="3" max="3" width="10.5703125" bestFit="1" customWidth="1"/>
    <col min="4" max="4" width="16.28515625" bestFit="1" customWidth="1"/>
  </cols>
  <sheetData>
    <row r="1" spans="1:4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x14ac:dyDescent="0.25">
      <c r="A2" s="6"/>
      <c r="B2" s="6"/>
      <c r="C2" s="6"/>
      <c r="D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E978-670C-45C2-8B8E-2685CC2B68F4}">
  <dimension ref="A1:D26"/>
  <sheetViews>
    <sheetView workbookViewId="0">
      <selection activeCell="A26" sqref="A26:C26"/>
    </sheetView>
  </sheetViews>
  <sheetFormatPr defaultRowHeight="15" x14ac:dyDescent="0.25"/>
  <cols>
    <col min="1" max="1" width="10.85546875" bestFit="1" customWidth="1"/>
    <col min="2" max="2" width="18.85546875" bestFit="1" customWidth="1"/>
    <col min="3" max="3" width="40.85546875" bestFit="1" customWidth="1"/>
    <col min="4" max="4" width="16.28515625" bestFit="1" customWidth="1"/>
  </cols>
  <sheetData>
    <row r="1" spans="1:4" s="5" customFormat="1" x14ac:dyDescent="0.25">
      <c r="A1" s="5" t="s">
        <v>23</v>
      </c>
      <c r="B1" s="5" t="s">
        <v>14</v>
      </c>
      <c r="C1" s="5" t="s">
        <v>15</v>
      </c>
      <c r="D1" s="5" t="s">
        <v>16</v>
      </c>
    </row>
    <row r="2" spans="1:4" s="6" customFormat="1" x14ac:dyDescent="0.25"/>
    <row r="5" spans="1:4" x14ac:dyDescent="0.25">
      <c r="A5">
        <v>700001</v>
      </c>
      <c r="B5" t="s">
        <v>90</v>
      </c>
      <c r="C5" t="s">
        <v>10</v>
      </c>
    </row>
    <row r="6" spans="1:4" x14ac:dyDescent="0.25">
      <c r="A6">
        <v>700002</v>
      </c>
      <c r="B6" t="s">
        <v>91</v>
      </c>
      <c r="C6" t="s">
        <v>11</v>
      </c>
    </row>
    <row r="7" spans="1:4" x14ac:dyDescent="0.25">
      <c r="A7">
        <v>700003</v>
      </c>
      <c r="B7" t="s">
        <v>92</v>
      </c>
      <c r="C7" t="s">
        <v>12</v>
      </c>
    </row>
    <row r="8" spans="1:4" x14ac:dyDescent="0.25">
      <c r="A8">
        <v>700004</v>
      </c>
      <c r="B8" t="s">
        <v>93</v>
      </c>
      <c r="C8" t="s">
        <v>13</v>
      </c>
    </row>
    <row r="9" spans="1:4" x14ac:dyDescent="0.25">
      <c r="A9" s="9">
        <v>700005</v>
      </c>
      <c r="B9" s="9" t="s">
        <v>121</v>
      </c>
      <c r="C9" s="9" t="s">
        <v>121</v>
      </c>
    </row>
    <row r="10" spans="1:4" x14ac:dyDescent="0.25">
      <c r="A10" s="9">
        <v>700006</v>
      </c>
      <c r="B10" s="9" t="s">
        <v>122</v>
      </c>
      <c r="C10" s="9" t="s">
        <v>123</v>
      </c>
    </row>
    <row r="11" spans="1:4" ht="18" x14ac:dyDescent="0.35">
      <c r="A11" s="9">
        <v>700007</v>
      </c>
      <c r="B11" s="9" t="s">
        <v>125</v>
      </c>
      <c r="C11" s="9" t="s">
        <v>124</v>
      </c>
    </row>
    <row r="12" spans="1:4" x14ac:dyDescent="0.25">
      <c r="A12" s="9">
        <v>700008</v>
      </c>
      <c r="B12" s="9" t="s">
        <v>126</v>
      </c>
      <c r="C12" s="9" t="s">
        <v>127</v>
      </c>
    </row>
    <row r="13" spans="1:4" ht="18" x14ac:dyDescent="0.35">
      <c r="A13" s="9">
        <v>700008</v>
      </c>
      <c r="B13" s="9" t="s">
        <v>128</v>
      </c>
      <c r="C13" s="9" t="s">
        <v>130</v>
      </c>
    </row>
    <row r="14" spans="1:4" ht="18" x14ac:dyDescent="0.35">
      <c r="A14" s="9">
        <v>700009</v>
      </c>
      <c r="B14" s="9" t="s">
        <v>129</v>
      </c>
      <c r="C14" t="s">
        <v>131</v>
      </c>
    </row>
    <row r="15" spans="1:4" ht="18" x14ac:dyDescent="0.35">
      <c r="A15" s="9">
        <v>700010</v>
      </c>
      <c r="B15" s="9" t="s">
        <v>132</v>
      </c>
      <c r="C15" t="s">
        <v>133</v>
      </c>
    </row>
    <row r="16" spans="1:4" ht="18" x14ac:dyDescent="0.35">
      <c r="A16" s="9">
        <v>700011</v>
      </c>
      <c r="B16" s="9" t="s">
        <v>134</v>
      </c>
      <c r="C16" s="9" t="s">
        <v>135</v>
      </c>
    </row>
    <row r="17" spans="1:3" x14ac:dyDescent="0.25">
      <c r="A17" s="9">
        <v>710012</v>
      </c>
      <c r="B17" s="9" t="s">
        <v>136</v>
      </c>
      <c r="C17" s="9" t="s">
        <v>136</v>
      </c>
    </row>
    <row r="18" spans="1:3" x14ac:dyDescent="0.25">
      <c r="A18" s="9">
        <v>700013</v>
      </c>
      <c r="B18" s="9" t="s">
        <v>164</v>
      </c>
      <c r="C18" s="9" t="s">
        <v>165</v>
      </c>
    </row>
    <row r="19" spans="1:3" x14ac:dyDescent="0.25">
      <c r="A19" s="9">
        <v>700014</v>
      </c>
      <c r="B19" t="s">
        <v>191</v>
      </c>
      <c r="C19" t="s">
        <v>192</v>
      </c>
    </row>
    <row r="20" spans="1:3" x14ac:dyDescent="0.25">
      <c r="A20" s="9">
        <v>700015</v>
      </c>
      <c r="B20" t="s">
        <v>193</v>
      </c>
      <c r="C20" t="s">
        <v>192</v>
      </c>
    </row>
    <row r="21" spans="1:3" x14ac:dyDescent="0.25">
      <c r="A21" s="9">
        <v>700016</v>
      </c>
      <c r="B21" t="s">
        <v>194</v>
      </c>
      <c r="C21" t="s">
        <v>192</v>
      </c>
    </row>
    <row r="22" spans="1:3" x14ac:dyDescent="0.25">
      <c r="A22" s="9">
        <v>700017</v>
      </c>
      <c r="B22" t="s">
        <v>195</v>
      </c>
      <c r="C22" t="s">
        <v>192</v>
      </c>
    </row>
    <row r="23" spans="1:3" x14ac:dyDescent="0.25">
      <c r="A23">
        <v>700018</v>
      </c>
      <c r="B23" t="s">
        <v>196</v>
      </c>
      <c r="C23" t="s">
        <v>192</v>
      </c>
    </row>
    <row r="24" spans="1:3" x14ac:dyDescent="0.25">
      <c r="A24" s="9">
        <v>700019</v>
      </c>
      <c r="B24" t="s">
        <v>198</v>
      </c>
      <c r="C24" t="s">
        <v>199</v>
      </c>
    </row>
    <row r="25" spans="1:3" x14ac:dyDescent="0.25">
      <c r="A25" s="9">
        <v>700020</v>
      </c>
      <c r="B25" t="s">
        <v>204</v>
      </c>
      <c r="C25" t="s">
        <v>205</v>
      </c>
    </row>
    <row r="26" spans="1:3" ht="45" x14ac:dyDescent="0.25">
      <c r="A26" s="9">
        <v>700021</v>
      </c>
      <c r="B26" t="s">
        <v>206</v>
      </c>
      <c r="C26" s="8" t="s">
        <v>207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ID creation</vt:lpstr>
      <vt:lpstr>MATERIALS</vt:lpstr>
      <vt:lpstr>METALS AND ALLOYS</vt:lpstr>
      <vt:lpstr>CERAMICS</vt:lpstr>
      <vt:lpstr>POLYMERS</vt:lpstr>
      <vt:lpstr>COMPOSITES</vt:lpstr>
      <vt:lpstr>SEMICONDUCTORS</vt:lpstr>
      <vt:lpstr>BIOMATERIALS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 Vozel</dc:creator>
  <cp:lastModifiedBy>Katja Vozel</cp:lastModifiedBy>
  <dcterms:created xsi:type="dcterms:W3CDTF">2023-07-09T10:43:42Z</dcterms:created>
  <dcterms:modified xsi:type="dcterms:W3CDTF">2024-03-21T17:01:39Z</dcterms:modified>
</cp:coreProperties>
</file>