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<sst xmlns="http://schemas.openxmlformats.org/spreadsheetml/2006/main" count="16" uniqueCount="16">
  <si>
    <t>Бобрович 4136</t>
  </si>
  <si>
    <t>вариант 2</t>
  </si>
  <si>
    <t>табл 3+4</t>
  </si>
  <si>
    <t>номер</t>
  </si>
  <si>
    <t>вар неупор</t>
  </si>
  <si>
    <t>квадрат</t>
  </si>
  <si>
    <t>мат ожидание</t>
  </si>
  <si>
    <t>Полусумма мин и макс</t>
  </si>
  <si>
    <t xml:space="preserve">мин = </t>
  </si>
  <si>
    <t xml:space="preserve">макс = </t>
  </si>
  <si>
    <t>Выборочная медиана</t>
  </si>
  <si>
    <t>Ср.арифм. с отбросом 3 эл.</t>
  </si>
  <si>
    <t>Дисперсия</t>
  </si>
  <si>
    <t>Квадр.отклонение</t>
  </si>
  <si>
    <t>сумма квадратов</t>
  </si>
  <si>
    <t>вар упор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</si>
</sst>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\ &quot;₽&quot;_-;\-* #\.##0\ &quot;₽&quot;_-;_-* \-\ &quot;₽&quot;_-;_-@_-"/>
    <numFmt numFmtId="178" formatCode="_-* #\.##0.00_-;\-* #\.##0.00_-;_-* &quot;-&quot;??_-;_-@_-"/>
    <numFmt numFmtId="179" formatCode="_-* #\.##0_-;\-* #\.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21" borderId="9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5" borderId="13" applyNumberFormat="0" applyAlignment="0" applyProtection="0">
      <alignment vertical="center"/>
    </xf>
    <xf numFmtId="0" fontId="10" fillId="24" borderId="10" applyNumberFormat="0" applyAlignment="0" applyProtection="0">
      <alignment vertical="center"/>
    </xf>
    <xf numFmtId="0" fontId="17" fillId="21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NumberForma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workbookViewId="0">
      <selection activeCell="E3" sqref="E3"/>
    </sheetView>
  </sheetViews>
  <sheetFormatPr defaultColWidth="8.88888888888889" defaultRowHeight="14.4"/>
  <cols>
    <col min="6" max="7" width="12.8888888888889"/>
  </cols>
  <sheetData>
    <row r="1" spans="1:6">
      <c r="A1" s="1" t="s">
        <v>0</v>
      </c>
      <c r="B1" s="1"/>
      <c r="C1" s="1" t="s">
        <v>1</v>
      </c>
      <c r="D1" s="1"/>
      <c r="E1" s="2" t="s">
        <v>2</v>
      </c>
      <c r="F1" s="2"/>
    </row>
    <row r="2" spans="1:6">
      <c r="A2" s="1"/>
      <c r="B2" s="1"/>
      <c r="C2" s="1"/>
      <c r="D2" s="1"/>
      <c r="E2" s="2"/>
      <c r="F2" s="2"/>
    </row>
    <row r="3" ht="15.15" spans="1:3">
      <c r="A3" t="s">
        <v>3</v>
      </c>
      <c r="B3" t="s">
        <v>4</v>
      </c>
      <c r="C3" t="s">
        <v>5</v>
      </c>
    </row>
    <row r="4" spans="1:7">
      <c r="A4" s="3">
        <v>1</v>
      </c>
      <c r="B4" s="4">
        <v>123</v>
      </c>
      <c r="C4">
        <f>B4*B4</f>
        <v>15129</v>
      </c>
      <c r="E4" s="1" t="s">
        <v>6</v>
      </c>
      <c r="F4" s="1"/>
      <c r="G4">
        <f>AVERAGE(B4:B24)</f>
        <v>132.52380952381</v>
      </c>
    </row>
    <row r="5" spans="1:11">
      <c r="A5" s="5">
        <v>2</v>
      </c>
      <c r="B5" s="6">
        <v>120</v>
      </c>
      <c r="C5">
        <f t="shared" ref="C5:C24" si="0">B5*B5</f>
        <v>14400</v>
      </c>
      <c r="E5" s="7" t="s">
        <v>7</v>
      </c>
      <c r="F5" s="7"/>
      <c r="G5">
        <f>(I5+K5)/2</f>
        <v>135</v>
      </c>
      <c r="H5" t="s">
        <v>8</v>
      </c>
      <c r="I5">
        <f>MIN(B4:B24)</f>
        <v>100</v>
      </c>
      <c r="J5" t="s">
        <v>9</v>
      </c>
      <c r="K5">
        <f>MAX(B4:B24)</f>
        <v>170</v>
      </c>
    </row>
    <row r="6" spans="1:7">
      <c r="A6" s="5">
        <v>3</v>
      </c>
      <c r="B6" s="6">
        <v>152</v>
      </c>
      <c r="C6">
        <f t="shared" si="0"/>
        <v>23104</v>
      </c>
      <c r="E6" s="7" t="s">
        <v>10</v>
      </c>
      <c r="F6" s="7"/>
      <c r="G6">
        <f>B36</f>
        <v>135</v>
      </c>
    </row>
    <row r="7" spans="1:7">
      <c r="A7" s="5">
        <v>4</v>
      </c>
      <c r="B7" s="6">
        <v>137</v>
      </c>
      <c r="C7">
        <f t="shared" si="0"/>
        <v>18769</v>
      </c>
      <c r="E7" s="7" t="s">
        <v>11</v>
      </c>
      <c r="F7" s="7"/>
      <c r="G7">
        <f>AVERAGE(B7:B21)</f>
        <v>131.933333333333</v>
      </c>
    </row>
    <row r="8" spans="1:7">
      <c r="A8" s="5">
        <v>5</v>
      </c>
      <c r="B8" s="6">
        <v>130</v>
      </c>
      <c r="C8">
        <f t="shared" si="0"/>
        <v>16900</v>
      </c>
      <c r="E8" s="7" t="s">
        <v>12</v>
      </c>
      <c r="F8" s="7"/>
      <c r="G8">
        <f>G11/20-G4*G4</f>
        <v>1206.18990929705</v>
      </c>
    </row>
    <row r="9" spans="1:7">
      <c r="A9" s="5">
        <v>6</v>
      </c>
      <c r="B9" s="6">
        <v>135</v>
      </c>
      <c r="C9">
        <f t="shared" si="0"/>
        <v>18225</v>
      </c>
      <c r="E9" s="7" t="s">
        <v>13</v>
      </c>
      <c r="F9" s="7"/>
      <c r="G9">
        <f>SQRT(G8)</f>
        <v>34.7302448781614</v>
      </c>
    </row>
    <row r="10" spans="1:3">
      <c r="A10" s="5">
        <v>7</v>
      </c>
      <c r="B10" s="6">
        <v>140</v>
      </c>
      <c r="C10">
        <f t="shared" si="0"/>
        <v>19600</v>
      </c>
    </row>
    <row r="11" spans="1:7">
      <c r="A11" s="5">
        <v>8</v>
      </c>
      <c r="B11" s="6">
        <v>100</v>
      </c>
      <c r="C11">
        <f t="shared" si="0"/>
        <v>10000</v>
      </c>
      <c r="E11" s="1" t="s">
        <v>14</v>
      </c>
      <c r="F11" s="1"/>
      <c r="G11" s="8">
        <f>SUM(C4:C24)</f>
        <v>375375</v>
      </c>
    </row>
    <row r="12" ht="15.15" spans="1:3">
      <c r="A12" s="9">
        <v>9</v>
      </c>
      <c r="B12" s="10">
        <v>167</v>
      </c>
      <c r="C12">
        <f t="shared" si="0"/>
        <v>27889</v>
      </c>
    </row>
    <row r="13" spans="1:3">
      <c r="A13" s="3">
        <v>10</v>
      </c>
      <c r="B13" s="4">
        <v>170</v>
      </c>
      <c r="C13">
        <f t="shared" si="0"/>
        <v>28900</v>
      </c>
    </row>
    <row r="14" spans="1:3">
      <c r="A14" s="5">
        <v>11</v>
      </c>
      <c r="B14" s="6">
        <v>120</v>
      </c>
      <c r="C14">
        <f t="shared" si="0"/>
        <v>14400</v>
      </c>
    </row>
    <row r="15" spans="1:3">
      <c r="A15" s="5">
        <v>12</v>
      </c>
      <c r="B15" s="6">
        <v>100</v>
      </c>
      <c r="C15">
        <f t="shared" si="0"/>
        <v>10000</v>
      </c>
    </row>
    <row r="16" spans="1:3">
      <c r="A16" s="5">
        <v>13</v>
      </c>
      <c r="B16" s="6">
        <v>145</v>
      </c>
      <c r="C16">
        <f t="shared" si="0"/>
        <v>21025</v>
      </c>
    </row>
    <row r="17" spans="1:3">
      <c r="A17" s="5">
        <v>14</v>
      </c>
      <c r="B17" s="6">
        <v>115</v>
      </c>
      <c r="C17">
        <f t="shared" si="0"/>
        <v>13225</v>
      </c>
    </row>
    <row r="18" spans="1:3">
      <c r="A18" s="5">
        <v>15</v>
      </c>
      <c r="B18" s="6">
        <v>115</v>
      </c>
      <c r="C18">
        <f t="shared" si="0"/>
        <v>13225</v>
      </c>
    </row>
    <row r="19" spans="1:3">
      <c r="A19" s="5">
        <v>16</v>
      </c>
      <c r="B19" s="6">
        <v>135</v>
      </c>
      <c r="C19">
        <f t="shared" si="0"/>
        <v>18225</v>
      </c>
    </row>
    <row r="20" spans="1:3">
      <c r="A20" s="5">
        <v>17</v>
      </c>
      <c r="B20" s="6">
        <v>140</v>
      </c>
      <c r="C20">
        <f t="shared" si="0"/>
        <v>19600</v>
      </c>
    </row>
    <row r="21" spans="1:3">
      <c r="A21" s="5">
        <v>18</v>
      </c>
      <c r="B21" s="6">
        <v>130</v>
      </c>
      <c r="C21">
        <f t="shared" si="0"/>
        <v>16900</v>
      </c>
    </row>
    <row r="22" spans="1:3">
      <c r="A22" s="5">
        <v>19</v>
      </c>
      <c r="B22" s="6">
        <v>143</v>
      </c>
      <c r="C22">
        <f t="shared" si="0"/>
        <v>20449</v>
      </c>
    </row>
    <row r="23" spans="1:3">
      <c r="A23" s="5">
        <v>20</v>
      </c>
      <c r="B23" s="6">
        <v>129</v>
      </c>
      <c r="C23">
        <f t="shared" si="0"/>
        <v>16641</v>
      </c>
    </row>
    <row r="24" ht="15.15" spans="1:3">
      <c r="A24" s="9">
        <v>21</v>
      </c>
      <c r="B24" s="10">
        <v>137</v>
      </c>
      <c r="C24">
        <f t="shared" si="0"/>
        <v>18769</v>
      </c>
    </row>
    <row r="25" spans="2:2">
      <c r="B25" t="s">
        <v>15</v>
      </c>
    </row>
    <row r="26" spans="2:3">
      <c r="B26" s="11">
        <v>100</v>
      </c>
      <c r="C26" s="11"/>
    </row>
    <row r="27" spans="2:3">
      <c r="B27" s="11">
        <v>100</v>
      </c>
      <c r="C27" s="11"/>
    </row>
    <row r="28" spans="2:3">
      <c r="B28" s="11">
        <v>115</v>
      </c>
      <c r="C28" s="11"/>
    </row>
    <row r="29" spans="2:3">
      <c r="B29" s="11">
        <v>115</v>
      </c>
      <c r="C29" s="11"/>
    </row>
    <row r="30" spans="2:3">
      <c r="B30" s="11">
        <v>120</v>
      </c>
      <c r="C30" s="11"/>
    </row>
    <row r="31" spans="2:3">
      <c r="B31" s="11">
        <v>120</v>
      </c>
      <c r="C31" s="11"/>
    </row>
    <row r="32" spans="2:3">
      <c r="B32" s="11">
        <v>129</v>
      </c>
      <c r="C32" s="11"/>
    </row>
    <row r="33" spans="2:3">
      <c r="B33" s="11">
        <v>123</v>
      </c>
      <c r="C33" s="11"/>
    </row>
    <row r="34" spans="2:3">
      <c r="B34" s="11">
        <v>130</v>
      </c>
      <c r="C34" s="11"/>
    </row>
    <row r="35" spans="2:3">
      <c r="B35" s="11">
        <v>130</v>
      </c>
      <c r="C35" s="11"/>
    </row>
    <row r="36" spans="2:3">
      <c r="B36" s="11">
        <v>135</v>
      </c>
      <c r="C36" s="11"/>
    </row>
    <row r="37" spans="2:3">
      <c r="B37" s="11">
        <v>135</v>
      </c>
      <c r="C37" s="11"/>
    </row>
    <row r="38" spans="2:3">
      <c r="B38" s="11">
        <v>137</v>
      </c>
      <c r="C38" s="11"/>
    </row>
    <row r="39" spans="2:3">
      <c r="B39" s="11">
        <v>137</v>
      </c>
      <c r="C39" s="11"/>
    </row>
    <row r="40" spans="2:3">
      <c r="B40" s="11">
        <v>140</v>
      </c>
      <c r="C40" s="11"/>
    </row>
    <row r="41" spans="2:3">
      <c r="B41" s="11">
        <v>140</v>
      </c>
      <c r="C41" s="11"/>
    </row>
    <row r="42" spans="2:3">
      <c r="B42" s="11">
        <v>143</v>
      </c>
      <c r="C42" s="11"/>
    </row>
    <row r="43" spans="2:3">
      <c r="B43" s="11">
        <v>145</v>
      </c>
      <c r="C43" s="11"/>
    </row>
    <row r="44" spans="2:3">
      <c r="B44" s="11">
        <v>152</v>
      </c>
      <c r="C44" s="11"/>
    </row>
    <row r="45" spans="2:3">
      <c r="B45" s="11">
        <v>167</v>
      </c>
      <c r="C45" s="11"/>
    </row>
    <row r="46" spans="2:3">
      <c r="B46" s="11">
        <v>170</v>
      </c>
      <c r="C46" s="11"/>
    </row>
  </sheetData>
  <sortState ref="B27:B46">
    <sortCondition ref="B27"/>
  </sortState>
  <mergeCells count="10">
    <mergeCell ref="E4:F4"/>
    <mergeCell ref="E5:F5"/>
    <mergeCell ref="E6:F6"/>
    <mergeCell ref="E7:F7"/>
    <mergeCell ref="E8:F8"/>
    <mergeCell ref="E9:F9"/>
    <mergeCell ref="E11:F11"/>
    <mergeCell ref="A1:B2"/>
    <mergeCell ref="C1:D2"/>
    <mergeCell ref="E1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OskolockKoli</dc:creator>
  <cp:lastModifiedBy>OskolockKoli</cp:lastModifiedBy>
  <dcterms:created xsi:type="dcterms:W3CDTF">2023-02-26T18:01:00Z</dcterms:created>
  <dcterms:modified xsi:type="dcterms:W3CDTF">2023-02-26T18:28:16Z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F5C270313A3B4FA793DAC11332788E8D</vt:lpwstr>
  </property>
  <property fmtid="{D5CDD505-2E9C-101B-9397-08002B2CF9AE}" pid="3" name="KSOProductBuildVer">
    <vt:lpwstr>1049-11.2.0.11486</vt:lpwstr>
  </property>
</Properties>
</file>