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<sst xmlns="http://schemas.openxmlformats.org/spreadsheetml/2006/main" count="9" uniqueCount="9">
  <si>
    <t>Бобрович 4136 В-2</t>
  </si>
  <si>
    <r>
      <rPr>
        <sz val="11"/>
        <color theme="1"/>
        <rFont val="Calibri"/>
        <charset val="134"/>
        <scheme val="minor"/>
      </rPr>
      <t>M</t>
    </r>
    <r>
      <rPr>
        <sz val="8"/>
        <color theme="1"/>
        <rFont val="Calibri"/>
        <charset val="204"/>
        <scheme val="minor"/>
      </rPr>
      <t>l</t>
    </r>
  </si>
  <si>
    <r>
      <rPr>
        <sz val="11"/>
        <color theme="1"/>
        <rFont val="Calibri"/>
        <charset val="134"/>
        <scheme val="minor"/>
      </rPr>
      <t>M</t>
    </r>
    <r>
      <rPr>
        <sz val="8"/>
        <color theme="1"/>
        <rFont val="Calibri"/>
        <charset val="204"/>
        <scheme val="minor"/>
      </rPr>
      <t>bᶺ</t>
    </r>
  </si>
  <si>
    <r>
      <rPr>
        <sz val="11"/>
        <color theme="1"/>
        <rFont val="Calibri"/>
        <charset val="134"/>
        <scheme val="minor"/>
      </rPr>
      <t>Ϭ</t>
    </r>
    <r>
      <rPr>
        <sz val="8"/>
        <color theme="1"/>
        <rFont val="Calibri"/>
        <charset val="204"/>
        <scheme val="minor"/>
      </rPr>
      <t>bᶺ</t>
    </r>
  </si>
  <si>
    <r>
      <rPr>
        <sz val="11"/>
        <color theme="1"/>
        <rFont val="Calibri"/>
        <charset val="134"/>
        <scheme val="minor"/>
      </rPr>
      <t>Ϭ</t>
    </r>
    <r>
      <rPr>
        <sz val="8"/>
        <color theme="1"/>
        <rFont val="Calibri"/>
        <charset val="204"/>
        <scheme val="minor"/>
      </rPr>
      <t>k</t>
    </r>
  </si>
  <si>
    <t>N</t>
  </si>
  <si>
    <t>выборка</t>
  </si>
  <si>
    <r>
      <rPr>
        <sz val="11"/>
        <color theme="1"/>
        <rFont val="Calibri"/>
        <charset val="134"/>
        <scheme val="minor"/>
      </rPr>
      <t>B</t>
    </r>
    <r>
      <rPr>
        <sz val="8"/>
        <color theme="1"/>
        <rFont val="Calibri"/>
        <charset val="204"/>
        <scheme val="minor"/>
      </rPr>
      <t>&lt;N&gt;</t>
    </r>
  </si>
  <si>
    <t>вспомогательные вычисления (b_i-M_l)^2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</si>
</sst>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.00\ &quot;₽&quot;_-;\-* #\.##0.00\ &quot;₽&quot;_-;_-* \-??\ &quot;₽&quot;_-;_-@_-"/>
    <numFmt numFmtId="178" formatCode="_-* #\.##0\ &quot;₽&quot;_-;\-* #\.##0\ &quot;₽&quot;_-;_-* \-\ &quot;₽&quot;_-;_-@_-"/>
    <numFmt numFmtId="179" formatCode="_-* #\.##0.00_-;\-* #\.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8"/>
      <color theme="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1" fillId="15" borderId="1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8" borderId="16" applyNumberFormat="0" applyAlignment="0" applyProtection="0">
      <alignment vertical="center"/>
    </xf>
    <xf numFmtId="0" fontId="19" fillId="27" borderId="20" applyNumberFormat="0" applyAlignment="0" applyProtection="0">
      <alignment vertical="center"/>
    </xf>
    <xf numFmtId="0" fontId="10" fillId="15" borderId="16" applyNumberFormat="0" applyAlignment="0" applyProtection="0">
      <alignment vertical="center"/>
    </xf>
    <xf numFmtId="0" fontId="3" fillId="0" borderId="1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 textRotation="90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6385003228998"/>
          <c:y val="0.0112571844402128"/>
          <c:w val="0.755854410693022"/>
          <c:h val="0.9590388500828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Лист1!$D$4:$D$21</c15:sqref>
                  </c15:fullRef>
                </c:ext>
              </c:extLst>
              <c:f>Лист1!$D$4:$D$20</c:f>
              <c:numCache>
                <c:formatCode>General</c:formatCode>
                <c:ptCount val="17"/>
                <c:pt idx="0">
                  <c:v>-227.410988192305</c:v>
                </c:pt>
                <c:pt idx="1">
                  <c:v>-190.764769122391</c:v>
                </c:pt>
                <c:pt idx="2">
                  <c:v>-172.315702657082</c:v>
                </c:pt>
                <c:pt idx="3">
                  <c:v>-163.299848199668</c:v>
                </c:pt>
                <c:pt idx="4">
                  <c:v>-159.525717843106</c:v>
                </c:pt>
                <c:pt idx="5">
                  <c:v>-158.80781901676</c:v>
                </c:pt>
                <c:pt idx="6">
                  <c:v>-159.930033100303</c:v>
                </c:pt>
                <c:pt idx="7">
                  <c:v>-162.180820303587</c:v>
                </c:pt>
                <c:pt idx="8">
                  <c:v>-165.127190188592</c:v>
                </c:pt>
                <c:pt idx="9">
                  <c:v>-168.497404746169</c:v>
                </c:pt>
                <c:pt idx="10">
                  <c:v>-172.116785263403</c:v>
                </c:pt>
                <c:pt idx="11">
                  <c:v>-175.870993200001</c:v>
                </c:pt>
                <c:pt idx="12">
                  <c:v>-179.684228699474</c:v>
                </c:pt>
                <c:pt idx="13">
                  <c:v>-183.50586846974</c:v>
                </c:pt>
                <c:pt idx="14">
                  <c:v>-187.302049590087</c:v>
                </c:pt>
                <c:pt idx="15">
                  <c:v>-191.05024202499</c:v>
                </c:pt>
                <c:pt idx="16">
                  <c:v>-194.735676142547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Лист1!$E$4:$E$21</c15:sqref>
                  </c15:fullRef>
                </c:ext>
              </c:extLst>
              <c:f>Лист1!$E$4:$E$20</c:f>
              <c:numCache>
                <c:formatCode>General</c:formatCode>
                <c:ptCount val="17"/>
                <c:pt idx="0">
                  <c:v>-173.059680061509</c:v>
                </c:pt>
                <c:pt idx="1">
                  <c:v>-152.414486105302</c:v>
                </c:pt>
                <c:pt idx="2">
                  <c:v>-143.815195064121</c:v>
                </c:pt>
                <c:pt idx="3">
                  <c:v>-141.28981432852</c:v>
                </c:pt>
                <c:pt idx="4">
                  <c:v>-142.017370958021</c:v>
                </c:pt>
                <c:pt idx="5">
                  <c:v>-144.549087972333</c:v>
                </c:pt>
                <c:pt idx="6">
                  <c:v>-148.093525996263</c:v>
                </c:pt>
                <c:pt idx="7">
                  <c:v>-152.197926973441</c:v>
                </c:pt>
                <c:pt idx="8">
                  <c:v>-156.594286348904</c:v>
                </c:pt>
                <c:pt idx="9">
                  <c:v>-161.120080373845</c:v>
                </c:pt>
                <c:pt idx="10">
                  <c:v>-165.675256941533</c:v>
                </c:pt>
                <c:pt idx="11">
                  <c:v>-170.19787441049</c:v>
                </c:pt>
                <c:pt idx="12">
                  <c:v>-174.649797511555</c:v>
                </c:pt>
                <c:pt idx="13">
                  <c:v>-179.0080401932</c:v>
                </c:pt>
                <c:pt idx="14">
                  <c:v>-183.259390307631</c:v>
                </c:pt>
                <c:pt idx="15">
                  <c:v>-187.396999091644</c:v>
                </c:pt>
                <c:pt idx="16">
                  <c:v>-191.418177611657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Лист1!$F$4:$F$21</c15:sqref>
                  </c15:fullRef>
                </c:ext>
              </c:extLst>
              <c:f>Лист1!$F$4:$F$20</c:f>
              <c:numCache>
                <c:formatCode>General</c:formatCode>
                <c:ptCount val="17"/>
                <c:pt idx="0">
                  <c:v>-147.834096294533</c:v>
                </c:pt>
                <c:pt idx="1">
                  <c:v>-134.615314199324</c:v>
                </c:pt>
                <c:pt idx="2">
                  <c:v>-130.587510829595</c:v>
                </c:pt>
                <c:pt idx="3">
                  <c:v>-131.074495282389</c:v>
                </c:pt>
                <c:pt idx="4">
                  <c:v>-133.891379401238</c:v>
                </c:pt>
                <c:pt idx="5">
                  <c:v>-137.931311386232</c:v>
                </c:pt>
                <c:pt idx="6">
                  <c:v>-142.599954420344</c:v>
                </c:pt>
                <c:pt idx="7">
                  <c:v>-147.564656485629</c:v>
                </c:pt>
                <c:pt idx="8">
                  <c:v>-152.633986441024</c:v>
                </c:pt>
                <c:pt idx="9">
                  <c:v>-157.696109170017</c:v>
                </c:pt>
                <c:pt idx="10">
                  <c:v>-162.685608341362</c:v>
                </c:pt>
                <c:pt idx="11">
                  <c:v>-167.564860814931</c:v>
                </c:pt>
                <c:pt idx="12">
                  <c:v>-172.313212247695</c:v>
                </c:pt>
                <c:pt idx="13">
                  <c:v>-176.920503611996</c:v>
                </c:pt>
                <c:pt idx="14">
                  <c:v>-181.383107217526</c:v>
                </c:pt>
                <c:pt idx="15">
                  <c:v>-185.701452308953</c:v>
                </c:pt>
                <c:pt idx="16">
                  <c:v>-189.878456858545</c:v>
                </c:pt>
              </c:numCache>
            </c:numRef>
          </c:val>
        </c:ser>
        <c:ser>
          <c:idx val="3"/>
          <c:order val="3"/>
          <c:invertIfNegative val="0"/>
          <c:dLbls>
            <c:delete val="1"/>
          </c:dLbls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Лист1!$G$4:$G$21</c15:sqref>
                  </c15:fullRef>
                </c:ext>
              </c:extLst>
              <c:f>Лист1!$G$4:$G$20</c:f>
              <c:numCache>
                <c:formatCode>General</c:formatCode>
                <c:ptCount val="17"/>
                <c:pt idx="0">
                  <c:v>-151.734236891377</c:v>
                </c:pt>
                <c:pt idx="1">
                  <c:v>-137.367253404457</c:v>
                </c:pt>
                <c:pt idx="2">
                  <c:v>-132.632649953504</c:v>
                </c:pt>
                <c:pt idx="3">
                  <c:v>-132.653891061276</c:v>
                </c:pt>
                <c:pt idx="4">
                  <c:v>-135.147743172756</c:v>
                </c:pt>
                <c:pt idx="5">
                  <c:v>-138.954489258456</c:v>
                </c:pt>
                <c:pt idx="6">
                  <c:v>-143.449318372545</c:v>
                </c:pt>
                <c:pt idx="7">
                  <c:v>-148.281008840152</c:v>
                </c:pt>
                <c:pt idx="8">
                  <c:v>-153.24629046495</c:v>
                </c:pt>
                <c:pt idx="9">
                  <c:v>-158.225491134685</c:v>
                </c:pt>
                <c:pt idx="10">
                  <c:v>-163.14783946289</c:v>
                </c:pt>
                <c:pt idx="11">
                  <c:v>-167.971952413324</c:v>
                </c:pt>
                <c:pt idx="12">
                  <c:v>-172.674472907895</c:v>
                </c:pt>
                <c:pt idx="13">
                  <c:v>-177.243258726128</c:v>
                </c:pt>
                <c:pt idx="14">
                  <c:v>-181.67320031977</c:v>
                </c:pt>
                <c:pt idx="15">
                  <c:v>-185.963601676917</c:v>
                </c:pt>
                <c:pt idx="16">
                  <c:v>-190.11651388321</c:v>
                </c:pt>
              </c:numCache>
            </c:numRef>
          </c:val>
        </c:ser>
        <c:ser>
          <c:idx val="4"/>
          <c:order val="4"/>
          <c:invertIfNegative val="0"/>
          <c:dLbls>
            <c:delete val="1"/>
          </c:dLbls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Лист1!$H$4:$H$21</c15:sqref>
                  </c15:fullRef>
                </c:ext>
              </c:extLst>
              <c:f>Лист1!$H$4:$H$20</c:f>
              <c:numCache>
                <c:formatCode>General</c:formatCode>
                <c:ptCount val="17"/>
                <c:pt idx="0">
                  <c:v>-184.76010185204</c:v>
                </c:pt>
                <c:pt idx="1">
                  <c:v>-160.670303720701</c:v>
                </c:pt>
                <c:pt idx="2">
                  <c:v>-149.95061243585</c:v>
                </c:pt>
                <c:pt idx="3">
                  <c:v>-146.028001665181</c:v>
                </c:pt>
                <c:pt idx="4">
                  <c:v>-145.786462272575</c:v>
                </c:pt>
                <c:pt idx="5">
                  <c:v>-147.618621589004</c:v>
                </c:pt>
                <c:pt idx="6">
                  <c:v>-150.641617852868</c:v>
                </c:pt>
                <c:pt idx="7">
                  <c:v>-154.346984037008</c:v>
                </c:pt>
                <c:pt idx="8">
                  <c:v>-158.431198420682</c:v>
                </c:pt>
                <c:pt idx="9">
                  <c:v>-162.70822626785</c:v>
                </c:pt>
                <c:pt idx="10">
                  <c:v>-167.061950306119</c:v>
                </c:pt>
                <c:pt idx="11">
                  <c:v>-171.419149205668</c:v>
                </c:pt>
                <c:pt idx="12">
                  <c:v>-175.733579492153</c:v>
                </c:pt>
                <c:pt idx="13">
                  <c:v>-179.976305535596</c:v>
                </c:pt>
                <c:pt idx="14">
                  <c:v>-184.129669614365</c:v>
                </c:pt>
                <c:pt idx="15">
                  <c:v>-188.183447195535</c:v>
                </c:pt>
                <c:pt idx="16">
                  <c:v>-192.132348685654</c:v>
                </c:pt>
              </c:numCache>
            </c:numRef>
          </c:val>
        </c:ser>
        <c:ser>
          <c:idx val="5"/>
          <c:order val="5"/>
          <c:invertIfNegative val="0"/>
          <c:dLbls>
            <c:delete val="1"/>
          </c:dLbls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Лист1!$I$4:$I$21</c15:sqref>
                  </c15:fullRef>
                </c:ext>
              </c:extLst>
              <c:f>Лист1!$I$4:$I$20</c:f>
              <c:numCache>
                <c:formatCode>General</c:formatCode>
                <c:ptCount val="17"/>
                <c:pt idx="0">
                  <c:v>-246.911691176523</c:v>
                </c:pt>
                <c:pt idx="1">
                  <c:v>-204.524465148056</c:v>
                </c:pt>
                <c:pt idx="2">
                  <c:v>-182.541398276631</c:v>
                </c:pt>
                <c:pt idx="3">
                  <c:v>-171.196827094104</c:v>
                </c:pt>
                <c:pt idx="4">
                  <c:v>-165.807536700695</c:v>
                </c:pt>
                <c:pt idx="5">
                  <c:v>-163.923708377878</c:v>
                </c:pt>
                <c:pt idx="6">
                  <c:v>-164.17685286131</c:v>
                </c:pt>
                <c:pt idx="7">
                  <c:v>-165.762582076199</c:v>
                </c:pt>
                <c:pt idx="8">
                  <c:v>-168.188710308221</c:v>
                </c:pt>
                <c:pt idx="9">
                  <c:v>-171.144314569511</c:v>
                </c:pt>
                <c:pt idx="10">
                  <c:v>-174.427940871047</c:v>
                </c:pt>
                <c:pt idx="11">
                  <c:v>-177.906451191963</c:v>
                </c:pt>
                <c:pt idx="12">
                  <c:v>-181.49053200047</c:v>
                </c:pt>
                <c:pt idx="13">
                  <c:v>-185.119644040399</c:v>
                </c:pt>
                <c:pt idx="14">
                  <c:v>-188.75251510131</c:v>
                </c:pt>
                <c:pt idx="15">
                  <c:v>-192.360988864807</c:v>
                </c:pt>
                <c:pt idx="16">
                  <c:v>-195.925961265875</c:v>
                </c:pt>
              </c:numCache>
            </c:numRef>
          </c:val>
        </c:ser>
        <c:ser>
          <c:idx val="6"/>
          <c:order val="6"/>
          <c:invertIfNegative val="0"/>
          <c:dLbls>
            <c:delete val="1"/>
          </c:dLbls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Лист1!$J$4:$J$21</c15:sqref>
                  </c15:fullRef>
                </c:ext>
              </c:extLst>
              <c:f>Лист1!$J$4:$J$20</c:f>
              <c:numCache>
                <c:formatCode>General</c:formatCode>
                <c:ptCount val="17"/>
                <c:pt idx="0">
                  <c:v>-338.189004864826</c:v>
                </c:pt>
                <c:pt idx="1">
                  <c:v>-268.929737686522</c:v>
                </c:pt>
                <c:pt idx="2">
                  <c:v>-230.405007475848</c:v>
                </c:pt>
                <c:pt idx="3">
                  <c:v>-208.160367348044</c:v>
                </c:pt>
                <c:pt idx="4">
                  <c:v>-195.210966457117</c:v>
                </c:pt>
                <c:pt idx="5">
                  <c:v>-187.869749625077</c:v>
                </c:pt>
                <c:pt idx="6">
                  <c:v>-184.055023397874</c:v>
                </c:pt>
                <c:pt idx="7">
                  <c:v>-182.527802957724</c:v>
                </c:pt>
                <c:pt idx="8">
                  <c:v>-182.518826127567</c:v>
                </c:pt>
                <c:pt idx="9">
                  <c:v>-183.533756039669</c:v>
                </c:pt>
                <c:pt idx="10">
                  <c:v>-185.245811157674</c:v>
                </c:pt>
                <c:pt idx="11">
                  <c:v>-187.433858372209</c:v>
                </c:pt>
                <c:pt idx="12">
                  <c:v>-189.945330432845</c:v>
                </c:pt>
                <c:pt idx="13">
                  <c:v>-192.673274240538</c:v>
                </c:pt>
                <c:pt idx="14">
                  <c:v>-195.541736780605</c:v>
                </c:pt>
                <c:pt idx="15">
                  <c:v>-198.496226684734</c:v>
                </c:pt>
                <c:pt idx="16">
                  <c:v>-201.497351623873</c:v>
                </c:pt>
              </c:numCache>
            </c:numRef>
          </c:val>
        </c:ser>
        <c:ser>
          <c:idx val="7"/>
          <c:order val="7"/>
          <c:invertIfNegative val="0"/>
          <c:dLbls>
            <c:delete val="1"/>
          </c:dLbls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Лист1!$K$4:$K$21</c15:sqref>
                  </c15:fullRef>
                </c:ext>
              </c:extLst>
              <c:f>Лист1!$K$4:$K$20</c:f>
              <c:numCache>
                <c:formatCode>General</c:formatCode>
                <c:ptCount val="17"/>
                <c:pt idx="0">
                  <c:v>-458.592042916948</c:v>
                </c:pt>
                <c:pt idx="1">
                  <c:v>-353.886121336099</c:v>
                </c:pt>
                <c:pt idx="2">
                  <c:v>-293.541440033501</c:v>
                </c:pt>
                <c:pt idx="3">
                  <c:v>-256.918622427003</c:v>
                </c:pt>
                <c:pt idx="4">
                  <c:v>-233.99675154184</c:v>
                </c:pt>
                <c:pt idx="5">
                  <c:v>-219.456745330601</c:v>
                </c:pt>
                <c:pt idx="6">
                  <c:v>-210.276129462558</c:v>
                </c:pt>
                <c:pt idx="7">
                  <c:v>-204.642646681583</c:v>
                </c:pt>
                <c:pt idx="8">
                  <c:v>-201.421545878719</c:v>
                </c:pt>
                <c:pt idx="9">
                  <c:v>-199.876550678323</c:v>
                </c:pt>
                <c:pt idx="10">
                  <c:v>-199.515561166002</c:v>
                </c:pt>
                <c:pt idx="11">
                  <c:v>-200.001370746407</c:v>
                </c:pt>
                <c:pt idx="12">
                  <c:v>-201.09797478928</c:v>
                </c:pt>
                <c:pt idx="13">
                  <c:v>-202.637196136013</c:v>
                </c:pt>
                <c:pt idx="14">
                  <c:v>-204.497334652251</c:v>
                </c:pt>
                <c:pt idx="15">
                  <c:v>-206.589160655316</c:v>
                </c:pt>
                <c:pt idx="16">
                  <c:v>-208.84651975965</c:v>
                </c:pt>
              </c:numCache>
            </c:numRef>
          </c:val>
        </c:ser>
        <c:ser>
          <c:idx val="8"/>
          <c:order val="8"/>
          <c:invertIfNegative val="0"/>
          <c:dLbls>
            <c:delete val="1"/>
          </c:dLbls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Лист1!$L$4:$L$21</c15:sqref>
                  </c15:fullRef>
                </c:ext>
              </c:extLst>
              <c:f>Лист1!$L$4:$L$20</c:f>
              <c:numCache>
                <c:formatCode>General</c:formatCode>
                <c:ptCount val="17"/>
                <c:pt idx="0">
                  <c:v>-608.12080533289</c:v>
                </c:pt>
                <c:pt idx="1">
                  <c:v>-459.393616096788</c:v>
                </c:pt>
                <c:pt idx="2">
                  <c:v>-371.950695949589</c:v>
                </c:pt>
                <c:pt idx="3">
                  <c:v>-317.471592330979</c:v>
                </c:pt>
                <c:pt idx="4">
                  <c:v>-282.164891954864</c:v>
                </c:pt>
                <c:pt idx="5">
                  <c:v>-258.68469549445</c:v>
                </c:pt>
                <c:pt idx="6">
                  <c:v>-242.840171055363</c:v>
                </c:pt>
                <c:pt idx="7">
                  <c:v>-232.107113247776</c:v>
                </c:pt>
                <c:pt idx="8">
                  <c:v>-224.896869561678</c:v>
                </c:pt>
                <c:pt idx="9">
                  <c:v>-220.172698485473</c:v>
                </c:pt>
                <c:pt idx="10">
                  <c:v>-217.237190896029</c:v>
                </c:pt>
                <c:pt idx="11">
                  <c:v>-215.608988314556</c:v>
                </c:pt>
                <c:pt idx="12">
                  <c:v>-214.948465069774</c:v>
                </c:pt>
                <c:pt idx="13">
                  <c:v>-215.011409726824</c:v>
                </c:pt>
                <c:pt idx="14">
                  <c:v>-215.619308716247</c:v>
                </c:pt>
                <c:pt idx="15">
                  <c:v>-216.639790776552</c:v>
                </c:pt>
                <c:pt idx="16">
                  <c:v>-217.973465673204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80640"/>
        <c:axId val="120094720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invertIfNegative val="0"/>
                <c:dLbls>
                  <c:delete val="1"/>
                </c:dLbls>
                <c:cat>
                  <c:strLit>
                    <c:ptCount val="17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extLst>
                      <c:ext xmlns:c15="http://schemas.microsoft.com/office/drawing/2012/chart" uri="{02D57815-91ED-43cb-92C2-25804820EDAC}">
                        <c15:autoCat val="1"/>
                      </c:ext>
                    </c:extLst>
                  </c:strLit>
                </c:cat>
                <c:val>
                  <c:numRef>
                    <c:extLst>
                      <c:ext uri="{02D57815-91ED-43cb-92C2-25804820EDAC}">
                        <c15:fullRef>
                          <c15:sqref>Лист1!$M$4:$M$21</c15:sqref>
                        </c15:fullRef>
                        <c15:formulaRef>
                          <c15:sqref>Лист1!$M$4:$M$20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invertIfNegative val="0"/>
                <c:dLbls>
                  <c:delete val="1"/>
                </c:dLbls>
                <c:cat>
                  <c:strLit>
                    <c:ptCount val="17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extLst>
                      <c:ext xmlns:c15="http://schemas.microsoft.com/office/drawing/2012/chart" uri="{02D57815-91ED-43cb-92C2-25804820EDAC}">
                        <c15:autoCat val="1"/>
                      </c:ext>
                    </c:extLst>
                  </c:strLit>
                </c:cat>
                <c:val>
                  <c:numRef>
                    <c:extLst>
                      <c:ext uri="{02D57815-91ED-43cb-92C2-25804820EDAC}">
                        <c15:fullRef>
                          <c15:sqref>Лист1!$N$4:$N$21</c15:sqref>
                        </c15:fullRef>
                        <c15:formulaRef>
                          <c15:sqref>Лист1!$N$4:$N$20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</c15:ser>
            </c15:filteredBarSeries>
          </c:ext>
        </c:extLst>
      </c:barChart>
      <c:catAx>
        <c:axId val="12008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0094720"/>
        <c:crosses val="autoZero"/>
        <c:auto val="1"/>
        <c:lblAlgn val="ctr"/>
        <c:lblOffset val="100"/>
        <c:tickLblSkip val="1"/>
        <c:noMultiLvlLbl val="0"/>
      </c:catAx>
      <c:valAx>
        <c:axId val="120094720"/>
        <c:scaling>
          <c:orientation val="minMax"/>
          <c:min val="-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0080640"/>
        <c:crosses val="autoZero"/>
        <c:crossBetween val="between"/>
        <c:majorUnit val="100"/>
        <c:minorUnit val="50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281305</xdr:colOff>
      <xdr:row>1</xdr:row>
      <xdr:rowOff>1905</xdr:rowOff>
    </xdr:from>
    <xdr:to>
      <xdr:col>28</xdr:col>
      <xdr:colOff>208468</xdr:colOff>
      <xdr:row>38</xdr:row>
      <xdr:rowOff>48746</xdr:rowOff>
    </xdr:to>
    <xdr:graphicFrame>
      <xdr:nvGraphicFramePr>
        <xdr:cNvPr id="2" name="Диаграмма 1"/>
        <xdr:cNvGraphicFramePr/>
      </xdr:nvGraphicFramePr>
      <xdr:xfrm>
        <a:off x="13987145" y="184785"/>
        <a:ext cx="7333615" cy="6956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0"/>
  <sheetViews>
    <sheetView tabSelected="1" zoomScale="70" zoomScaleNormal="70" topLeftCell="H1" workbookViewId="0">
      <selection activeCell="P17" sqref="P17"/>
    </sheetView>
  </sheetViews>
  <sheetFormatPr defaultColWidth="9" defaultRowHeight="14.4"/>
  <cols>
    <col min="2" max="2" width="12.287037037037" customWidth="1"/>
    <col min="3" max="3" width="14.712962962963" customWidth="1"/>
    <col min="4" max="4" width="9.85185185185185" customWidth="1"/>
    <col min="5" max="12" width="14.1111111111111"/>
    <col min="14" max="14" width="14.1111111111111"/>
  </cols>
  <sheetData>
    <row r="1" spans="1:14">
      <c r="A1" s="1" t="s">
        <v>0</v>
      </c>
      <c r="B1" s="2"/>
      <c r="C1" s="2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2">
      <c r="A2" s="3" t="s">
        <v>2</v>
      </c>
      <c r="B2" s="4">
        <v>2</v>
      </c>
      <c r="C2" s="4"/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</row>
    <row r="3" spans="1:12">
      <c r="A3" s="3" t="s">
        <v>3</v>
      </c>
      <c r="B3" s="3">
        <v>1</v>
      </c>
      <c r="C3" s="3"/>
      <c r="D3" s="5">
        <f>$B$2+3*$B$3*(D2/$L$2-0.4)</f>
        <v>1.13333333333333</v>
      </c>
      <c r="E3" s="5">
        <f>$B$2+3*$B$3*(E2/$L$2-0.4)</f>
        <v>1.46666666666667</v>
      </c>
      <c r="F3" s="5">
        <f>$B$2+3*$B$3*(F2/$L$2-0.4)</f>
        <v>1.8</v>
      </c>
      <c r="G3" s="5">
        <f>$B$2+3*$B$3*(G2/$L$2-0.4)</f>
        <v>2.13333333333333</v>
      </c>
      <c r="H3" s="5">
        <f>$B$2+3*$B$3*(H2/$L$2-0.4)</f>
        <v>2.46666666666667</v>
      </c>
      <c r="I3" s="5">
        <f>$B$2+3*$B$3*(I2/$L$2-0.4)</f>
        <v>2.8</v>
      </c>
      <c r="J3" s="5">
        <f>$B$2+3*$B$3*(J2/$L$2-0.4)</f>
        <v>3.13333333333333</v>
      </c>
      <c r="K3" s="5">
        <f>$B$2+3*$B$3*(K2/$L$2-0.4)</f>
        <v>3.46666666666667</v>
      </c>
      <c r="L3" s="5">
        <f>$B$2+3*$B$3*(L2/$L$2-0.4)</f>
        <v>3.8</v>
      </c>
    </row>
    <row r="4" ht="14.45" customHeight="1" spans="1:15">
      <c r="A4" s="6" t="s">
        <v>4</v>
      </c>
      <c r="B4" s="7">
        <v>1</v>
      </c>
      <c r="C4" s="5">
        <f>$B$3*(2*B4/$B$20+0.5)</f>
        <v>0.617647058823529</v>
      </c>
      <c r="D4" s="8">
        <f t="shared" ref="D4:D20" si="0">-$B$29/2*LN(2*PI())-$B$29*LN($C4)-(1/(2*POWER($C4,2)))*SUM(D$31:D$130)</f>
        <v>-227.410988192305</v>
      </c>
      <c r="E4" s="8">
        <f t="shared" ref="E4:N19" si="1">-$B$29/2*LN(2*PI())-$B$29*LN($C4)-(1/(2*POWER($C4,2)))*SUM(E$31:E$130)</f>
        <v>-173.059680061509</v>
      </c>
      <c r="F4" s="8">
        <f t="shared" si="1"/>
        <v>-147.834096294533</v>
      </c>
      <c r="G4" s="8">
        <f t="shared" si="1"/>
        <v>-151.734236891377</v>
      </c>
      <c r="H4" s="8">
        <f t="shared" si="1"/>
        <v>-184.76010185204</v>
      </c>
      <c r="I4" s="8">
        <f t="shared" si="1"/>
        <v>-246.911691176523</v>
      </c>
      <c r="J4" s="8">
        <f t="shared" si="1"/>
        <v>-338.189004864826</v>
      </c>
      <c r="K4" s="8">
        <f t="shared" si="1"/>
        <v>-458.592042916948</v>
      </c>
      <c r="L4" s="8">
        <f t="shared" si="1"/>
        <v>-608.12080533289</v>
      </c>
      <c r="M4" s="8"/>
      <c r="N4" s="8"/>
      <c r="O4" s="8"/>
    </row>
    <row r="5" ht="15.15" spans="1:15">
      <c r="A5" s="6"/>
      <c r="B5" s="7">
        <v>2</v>
      </c>
      <c r="C5" s="5">
        <f>$B$3*(2*B5/$B$20+0.5)</f>
        <v>0.735294117647059</v>
      </c>
      <c r="D5" s="9">
        <f t="shared" si="0"/>
        <v>-190.764769122391</v>
      </c>
      <c r="E5" s="9">
        <f t="shared" si="1"/>
        <v>-152.414486105302</v>
      </c>
      <c r="F5" s="9">
        <f t="shared" si="1"/>
        <v>-134.615314199324</v>
      </c>
      <c r="G5" s="9">
        <f t="shared" si="1"/>
        <v>-137.367253404457</v>
      </c>
      <c r="H5" s="9">
        <f t="shared" si="1"/>
        <v>-160.670303720701</v>
      </c>
      <c r="I5" s="9">
        <f t="shared" si="1"/>
        <v>-204.524465148056</v>
      </c>
      <c r="J5" s="9">
        <f t="shared" si="1"/>
        <v>-268.929737686522</v>
      </c>
      <c r="K5" s="9">
        <f t="shared" si="1"/>
        <v>-353.886121336099</v>
      </c>
      <c r="L5" s="9">
        <f t="shared" si="1"/>
        <v>-459.393616096788</v>
      </c>
      <c r="M5" s="8"/>
      <c r="N5" s="8"/>
      <c r="O5" s="8"/>
    </row>
    <row r="6" ht="15.15" spans="1:15">
      <c r="A6" s="6"/>
      <c r="B6" s="7">
        <v>3</v>
      </c>
      <c r="C6" s="5">
        <f>$B$3*(2*B6/$B$20+0.5)</f>
        <v>0.852941176470588</v>
      </c>
      <c r="D6" s="9">
        <f t="shared" si="0"/>
        <v>-172.315702657082</v>
      </c>
      <c r="E6" s="9">
        <f t="shared" si="1"/>
        <v>-143.815195064121</v>
      </c>
      <c r="F6" s="9">
        <f t="shared" si="1"/>
        <v>-130.587510829595</v>
      </c>
      <c r="G6" s="9">
        <f t="shared" si="1"/>
        <v>-132.632649953504</v>
      </c>
      <c r="H6" s="9">
        <f t="shared" si="1"/>
        <v>-149.95061243585</v>
      </c>
      <c r="I6" s="9">
        <f t="shared" si="1"/>
        <v>-182.541398276631</v>
      </c>
      <c r="J6" s="9">
        <f t="shared" si="1"/>
        <v>-230.405007475848</v>
      </c>
      <c r="K6" s="9">
        <f t="shared" si="1"/>
        <v>-293.541440033501</v>
      </c>
      <c r="L6" s="9">
        <f t="shared" si="1"/>
        <v>-371.950695949589</v>
      </c>
      <c r="M6" s="8"/>
      <c r="N6" s="8"/>
      <c r="O6" s="8"/>
    </row>
    <row r="7" ht="15.15" spans="1:15">
      <c r="A7" s="6"/>
      <c r="B7" s="7">
        <v>4</v>
      </c>
      <c r="C7" s="5">
        <f>$B$3*(2*B7/$B$20+0.5)</f>
        <v>0.970588235294118</v>
      </c>
      <c r="D7" s="9">
        <f t="shared" si="0"/>
        <v>-163.299848199668</v>
      </c>
      <c r="E7" s="9">
        <f t="shared" si="1"/>
        <v>-141.28981432852</v>
      </c>
      <c r="F7" s="9">
        <f t="shared" si="1"/>
        <v>-131.074495282389</v>
      </c>
      <c r="G7" s="9">
        <f t="shared" si="1"/>
        <v>-132.653891061276</v>
      </c>
      <c r="H7" s="9">
        <f t="shared" si="1"/>
        <v>-146.028001665181</v>
      </c>
      <c r="I7" s="9">
        <f t="shared" si="1"/>
        <v>-171.196827094104</v>
      </c>
      <c r="J7" s="9">
        <f t="shared" si="1"/>
        <v>-208.160367348044</v>
      </c>
      <c r="K7" s="9">
        <f t="shared" si="1"/>
        <v>-256.918622427003</v>
      </c>
      <c r="L7" s="9">
        <f t="shared" si="1"/>
        <v>-317.471592330979</v>
      </c>
      <c r="M7" s="8"/>
      <c r="N7" s="8"/>
      <c r="O7" s="8"/>
    </row>
    <row r="8" ht="15.15" spans="1:15">
      <c r="A8" s="6"/>
      <c r="B8" s="7">
        <v>5</v>
      </c>
      <c r="C8" s="5">
        <f>$B$3*(2*B8/$B$20+0.5)</f>
        <v>1.08823529411765</v>
      </c>
      <c r="D8" s="9">
        <f t="shared" si="0"/>
        <v>-159.525717843106</v>
      </c>
      <c r="E8" s="9">
        <f t="shared" si="1"/>
        <v>-142.017370958021</v>
      </c>
      <c r="F8" s="9">
        <f t="shared" si="1"/>
        <v>-133.891379401238</v>
      </c>
      <c r="G8" s="9">
        <f t="shared" si="1"/>
        <v>-135.147743172756</v>
      </c>
      <c r="H8" s="9">
        <f t="shared" si="1"/>
        <v>-145.786462272575</v>
      </c>
      <c r="I8" s="9">
        <f t="shared" si="1"/>
        <v>-165.807536700695</v>
      </c>
      <c r="J8" s="9">
        <f t="shared" si="1"/>
        <v>-195.210966457117</v>
      </c>
      <c r="K8" s="9">
        <f t="shared" si="1"/>
        <v>-233.99675154184</v>
      </c>
      <c r="L8" s="9">
        <f t="shared" si="1"/>
        <v>-282.164891954864</v>
      </c>
      <c r="M8" s="8"/>
      <c r="N8" s="8"/>
      <c r="O8" s="8"/>
    </row>
    <row r="9" ht="15.15" spans="1:15">
      <c r="A9" s="6"/>
      <c r="B9" s="7">
        <v>6</v>
      </c>
      <c r="C9" s="5">
        <f>$B$3*(2*B9/$B$20+0.5)</f>
        <v>1.20588235294118</v>
      </c>
      <c r="D9" s="9">
        <f t="shared" si="0"/>
        <v>-158.80781901676</v>
      </c>
      <c r="E9" s="9">
        <f t="shared" si="1"/>
        <v>-144.549087972333</v>
      </c>
      <c r="F9" s="9">
        <f t="shared" si="1"/>
        <v>-137.931311386232</v>
      </c>
      <c r="G9" s="9">
        <f t="shared" si="1"/>
        <v>-138.954489258456</v>
      </c>
      <c r="H9" s="9">
        <f t="shared" si="1"/>
        <v>-147.618621589004</v>
      </c>
      <c r="I9" s="9">
        <f t="shared" si="1"/>
        <v>-163.923708377878</v>
      </c>
      <c r="J9" s="9">
        <f t="shared" si="1"/>
        <v>-187.869749625077</v>
      </c>
      <c r="K9" s="9">
        <f t="shared" si="1"/>
        <v>-219.456745330601</v>
      </c>
      <c r="L9" s="9">
        <f t="shared" si="1"/>
        <v>-258.68469549445</v>
      </c>
      <c r="M9" s="8"/>
      <c r="N9" s="8"/>
      <c r="O9" s="8"/>
    </row>
    <row r="10" ht="15.15" spans="1:15">
      <c r="A10" s="6"/>
      <c r="B10" s="7">
        <v>7</v>
      </c>
      <c r="C10" s="5">
        <f>$B$3*(2*B10/$B$20+0.5)</f>
        <v>1.32352941176471</v>
      </c>
      <c r="D10" s="9">
        <f t="shared" si="0"/>
        <v>-159.930033100303</v>
      </c>
      <c r="E10" s="9">
        <f t="shared" si="1"/>
        <v>-148.093525996263</v>
      </c>
      <c r="F10" s="9">
        <f t="shared" si="1"/>
        <v>-142.599954420344</v>
      </c>
      <c r="G10" s="9">
        <f t="shared" si="1"/>
        <v>-143.449318372545</v>
      </c>
      <c r="H10" s="9">
        <f t="shared" si="1"/>
        <v>-150.641617852868</v>
      </c>
      <c r="I10" s="9">
        <f t="shared" si="1"/>
        <v>-164.17685286131</v>
      </c>
      <c r="J10" s="9">
        <f t="shared" si="1"/>
        <v>-184.055023397874</v>
      </c>
      <c r="K10" s="9">
        <f t="shared" si="1"/>
        <v>-210.276129462558</v>
      </c>
      <c r="L10" s="9">
        <f t="shared" si="1"/>
        <v>-242.840171055363</v>
      </c>
      <c r="M10" s="8"/>
      <c r="N10" s="8"/>
      <c r="O10" s="8"/>
    </row>
    <row r="11" ht="15.15" spans="1:15">
      <c r="A11" s="6"/>
      <c r="B11" s="7">
        <v>8</v>
      </c>
      <c r="C11" s="5">
        <f>$B$3*(2*B11/$B$20+0.5)</f>
        <v>1.44117647058824</v>
      </c>
      <c r="D11" s="9">
        <f t="shared" si="0"/>
        <v>-162.180820303587</v>
      </c>
      <c r="E11" s="9">
        <f t="shared" si="1"/>
        <v>-152.197926973441</v>
      </c>
      <c r="F11" s="9">
        <f t="shared" si="1"/>
        <v>-147.564656485629</v>
      </c>
      <c r="G11" s="9">
        <f t="shared" si="1"/>
        <v>-148.281008840152</v>
      </c>
      <c r="H11" s="9">
        <f t="shared" si="1"/>
        <v>-154.346984037008</v>
      </c>
      <c r="I11" s="9">
        <f t="shared" si="1"/>
        <v>-165.762582076199</v>
      </c>
      <c r="J11" s="9">
        <f t="shared" si="1"/>
        <v>-182.527802957724</v>
      </c>
      <c r="K11" s="9">
        <f t="shared" si="1"/>
        <v>-204.642646681583</v>
      </c>
      <c r="L11" s="9">
        <f t="shared" si="1"/>
        <v>-232.107113247776</v>
      </c>
      <c r="M11" s="8"/>
      <c r="N11" s="8"/>
      <c r="O11" s="8"/>
    </row>
    <row r="12" ht="15.15" spans="1:15">
      <c r="A12" s="6"/>
      <c r="B12" s="7">
        <v>9</v>
      </c>
      <c r="C12" s="5">
        <f>$B$3*(2*B12/$B$20+0.5)</f>
        <v>1.55882352941176</v>
      </c>
      <c r="D12" s="9">
        <f t="shared" si="0"/>
        <v>-165.127190188592</v>
      </c>
      <c r="E12" s="9">
        <f t="shared" si="1"/>
        <v>-156.594286348904</v>
      </c>
      <c r="F12" s="9">
        <f t="shared" si="1"/>
        <v>-152.633986441024</v>
      </c>
      <c r="G12" s="9">
        <f t="shared" si="1"/>
        <v>-153.24629046495</v>
      </c>
      <c r="H12" s="9">
        <f t="shared" si="1"/>
        <v>-158.431198420682</v>
      </c>
      <c r="I12" s="9">
        <f t="shared" si="1"/>
        <v>-168.188710308221</v>
      </c>
      <c r="J12" s="9">
        <f t="shared" si="1"/>
        <v>-182.518826127567</v>
      </c>
      <c r="K12" s="9">
        <f t="shared" si="1"/>
        <v>-201.421545878719</v>
      </c>
      <c r="L12" s="9">
        <f t="shared" si="1"/>
        <v>-224.896869561678</v>
      </c>
      <c r="M12" s="8"/>
      <c r="N12" s="8"/>
      <c r="O12" s="8"/>
    </row>
    <row r="13" ht="15.15" spans="1:15">
      <c r="A13" s="6"/>
      <c r="B13" s="7">
        <v>10</v>
      </c>
      <c r="C13" s="5">
        <f>$B$3*(2*B13/$B$20+0.5)</f>
        <v>1.67647058823529</v>
      </c>
      <c r="D13" s="9">
        <f t="shared" si="0"/>
        <v>-168.497404746169</v>
      </c>
      <c r="E13" s="9">
        <f t="shared" si="1"/>
        <v>-161.120080373845</v>
      </c>
      <c r="F13" s="9">
        <f t="shared" si="1"/>
        <v>-157.696109170017</v>
      </c>
      <c r="G13" s="9">
        <f t="shared" si="1"/>
        <v>-158.225491134685</v>
      </c>
      <c r="H13" s="9">
        <f t="shared" si="1"/>
        <v>-162.70822626785</v>
      </c>
      <c r="I13" s="9">
        <f t="shared" si="1"/>
        <v>-171.144314569511</v>
      </c>
      <c r="J13" s="9">
        <f t="shared" si="1"/>
        <v>-183.533756039669</v>
      </c>
      <c r="K13" s="9">
        <f t="shared" si="1"/>
        <v>-199.876550678323</v>
      </c>
      <c r="L13" s="9">
        <f t="shared" si="1"/>
        <v>-220.172698485473</v>
      </c>
      <c r="M13" s="8"/>
      <c r="N13" s="8"/>
      <c r="O13" s="8"/>
    </row>
    <row r="14" ht="15.15" spans="1:15">
      <c r="A14" s="6"/>
      <c r="B14" s="7">
        <v>11</v>
      </c>
      <c r="C14" s="5">
        <f>$B$3*(2*B14/$B$20+0.5)</f>
        <v>1.79411764705882</v>
      </c>
      <c r="D14" s="9">
        <f t="shared" si="0"/>
        <v>-172.116785263403</v>
      </c>
      <c r="E14" s="9">
        <f t="shared" si="1"/>
        <v>-165.675256941533</v>
      </c>
      <c r="F14" s="9">
        <f t="shared" si="1"/>
        <v>-162.685608341362</v>
      </c>
      <c r="G14" s="9">
        <f t="shared" si="1"/>
        <v>-163.14783946289</v>
      </c>
      <c r="H14" s="9">
        <f t="shared" si="1"/>
        <v>-167.061950306119</v>
      </c>
      <c r="I14" s="9">
        <f t="shared" si="1"/>
        <v>-174.427940871047</v>
      </c>
      <c r="J14" s="9">
        <f t="shared" si="1"/>
        <v>-185.245811157674</v>
      </c>
      <c r="K14" s="9">
        <f t="shared" si="1"/>
        <v>-199.515561166002</v>
      </c>
      <c r="L14" s="9">
        <f t="shared" si="1"/>
        <v>-217.237190896029</v>
      </c>
      <c r="M14" s="8"/>
      <c r="N14" s="8"/>
      <c r="O14" s="8"/>
    </row>
    <row r="15" ht="15.15" spans="1:15">
      <c r="A15" s="6"/>
      <c r="B15" s="7">
        <v>12</v>
      </c>
      <c r="C15" s="5">
        <f>$B$3*(2*B15/$B$20+0.5)</f>
        <v>1.91176470588235</v>
      </c>
      <c r="D15" s="9">
        <f t="shared" si="0"/>
        <v>-175.870993200001</v>
      </c>
      <c r="E15" s="9">
        <f t="shared" si="1"/>
        <v>-170.19787441049</v>
      </c>
      <c r="F15" s="9">
        <f t="shared" si="1"/>
        <v>-167.564860814931</v>
      </c>
      <c r="G15" s="9">
        <f t="shared" si="1"/>
        <v>-167.971952413324</v>
      </c>
      <c r="H15" s="9">
        <f t="shared" si="1"/>
        <v>-171.419149205668</v>
      </c>
      <c r="I15" s="9">
        <f t="shared" si="1"/>
        <v>-177.906451191963</v>
      </c>
      <c r="J15" s="9">
        <f t="shared" si="1"/>
        <v>-187.433858372209</v>
      </c>
      <c r="K15" s="9">
        <f t="shared" si="1"/>
        <v>-200.001370746407</v>
      </c>
      <c r="L15" s="9">
        <f t="shared" si="1"/>
        <v>-215.608988314556</v>
      </c>
      <c r="M15" s="8"/>
      <c r="N15" s="8"/>
      <c r="O15" s="8"/>
    </row>
    <row r="16" ht="15.15" spans="1:15">
      <c r="A16" s="6"/>
      <c r="B16" s="7">
        <v>13</v>
      </c>
      <c r="C16" s="5">
        <f>$B$3*(2*B16/$B$20+0.5)</f>
        <v>2.02941176470588</v>
      </c>
      <c r="D16" s="9">
        <f t="shared" si="0"/>
        <v>-179.684228699474</v>
      </c>
      <c r="E16" s="9">
        <f t="shared" si="1"/>
        <v>-174.649797511555</v>
      </c>
      <c r="F16" s="9">
        <f t="shared" si="1"/>
        <v>-172.313212247695</v>
      </c>
      <c r="G16" s="9">
        <f t="shared" si="1"/>
        <v>-172.674472907895</v>
      </c>
      <c r="H16" s="9">
        <f t="shared" si="1"/>
        <v>-175.733579492153</v>
      </c>
      <c r="I16" s="9">
        <f t="shared" si="1"/>
        <v>-181.49053200047</v>
      </c>
      <c r="J16" s="9">
        <f t="shared" si="1"/>
        <v>-189.945330432845</v>
      </c>
      <c r="K16" s="9">
        <f t="shared" si="1"/>
        <v>-201.09797478928</v>
      </c>
      <c r="L16" s="9">
        <f t="shared" si="1"/>
        <v>-214.948465069774</v>
      </c>
      <c r="M16" s="8"/>
      <c r="N16" s="8"/>
      <c r="O16" s="8"/>
    </row>
    <row r="17" ht="15.15" spans="1:15">
      <c r="A17" s="6"/>
      <c r="B17" s="7">
        <v>14</v>
      </c>
      <c r="C17" s="5">
        <f>$B$3*(2*B17/$B$20+0.5)</f>
        <v>2.14705882352941</v>
      </c>
      <c r="D17" s="9">
        <f t="shared" si="0"/>
        <v>-183.50586846974</v>
      </c>
      <c r="E17" s="9">
        <f t="shared" si="1"/>
        <v>-179.0080401932</v>
      </c>
      <c r="F17" s="9">
        <f t="shared" si="1"/>
        <v>-176.920503611996</v>
      </c>
      <c r="G17" s="9">
        <f t="shared" si="1"/>
        <v>-177.243258726128</v>
      </c>
      <c r="H17" s="9">
        <f t="shared" si="1"/>
        <v>-179.976305535596</v>
      </c>
      <c r="I17" s="9">
        <f t="shared" si="1"/>
        <v>-185.119644040399</v>
      </c>
      <c r="J17" s="9">
        <f t="shared" si="1"/>
        <v>-192.673274240538</v>
      </c>
      <c r="K17" s="9">
        <f t="shared" si="1"/>
        <v>-202.637196136013</v>
      </c>
      <c r="L17" s="9">
        <f t="shared" si="1"/>
        <v>-215.011409726824</v>
      </c>
      <c r="M17" s="8"/>
      <c r="N17" s="8"/>
      <c r="O17" s="8"/>
    </row>
    <row r="18" ht="15.15" spans="1:15">
      <c r="A18" s="6"/>
      <c r="B18" s="7">
        <v>15</v>
      </c>
      <c r="C18" s="5">
        <f>$B$3*(2*B18/$B$20+0.5)</f>
        <v>2.26470588235294</v>
      </c>
      <c r="D18" s="9">
        <f t="shared" si="0"/>
        <v>-187.302049590087</v>
      </c>
      <c r="E18" s="9">
        <f t="shared" si="1"/>
        <v>-183.259390307631</v>
      </c>
      <c r="F18" s="9">
        <f t="shared" si="1"/>
        <v>-181.383107217526</v>
      </c>
      <c r="G18" s="9">
        <f t="shared" si="1"/>
        <v>-181.67320031977</v>
      </c>
      <c r="H18" s="9">
        <f t="shared" si="1"/>
        <v>-184.129669614365</v>
      </c>
      <c r="I18" s="9">
        <f t="shared" si="1"/>
        <v>-188.75251510131</v>
      </c>
      <c r="J18" s="9">
        <f t="shared" si="1"/>
        <v>-195.541736780605</v>
      </c>
      <c r="K18" s="9">
        <f t="shared" si="1"/>
        <v>-204.497334652251</v>
      </c>
      <c r="L18" s="9">
        <f t="shared" si="1"/>
        <v>-215.619308716247</v>
      </c>
      <c r="M18" s="8"/>
      <c r="N18" s="8"/>
      <c r="O18" s="8"/>
    </row>
    <row r="19" spans="1:15">
      <c r="A19" s="6"/>
      <c r="B19" s="10">
        <v>16</v>
      </c>
      <c r="C19" s="11">
        <f>$B$3*(2*B19/$B$20+0.5)</f>
        <v>2.38235294117647</v>
      </c>
      <c r="D19" s="9">
        <f t="shared" si="0"/>
        <v>-191.05024202499</v>
      </c>
      <c r="E19" s="9">
        <f t="shared" si="1"/>
        <v>-187.396999091644</v>
      </c>
      <c r="F19" s="9">
        <f t="shared" si="1"/>
        <v>-185.701452308953</v>
      </c>
      <c r="G19" s="9">
        <f t="shared" si="1"/>
        <v>-185.963601676917</v>
      </c>
      <c r="H19" s="9">
        <f t="shared" si="1"/>
        <v>-188.183447195535</v>
      </c>
      <c r="I19" s="9">
        <f t="shared" si="1"/>
        <v>-192.360988864807</v>
      </c>
      <c r="J19" s="9">
        <f t="shared" si="1"/>
        <v>-198.496226684734</v>
      </c>
      <c r="K19" s="9">
        <f t="shared" si="1"/>
        <v>-206.589160655316</v>
      </c>
      <c r="L19" s="9">
        <f t="shared" si="1"/>
        <v>-216.639790776552</v>
      </c>
      <c r="M19" s="8"/>
      <c r="N19" s="8"/>
      <c r="O19" s="8"/>
    </row>
    <row r="20" spans="1:15">
      <c r="A20" s="6"/>
      <c r="B20" s="7">
        <v>17</v>
      </c>
      <c r="C20" s="5">
        <f>$B$3*(2*B20/$B$20+0.5)</f>
        <v>2.5</v>
      </c>
      <c r="D20" s="5">
        <f t="shared" si="0"/>
        <v>-194.735676142547</v>
      </c>
      <c r="E20" s="5">
        <f>-$B$29/2*LN(2*PI())-$B$29*LN($C20)-(1/(2*POWER($C20,2)))*SUM(E$31:E$130)</f>
        <v>-191.418177611657</v>
      </c>
      <c r="F20" s="5">
        <f>-$B$29/2*LN(2*PI())-$B$29*LN($C20)-(1/(2*POWER($C20,2)))*SUM(F$31:F$130)</f>
        <v>-189.878456858545</v>
      </c>
      <c r="G20" s="5">
        <f>-$B$29/2*LN(2*PI())-$B$29*LN($C20)-(1/(2*POWER($C20,2)))*SUM(G$31:G$130)</f>
        <v>-190.11651388321</v>
      </c>
      <c r="H20" s="5">
        <f>-$B$29/2*LN(2*PI())-$B$29*LN($C20)-(1/(2*POWER($C20,2)))*SUM(H$31:H$130)</f>
        <v>-192.132348685654</v>
      </c>
      <c r="I20" s="5">
        <f>-$B$29/2*LN(2*PI())-$B$29*LN($C20)-(1/(2*POWER($C20,2)))*SUM(I$31:I$130)</f>
        <v>-195.925961265875</v>
      </c>
      <c r="J20" s="5">
        <f>-$B$29/2*LN(2*PI())-$B$29*LN($C20)-(1/(2*POWER($C20,2)))*SUM(J$31:J$130)</f>
        <v>-201.497351623873</v>
      </c>
      <c r="K20" s="5">
        <f>-$B$29/2*LN(2*PI())-$B$29*LN($C20)-(1/(2*POWER($C20,2)))*SUM(K$31:K$130)</f>
        <v>-208.84651975965</v>
      </c>
      <c r="L20" s="5">
        <f>-$B$29/2*LN(2*PI())-$B$29*LN($C20)-(1/(2*POWER($C20,2)))*SUM(L$31:L$130)</f>
        <v>-217.973465673204</v>
      </c>
      <c r="M20" s="8"/>
      <c r="N20" s="8"/>
      <c r="O20" s="8"/>
    </row>
    <row r="21" spans="1:15">
      <c r="A21" s="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2">
      <c r="A22" s="1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1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>
      <c r="A24" s="1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>
      <c r="A25" s="1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>
      <c r="A26" s="1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>
      <c r="A27" s="13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3">
      <c r="A28" s="14"/>
      <c r="B28" s="14"/>
      <c r="C28" s="8"/>
    </row>
    <row r="29" ht="15.15" spans="1:3">
      <c r="A29" s="15" t="s">
        <v>5</v>
      </c>
      <c r="B29" s="15">
        <v>100</v>
      </c>
      <c r="C29" s="15"/>
    </row>
    <row r="30" spans="1:14">
      <c r="A30" s="3" t="s">
        <v>6</v>
      </c>
      <c r="B30" s="3"/>
      <c r="C30" s="16" t="s">
        <v>7</v>
      </c>
      <c r="D30" s="17" t="s">
        <v>8</v>
      </c>
      <c r="E30" s="18"/>
      <c r="F30" s="18"/>
      <c r="G30" s="18"/>
      <c r="H30" s="18"/>
      <c r="I30" s="18"/>
      <c r="J30" s="18"/>
      <c r="K30" s="18"/>
      <c r="L30" s="18"/>
      <c r="M30" s="18"/>
      <c r="N30" s="21"/>
    </row>
    <row r="31" spans="1:12">
      <c r="A31" s="5">
        <v>1</v>
      </c>
      <c r="B31" s="5">
        <v>0.246392991</v>
      </c>
      <c r="C31" s="19">
        <f>NORMINV(B31,$B$2,$B$3)</f>
        <v>1.31411555840709</v>
      </c>
      <c r="D31" s="20">
        <f>($C31-D$3)^2</f>
        <v>0.0326822129026185</v>
      </c>
      <c r="E31" s="5">
        <f>($C31-E$3)^2</f>
        <v>0.023271840631225</v>
      </c>
      <c r="F31" s="5">
        <f t="shared" ref="E31:N41" si="2">($C31-F$3)^2</f>
        <v>0.236083690582054</v>
      </c>
      <c r="G31" s="5">
        <f t="shared" si="2"/>
        <v>0.671117762755105</v>
      </c>
      <c r="H31" s="5">
        <f t="shared" si="2"/>
        <v>1.32837405715038</v>
      </c>
      <c r="I31" s="5">
        <f t="shared" si="2"/>
        <v>2.20785257376787</v>
      </c>
      <c r="J31" s="5">
        <f t="shared" si="2"/>
        <v>3.30955331260759</v>
      </c>
      <c r="K31" s="5">
        <f t="shared" si="2"/>
        <v>4.63347627366953</v>
      </c>
      <c r="L31" s="5">
        <f t="shared" si="2"/>
        <v>6.17962145695369</v>
      </c>
    </row>
    <row r="32" spans="1:12">
      <c r="A32" s="5">
        <v>2</v>
      </c>
      <c r="B32" s="5">
        <v>0.681149304</v>
      </c>
      <c r="C32" s="19">
        <f t="shared" ref="C32:C95" si="3">NORMINV(B32,$B$2,$B$3)</f>
        <v>2.47091506141295</v>
      </c>
      <c r="D32" s="20">
        <f>($C32-D$3)^2</f>
        <v>1.78912487929245</v>
      </c>
      <c r="E32" s="5">
        <f t="shared" si="2"/>
        <v>1.00851483835048</v>
      </c>
      <c r="F32" s="5">
        <f t="shared" si="2"/>
        <v>0.45012701963074</v>
      </c>
      <c r="G32" s="5">
        <f t="shared" si="2"/>
        <v>0.113961423133219</v>
      </c>
      <c r="H32" s="5">
        <f t="shared" si="2"/>
        <v>1.8048857920232e-5</v>
      </c>
      <c r="I32" s="5">
        <f t="shared" si="2"/>
        <v>0.108296896804844</v>
      </c>
      <c r="J32" s="5">
        <f t="shared" si="2"/>
        <v>0.438797966973989</v>
      </c>
      <c r="K32" s="5">
        <f t="shared" si="2"/>
        <v>0.991521259365356</v>
      </c>
      <c r="L32" s="5">
        <f t="shared" si="2"/>
        <v>1.76646677397895</v>
      </c>
    </row>
    <row r="33" spans="1:12">
      <c r="A33" s="5">
        <v>3</v>
      </c>
      <c r="B33" s="5">
        <v>0.381612176</v>
      </c>
      <c r="C33" s="19">
        <f t="shared" si="3"/>
        <v>1.69875063858634</v>
      </c>
      <c r="D33" s="20">
        <f>($C33-D$3)^2</f>
        <v>0.319696729079566</v>
      </c>
      <c r="E33" s="5">
        <f t="shared" si="2"/>
        <v>0.0538629700220095</v>
      </c>
      <c r="F33" s="5">
        <f t="shared" si="2"/>
        <v>0.0102514331866749</v>
      </c>
      <c r="G33" s="5">
        <f t="shared" si="2"/>
        <v>0.188862118573563</v>
      </c>
      <c r="H33" s="5">
        <f t="shared" si="2"/>
        <v>0.589695026182673</v>
      </c>
      <c r="I33" s="5">
        <f t="shared" si="2"/>
        <v>1.212750156014</v>
      </c>
      <c r="J33" s="5">
        <f t="shared" si="2"/>
        <v>2.05802750806756</v>
      </c>
      <c r="K33" s="5">
        <f t="shared" si="2"/>
        <v>3.12552708234333</v>
      </c>
      <c r="L33" s="5">
        <f t="shared" si="2"/>
        <v>4.41524887884133</v>
      </c>
    </row>
    <row r="34" spans="1:12">
      <c r="A34" s="5">
        <v>4</v>
      </c>
      <c r="B34" s="5">
        <v>0.97604999</v>
      </c>
      <c r="C34" s="19">
        <f t="shared" si="3"/>
        <v>3.9782543514751</v>
      </c>
      <c r="D34" s="20">
        <f>($C34-D$3)^2</f>
        <v>8.09357559946477</v>
      </c>
      <c r="E34" s="5">
        <f t="shared" si="2"/>
        <v>6.30807269848137</v>
      </c>
      <c r="F34" s="5">
        <f t="shared" si="2"/>
        <v>4.74479201972019</v>
      </c>
      <c r="G34" s="5">
        <f t="shared" si="2"/>
        <v>3.40373356318124</v>
      </c>
      <c r="H34" s="5">
        <f t="shared" si="2"/>
        <v>2.28489732886451</v>
      </c>
      <c r="I34" s="5">
        <f t="shared" si="2"/>
        <v>1.38828331677</v>
      </c>
      <c r="J34" s="5">
        <f t="shared" si="2"/>
        <v>0.713891526897714</v>
      </c>
      <c r="K34" s="5">
        <f t="shared" si="2"/>
        <v>0.26172195924765</v>
      </c>
      <c r="L34" s="5">
        <f t="shared" si="2"/>
        <v>0.0317746138198074</v>
      </c>
    </row>
    <row r="35" spans="1:12">
      <c r="A35" s="5">
        <v>5</v>
      </c>
      <c r="B35" s="5">
        <v>0.95607227</v>
      </c>
      <c r="C35" s="19">
        <f t="shared" si="3"/>
        <v>3.70682028971539</v>
      </c>
      <c r="D35" s="20">
        <f>($C35-D$3)^2</f>
        <v>6.6228351146686</v>
      </c>
      <c r="E35" s="5">
        <f t="shared" si="2"/>
        <v>5.01828825485834</v>
      </c>
      <c r="F35" s="5">
        <f t="shared" si="2"/>
        <v>3.6359636172703</v>
      </c>
      <c r="G35" s="5">
        <f t="shared" si="2"/>
        <v>2.47586120190448</v>
      </c>
      <c r="H35" s="5">
        <f t="shared" si="2"/>
        <v>1.53798100876089</v>
      </c>
      <c r="I35" s="5">
        <f t="shared" si="2"/>
        <v>0.822323037839512</v>
      </c>
      <c r="J35" s="5">
        <f t="shared" si="2"/>
        <v>0.32888728914036</v>
      </c>
      <c r="K35" s="5">
        <f t="shared" si="2"/>
        <v>0.0576737626634305</v>
      </c>
      <c r="L35" s="5">
        <f t="shared" si="2"/>
        <v>0.00868245840872301</v>
      </c>
    </row>
    <row r="36" spans="1:12">
      <c r="A36" s="5">
        <v>6</v>
      </c>
      <c r="B36" s="5">
        <v>0.921700557</v>
      </c>
      <c r="C36" s="19">
        <f t="shared" si="3"/>
        <v>3.41660349543954</v>
      </c>
      <c r="D36" s="20">
        <f>($C36-D$3)^2</f>
        <v>5.21332263316451</v>
      </c>
      <c r="E36" s="5">
        <f t="shared" si="2"/>
        <v>3.80225363620482</v>
      </c>
      <c r="F36" s="5">
        <f t="shared" si="2"/>
        <v>2.61340686146735</v>
      </c>
      <c r="G36" s="5">
        <f t="shared" si="2"/>
        <v>1.6467823089521</v>
      </c>
      <c r="H36" s="5">
        <f t="shared" si="2"/>
        <v>0.902379978659067</v>
      </c>
      <c r="I36" s="5">
        <f t="shared" si="2"/>
        <v>0.380199870588262</v>
      </c>
      <c r="J36" s="5">
        <f t="shared" si="2"/>
        <v>0.0802419847396778</v>
      </c>
      <c r="K36" s="5">
        <f t="shared" si="2"/>
        <v>0.00250632111331636</v>
      </c>
      <c r="L36" s="5">
        <f t="shared" si="2"/>
        <v>0.146992879709177</v>
      </c>
    </row>
    <row r="37" spans="1:12">
      <c r="A37" s="5">
        <v>7</v>
      </c>
      <c r="B37" s="5">
        <v>0.069489095</v>
      </c>
      <c r="C37" s="19">
        <f t="shared" si="3"/>
        <v>0.520393122385039</v>
      </c>
      <c r="D37" s="20">
        <f>($C37-D$3)^2</f>
        <v>0.375695702197339</v>
      </c>
      <c r="E37" s="5">
        <f t="shared" si="2"/>
        <v>0.895433620607313</v>
      </c>
      <c r="F37" s="5">
        <f t="shared" si="2"/>
        <v>1.63739376123951</v>
      </c>
      <c r="G37" s="5">
        <f t="shared" si="2"/>
        <v>2.60157612409393</v>
      </c>
      <c r="H37" s="5">
        <f t="shared" si="2"/>
        <v>3.78798070917057</v>
      </c>
      <c r="I37" s="5">
        <f t="shared" si="2"/>
        <v>5.19660751646943</v>
      </c>
      <c r="J37" s="5">
        <f t="shared" si="2"/>
        <v>6.82745654599051</v>
      </c>
      <c r="K37" s="5">
        <f t="shared" si="2"/>
        <v>8.68052779773382</v>
      </c>
      <c r="L37" s="5">
        <f t="shared" si="2"/>
        <v>10.7558212716994</v>
      </c>
    </row>
    <row r="38" spans="1:12">
      <c r="A38" s="5">
        <v>8</v>
      </c>
      <c r="B38" s="5">
        <v>0.090300222</v>
      </c>
      <c r="C38" s="19">
        <f t="shared" si="3"/>
        <v>0.66109144416313</v>
      </c>
      <c r="D38" s="20">
        <f>($C38-D$3)^2</f>
        <v>0.223012401887043</v>
      </c>
      <c r="E38" s="5">
        <f t="shared" si="2"/>
        <v>0.648951439111623</v>
      </c>
      <c r="F38" s="5">
        <f t="shared" si="2"/>
        <v>1.29711269855843</v>
      </c>
      <c r="G38" s="5">
        <f t="shared" si="2"/>
        <v>2.16749618022745</v>
      </c>
      <c r="H38" s="5">
        <f t="shared" si="2"/>
        <v>3.2601018841187</v>
      </c>
      <c r="I38" s="5">
        <f t="shared" si="2"/>
        <v>4.57492981023216</v>
      </c>
      <c r="J38" s="5">
        <f t="shared" si="2"/>
        <v>6.11197995856786</v>
      </c>
      <c r="K38" s="5">
        <f t="shared" si="2"/>
        <v>7.87125232912577</v>
      </c>
      <c r="L38" s="5">
        <f t="shared" si="2"/>
        <v>9.85274692190591</v>
      </c>
    </row>
    <row r="39" spans="1:12">
      <c r="A39" s="5">
        <v>9</v>
      </c>
      <c r="B39" s="5">
        <v>0.934901663</v>
      </c>
      <c r="C39" s="19">
        <f t="shared" si="3"/>
        <v>3.51332677805184</v>
      </c>
      <c r="D39" s="20">
        <f>($C39-D$3)^2</f>
        <v>5.66436879690307</v>
      </c>
      <c r="E39" s="5">
        <f t="shared" si="2"/>
        <v>4.18881761153517</v>
      </c>
      <c r="F39" s="5">
        <f t="shared" si="2"/>
        <v>2.9354886483895</v>
      </c>
      <c r="G39" s="5">
        <f t="shared" si="2"/>
        <v>1.90438190746605</v>
      </c>
      <c r="H39" s="5">
        <f t="shared" si="2"/>
        <v>1.09549738876482</v>
      </c>
      <c r="I39" s="5">
        <f t="shared" si="2"/>
        <v>0.50883509228582</v>
      </c>
      <c r="J39" s="5">
        <f t="shared" si="2"/>
        <v>0.144395018029037</v>
      </c>
      <c r="K39" s="5">
        <f t="shared" si="2"/>
        <v>0.00217716599447686</v>
      </c>
      <c r="L39" s="5">
        <f t="shared" si="2"/>
        <v>0.0821815361821386</v>
      </c>
    </row>
    <row r="40" spans="1:12">
      <c r="A40" s="5">
        <v>10</v>
      </c>
      <c r="B40" s="5">
        <v>0.776456915</v>
      </c>
      <c r="C40" s="19">
        <f t="shared" si="3"/>
        <v>2.760281780633</v>
      </c>
      <c r="D40" s="20">
        <f>($C40-D$3)^2</f>
        <v>2.64696125017079</v>
      </c>
      <c r="E40" s="5">
        <f t="shared" si="2"/>
        <v>1.67344006308213</v>
      </c>
      <c r="F40" s="5">
        <f t="shared" si="2"/>
        <v>0.922141098215682</v>
      </c>
      <c r="G40" s="5">
        <f t="shared" si="2"/>
        <v>0.393064355571461</v>
      </c>
      <c r="H40" s="5">
        <f t="shared" si="2"/>
        <v>0.0862098351494618</v>
      </c>
      <c r="I40" s="5">
        <f t="shared" si="2"/>
        <v>0.00157753694968526</v>
      </c>
      <c r="J40" s="5">
        <f t="shared" si="2"/>
        <v>0.139167460972131</v>
      </c>
      <c r="K40" s="5">
        <f t="shared" si="2"/>
        <v>0.498979607216798</v>
      </c>
      <c r="L40" s="5">
        <f t="shared" si="2"/>
        <v>1.08101397568369</v>
      </c>
    </row>
    <row r="41" spans="1:12">
      <c r="A41" s="5">
        <v>11</v>
      </c>
      <c r="B41" s="5">
        <v>0.488880596</v>
      </c>
      <c r="C41" s="19">
        <f t="shared" si="3"/>
        <v>1.97212417775277</v>
      </c>
      <c r="D41" s="20">
        <f>($C41-D$3)^2</f>
        <v>0.70357008068187</v>
      </c>
      <c r="E41" s="5">
        <f t="shared" si="2"/>
        <v>0.255487295513357</v>
      </c>
      <c r="F41" s="5">
        <f t="shared" si="2"/>
        <v>0.0296267325670668</v>
      </c>
      <c r="G41" s="5">
        <f t="shared" si="2"/>
        <v>0.0259883918429987</v>
      </c>
      <c r="H41" s="5">
        <f t="shared" si="2"/>
        <v>0.244572273341153</v>
      </c>
      <c r="I41" s="5">
        <f t="shared" si="2"/>
        <v>0.685378377061529</v>
      </c>
      <c r="J41" s="5">
        <f t="shared" ref="E41:N66" si="4">($C41-J$3)^2</f>
        <v>1.34840670300413</v>
      </c>
      <c r="K41" s="5">
        <f t="shared" si="4"/>
        <v>2.23365725116895</v>
      </c>
      <c r="L41" s="5">
        <f t="shared" si="4"/>
        <v>3.34113002155599</v>
      </c>
    </row>
    <row r="42" spans="1:12">
      <c r="A42" s="5">
        <v>12</v>
      </c>
      <c r="B42" s="5">
        <v>0.829108017</v>
      </c>
      <c r="C42" s="19">
        <f t="shared" si="3"/>
        <v>2.95064628168224</v>
      </c>
      <c r="D42" s="20">
        <f>($C42-D$3)^2</f>
        <v>3.30262635223659</v>
      </c>
      <c r="E42" s="5">
        <f t="shared" si="4"/>
        <v>2.20219549778176</v>
      </c>
      <c r="F42" s="5">
        <f t="shared" si="4"/>
        <v>1.32398686554916</v>
      </c>
      <c r="G42" s="5">
        <f t="shared" si="4"/>
        <v>0.66800045553878</v>
      </c>
      <c r="H42" s="5">
        <f t="shared" si="4"/>
        <v>0.234236267750621</v>
      </c>
      <c r="I42" s="5">
        <f t="shared" si="4"/>
        <v>0.0226943021846843</v>
      </c>
      <c r="J42" s="5">
        <f t="shared" si="4"/>
        <v>0.0333745588409699</v>
      </c>
      <c r="K42" s="5">
        <f t="shared" si="4"/>
        <v>0.266277037719477</v>
      </c>
      <c r="L42" s="5">
        <f t="shared" si="4"/>
        <v>0.721401738820207</v>
      </c>
    </row>
    <row r="43" spans="1:12">
      <c r="A43" s="5">
        <v>13</v>
      </c>
      <c r="B43" s="5">
        <v>0.021869647</v>
      </c>
      <c r="C43" s="19">
        <f t="shared" si="3"/>
        <v>-0.0165806500798423</v>
      </c>
      <c r="D43" s="20">
        <f>($C43-D$3)^2</f>
        <v>1.32230216924916</v>
      </c>
      <c r="E43" s="5">
        <f t="shared" si="4"/>
        <v>2.20002260263572</v>
      </c>
      <c r="F43" s="5">
        <f t="shared" si="4"/>
        <v>3.2999652582445</v>
      </c>
      <c r="G43" s="5">
        <f t="shared" si="4"/>
        <v>4.62213013607551</v>
      </c>
      <c r="H43" s="5">
        <f t="shared" si="4"/>
        <v>6.16651723612874</v>
      </c>
      <c r="I43" s="5">
        <f t="shared" si="4"/>
        <v>7.93312655840419</v>
      </c>
      <c r="J43" s="5">
        <f t="shared" si="4"/>
        <v>9.92195810290186</v>
      </c>
      <c r="K43" s="5">
        <f t="shared" si="4"/>
        <v>12.1330118696218</v>
      </c>
      <c r="L43" s="5">
        <f t="shared" si="4"/>
        <v>14.5662878585639</v>
      </c>
    </row>
    <row r="44" spans="1:12">
      <c r="A44" s="5">
        <v>14</v>
      </c>
      <c r="B44" s="5">
        <v>0.837060609</v>
      </c>
      <c r="C44" s="19">
        <f t="shared" si="3"/>
        <v>2.98244882632507</v>
      </c>
      <c r="D44" s="20">
        <f>($C44-D$3)^2</f>
        <v>3.41922810642207</v>
      </c>
      <c r="E44" s="5">
        <f t="shared" si="4"/>
        <v>2.29759555553869</v>
      </c>
      <c r="F44" s="5">
        <f t="shared" si="4"/>
        <v>1.39818522687753</v>
      </c>
      <c r="G44" s="5">
        <f t="shared" si="4"/>
        <v>0.720997120438598</v>
      </c>
      <c r="H44" s="5">
        <f t="shared" si="4"/>
        <v>0.266031236221886</v>
      </c>
      <c r="I44" s="5">
        <f t="shared" si="4"/>
        <v>0.0332875742273953</v>
      </c>
      <c r="J44" s="5">
        <f t="shared" si="4"/>
        <v>0.022766134455127</v>
      </c>
      <c r="K44" s="5">
        <f t="shared" si="4"/>
        <v>0.234466916905081</v>
      </c>
      <c r="L44" s="5">
        <f t="shared" si="4"/>
        <v>0.668389921577257</v>
      </c>
    </row>
    <row r="45" spans="1:12">
      <c r="A45" s="5">
        <v>15</v>
      </c>
      <c r="B45" s="5">
        <v>0.073597054</v>
      </c>
      <c r="C45" s="19">
        <f t="shared" si="3"/>
        <v>0.550486052001689</v>
      </c>
      <c r="D45" s="20">
        <f>($C45-D$3)^2</f>
        <v>0.339710953355689</v>
      </c>
      <c r="E45" s="5">
        <f t="shared" si="4"/>
        <v>0.839386918687896</v>
      </c>
      <c r="F45" s="5">
        <f t="shared" si="4"/>
        <v>1.56128510624233</v>
      </c>
      <c r="G45" s="5">
        <f t="shared" si="4"/>
        <v>2.50540551601898</v>
      </c>
      <c r="H45" s="5">
        <f t="shared" si="4"/>
        <v>3.67174814801785</v>
      </c>
      <c r="I45" s="5">
        <f t="shared" si="4"/>
        <v>5.06031300223895</v>
      </c>
      <c r="J45" s="5">
        <f t="shared" si="4"/>
        <v>6.67110007868227</v>
      </c>
      <c r="K45" s="5">
        <f t="shared" si="4"/>
        <v>8.5041093773478</v>
      </c>
      <c r="L45" s="5">
        <f t="shared" si="4"/>
        <v>10.5593408982356</v>
      </c>
    </row>
    <row r="46" spans="1:12">
      <c r="A46" s="5">
        <v>16</v>
      </c>
      <c r="B46" s="5">
        <v>0.382882249</v>
      </c>
      <c r="C46" s="19">
        <f t="shared" si="3"/>
        <v>1.70208036042744</v>
      </c>
      <c r="D46" s="20">
        <f>($C46-D$3)^2</f>
        <v>0.323473180828389</v>
      </c>
      <c r="E46" s="5">
        <f t="shared" si="4"/>
        <v>0.0554196072100932</v>
      </c>
      <c r="F46" s="5">
        <f t="shared" si="4"/>
        <v>0.00958825581401921</v>
      </c>
      <c r="G46" s="5">
        <f t="shared" si="4"/>
        <v>0.185979126640168</v>
      </c>
      <c r="H46" s="5">
        <f t="shared" si="4"/>
        <v>0.584592219688538</v>
      </c>
      <c r="I46" s="5">
        <f t="shared" si="4"/>
        <v>1.20542753495913</v>
      </c>
      <c r="J46" s="5">
        <f t="shared" si="4"/>
        <v>2.04848507245195</v>
      </c>
      <c r="K46" s="5">
        <f t="shared" si="4"/>
        <v>3.11376483216698</v>
      </c>
      <c r="L46" s="5">
        <f t="shared" si="4"/>
        <v>4.40126681410424</v>
      </c>
    </row>
    <row r="47" spans="1:12">
      <c r="A47" s="5">
        <v>17</v>
      </c>
      <c r="B47" s="5">
        <v>0.276074184</v>
      </c>
      <c r="C47" s="19">
        <f t="shared" si="3"/>
        <v>1.40545606815861</v>
      </c>
      <c r="D47" s="20">
        <f>($C47-D$3)^2</f>
        <v>0.0740507828087885</v>
      </c>
      <c r="E47" s="5">
        <f t="shared" si="4"/>
        <v>0.00374673736971434</v>
      </c>
      <c r="F47" s="5">
        <f t="shared" si="4"/>
        <v>0.155664914152862</v>
      </c>
      <c r="G47" s="5">
        <f t="shared" si="4"/>
        <v>0.529805313158233</v>
      </c>
      <c r="H47" s="5">
        <f t="shared" si="4"/>
        <v>1.12616793438583</v>
      </c>
      <c r="I47" s="5">
        <f t="shared" si="4"/>
        <v>1.94475277783564</v>
      </c>
      <c r="J47" s="5">
        <f t="shared" si="4"/>
        <v>2.98555984350768</v>
      </c>
      <c r="K47" s="5">
        <f t="shared" si="4"/>
        <v>4.24858913140193</v>
      </c>
      <c r="L47" s="5">
        <f t="shared" si="4"/>
        <v>5.73384064151842</v>
      </c>
    </row>
    <row r="48" spans="1:12">
      <c r="A48" s="5">
        <v>18</v>
      </c>
      <c r="B48" s="5">
        <v>0.92550818</v>
      </c>
      <c r="C48" s="19">
        <f t="shared" si="3"/>
        <v>3.44313075905208</v>
      </c>
      <c r="D48" s="20">
        <f>($C48-D$3)^2</f>
        <v>5.33516414785694</v>
      </c>
      <c r="E48" s="5">
        <f t="shared" si="4"/>
        <v>3.90641030848889</v>
      </c>
      <c r="F48" s="5">
        <f t="shared" si="4"/>
        <v>2.69987869134306</v>
      </c>
      <c r="G48" s="5">
        <f t="shared" si="4"/>
        <v>1.71556929641945</v>
      </c>
      <c r="H48" s="5">
        <f t="shared" si="4"/>
        <v>0.953482123718066</v>
      </c>
      <c r="I48" s="5">
        <f t="shared" si="4"/>
        <v>0.413617173238903</v>
      </c>
      <c r="J48" s="5">
        <f t="shared" si="4"/>
        <v>0.0959744449819615</v>
      </c>
      <c r="K48" s="5">
        <f t="shared" si="4"/>
        <v>0.000553938947242412</v>
      </c>
      <c r="L48" s="5">
        <f t="shared" si="4"/>
        <v>0.127355655134745</v>
      </c>
    </row>
    <row r="49" spans="1:12">
      <c r="A49" s="5">
        <v>19</v>
      </c>
      <c r="B49" s="5">
        <v>0.704922758</v>
      </c>
      <c r="C49" s="19">
        <f t="shared" si="3"/>
        <v>2.53861217635426</v>
      </c>
      <c r="D49" s="20">
        <f>($C49-D$3)^2</f>
        <v>1.97480862664223</v>
      </c>
      <c r="E49" s="5">
        <f t="shared" si="4"/>
        <v>1.14906717573939</v>
      </c>
      <c r="F49" s="5">
        <f t="shared" si="4"/>
        <v>0.545547947058777</v>
      </c>
      <c r="G49" s="5">
        <f t="shared" si="4"/>
        <v>0.164250940600381</v>
      </c>
      <c r="H49" s="5">
        <f t="shared" si="4"/>
        <v>0.00517615636420759</v>
      </c>
      <c r="I49" s="5">
        <f t="shared" si="4"/>
        <v>0.0683235943502563</v>
      </c>
      <c r="J49" s="5">
        <f t="shared" si="4"/>
        <v>0.353693254558527</v>
      </c>
      <c r="K49" s="5">
        <f t="shared" si="4"/>
        <v>0.86128513698902</v>
      </c>
      <c r="L49" s="5">
        <f t="shared" si="4"/>
        <v>1.59109924164174</v>
      </c>
    </row>
    <row r="50" spans="1:12">
      <c r="A50" s="5">
        <v>20</v>
      </c>
      <c r="B50" s="5">
        <v>0.849706777</v>
      </c>
      <c r="C50" s="19">
        <f t="shared" si="3"/>
        <v>3.03517659722901</v>
      </c>
      <c r="D50" s="20">
        <f>($C50-D$3)^2</f>
        <v>3.61700780042536</v>
      </c>
      <c r="E50" s="5">
        <f t="shared" si="4"/>
        <v>2.46022340227269</v>
      </c>
      <c r="F50" s="5">
        <f t="shared" si="4"/>
        <v>1.52566122634224</v>
      </c>
      <c r="G50" s="5">
        <f t="shared" si="4"/>
        <v>0.813321272634008</v>
      </c>
      <c r="H50" s="5">
        <f t="shared" si="4"/>
        <v>0.323203541148001</v>
      </c>
      <c r="I50" s="5">
        <f t="shared" si="4"/>
        <v>0.0553080318842163</v>
      </c>
      <c r="J50" s="5">
        <f t="shared" si="4"/>
        <v>0.00963474484265366</v>
      </c>
      <c r="K50" s="5">
        <f t="shared" si="4"/>
        <v>0.186183680023313</v>
      </c>
      <c r="L50" s="5">
        <f t="shared" si="4"/>
        <v>0.584954837426195</v>
      </c>
    </row>
    <row r="51" spans="1:12">
      <c r="A51" s="5">
        <v>21</v>
      </c>
      <c r="B51" s="5">
        <v>0.415442187</v>
      </c>
      <c r="C51" s="19">
        <f t="shared" si="3"/>
        <v>1.78643253606459</v>
      </c>
      <c r="D51" s="20">
        <f>($C51-D$3)^2</f>
        <v>0.426538568608204</v>
      </c>
      <c r="E51" s="5">
        <f t="shared" si="4"/>
        <v>0.10225021123181</v>
      </c>
      <c r="F51" s="5">
        <f t="shared" si="4"/>
        <v>0.000184076077638626</v>
      </c>
      <c r="G51" s="5">
        <f t="shared" si="4"/>
        <v>0.120340163145689</v>
      </c>
      <c r="H51" s="5">
        <f t="shared" si="4"/>
        <v>0.462718472435962</v>
      </c>
      <c r="I51" s="5">
        <f t="shared" si="4"/>
        <v>1.02731900394846</v>
      </c>
      <c r="J51" s="5">
        <f t="shared" si="4"/>
        <v>1.81414175768317</v>
      </c>
      <c r="K51" s="5">
        <f t="shared" si="4"/>
        <v>2.82318673364011</v>
      </c>
      <c r="L51" s="5">
        <f t="shared" si="4"/>
        <v>4.05445393181928</v>
      </c>
    </row>
    <row r="52" spans="1:12">
      <c r="A52" s="5">
        <v>22</v>
      </c>
      <c r="B52" s="5">
        <v>0.1177915</v>
      </c>
      <c r="C52" s="19">
        <f t="shared" si="3"/>
        <v>0.813900479786395</v>
      </c>
      <c r="D52" s="20">
        <f>($C52-D$3)^2</f>
        <v>0.10203734792514</v>
      </c>
      <c r="E52" s="5">
        <f t="shared" si="4"/>
        <v>0.426103694734209</v>
      </c>
      <c r="F52" s="5">
        <f t="shared" si="4"/>
        <v>0.972392263765501</v>
      </c>
      <c r="G52" s="5">
        <f t="shared" si="4"/>
        <v>1.74090305501902</v>
      </c>
      <c r="H52" s="5">
        <f t="shared" si="4"/>
        <v>2.73163606849475</v>
      </c>
      <c r="I52" s="5">
        <f t="shared" si="4"/>
        <v>3.94459130419271</v>
      </c>
      <c r="J52" s="5">
        <f t="shared" si="4"/>
        <v>5.37976876211289</v>
      </c>
      <c r="K52" s="5">
        <f t="shared" si="4"/>
        <v>7.03716844225529</v>
      </c>
      <c r="L52" s="5">
        <f t="shared" si="4"/>
        <v>8.91679034461992</v>
      </c>
    </row>
    <row r="53" spans="1:12">
      <c r="A53" s="5">
        <v>23</v>
      </c>
      <c r="B53" s="5">
        <v>0.222794213</v>
      </c>
      <c r="C53" s="19">
        <f t="shared" si="3"/>
        <v>1.23720963139165</v>
      </c>
      <c r="D53" s="20">
        <f>($C53-D$3)^2</f>
        <v>0.0107902852982996</v>
      </c>
      <c r="E53" s="5">
        <f t="shared" si="4"/>
        <v>0.0526505310372016</v>
      </c>
      <c r="F53" s="5">
        <f t="shared" si="4"/>
        <v>0.316732998998326</v>
      </c>
      <c r="G53" s="5">
        <f t="shared" si="4"/>
        <v>0.803037689181672</v>
      </c>
      <c r="H53" s="5">
        <f t="shared" si="4"/>
        <v>1.51156460158724</v>
      </c>
      <c r="I53" s="5">
        <f t="shared" si="4"/>
        <v>2.44231373621503</v>
      </c>
      <c r="J53" s="5">
        <f t="shared" si="4"/>
        <v>3.59528509306504</v>
      </c>
      <c r="K53" s="5">
        <f t="shared" si="4"/>
        <v>4.97047867213728</v>
      </c>
      <c r="L53" s="5">
        <f t="shared" si="4"/>
        <v>6.56789447343174</v>
      </c>
    </row>
    <row r="54" spans="1:12">
      <c r="A54" s="5">
        <v>24</v>
      </c>
      <c r="B54" s="5">
        <v>0.374216723</v>
      </c>
      <c r="C54" s="19">
        <f t="shared" si="3"/>
        <v>1.67929432465739</v>
      </c>
      <c r="D54" s="20">
        <f>($C54-D$3)^2</f>
        <v>0.298073404047549</v>
      </c>
      <c r="E54" s="5">
        <f t="shared" si="4"/>
        <v>0.0452105209426209</v>
      </c>
      <c r="F54" s="5">
        <f t="shared" si="4"/>
        <v>0.0145698600599151</v>
      </c>
      <c r="G54" s="5">
        <f t="shared" si="4"/>
        <v>0.206151421399432</v>
      </c>
      <c r="H54" s="5">
        <f t="shared" si="4"/>
        <v>0.619955204961171</v>
      </c>
      <c r="I54" s="5">
        <f t="shared" si="4"/>
        <v>1.25598121074513</v>
      </c>
      <c r="J54" s="5">
        <f t="shared" si="4"/>
        <v>2.11422943875131</v>
      </c>
      <c r="K54" s="5">
        <f t="shared" si="4"/>
        <v>3.19469988897972</v>
      </c>
      <c r="L54" s="5">
        <f t="shared" si="4"/>
        <v>4.49739256143035</v>
      </c>
    </row>
    <row r="55" spans="1:12">
      <c r="A55" s="5">
        <v>25</v>
      </c>
      <c r="B55" s="5">
        <v>0.012963716</v>
      </c>
      <c r="C55" s="19">
        <f t="shared" si="3"/>
        <v>-0.227296983595749</v>
      </c>
      <c r="D55" s="20">
        <f>($C55-D$3)^2</f>
        <v>1.85131485934654</v>
      </c>
      <c r="E55" s="5">
        <f t="shared" si="4"/>
        <v>2.86951284841037</v>
      </c>
      <c r="F55" s="5">
        <f t="shared" si="4"/>
        <v>4.10993305969642</v>
      </c>
      <c r="G55" s="5">
        <f t="shared" si="4"/>
        <v>5.5725754932047</v>
      </c>
      <c r="H55" s="5">
        <f t="shared" si="4"/>
        <v>7.2574401489352</v>
      </c>
      <c r="I55" s="5">
        <f t="shared" si="4"/>
        <v>9.16452702688792</v>
      </c>
      <c r="J55" s="5">
        <f t="shared" si="4"/>
        <v>11.2938361270629</v>
      </c>
      <c r="K55" s="5">
        <f t="shared" si="4"/>
        <v>13.64536744946</v>
      </c>
      <c r="L55" s="5">
        <f t="shared" si="4"/>
        <v>16.2191209940794</v>
      </c>
    </row>
    <row r="56" spans="1:12">
      <c r="A56" s="5">
        <v>26</v>
      </c>
      <c r="B56" s="5">
        <v>0.728454237</v>
      </c>
      <c r="C56" s="19">
        <f t="shared" si="3"/>
        <v>2.60814467250809</v>
      </c>
      <c r="D56" s="20">
        <f>($C56-D$3)^2</f>
        <v>2.17506848615843</v>
      </c>
      <c r="E56" s="5">
        <f t="shared" si="4"/>
        <v>1.30297203781971</v>
      </c>
      <c r="F56" s="5">
        <f t="shared" si="4"/>
        <v>0.653097811703205</v>
      </c>
      <c r="G56" s="5">
        <f t="shared" si="4"/>
        <v>0.225445807808924</v>
      </c>
      <c r="H56" s="5">
        <f t="shared" si="4"/>
        <v>0.0200160261368651</v>
      </c>
      <c r="I56" s="5">
        <f t="shared" si="4"/>
        <v>0.0368084666870289</v>
      </c>
      <c r="J56" s="5">
        <f t="shared" si="4"/>
        <v>0.275823129459415</v>
      </c>
      <c r="K56" s="5">
        <f t="shared" si="4"/>
        <v>0.737060014454023</v>
      </c>
      <c r="L56" s="5">
        <f t="shared" si="4"/>
        <v>1.42051912167085</v>
      </c>
    </row>
    <row r="57" spans="1:12">
      <c r="A57" s="5">
        <v>27</v>
      </c>
      <c r="B57" s="5">
        <v>0.92740243</v>
      </c>
      <c r="C57" s="19">
        <f t="shared" si="3"/>
        <v>3.45671473729814</v>
      </c>
      <c r="D57" s="20">
        <f>($C57-D$3)^2</f>
        <v>5.39810114828949</v>
      </c>
      <c r="E57" s="5">
        <f t="shared" si="4"/>
        <v>3.96029132342406</v>
      </c>
      <c r="F57" s="5">
        <f t="shared" si="4"/>
        <v>2.74470372078086</v>
      </c>
      <c r="G57" s="5">
        <f t="shared" si="4"/>
        <v>1.75133834035987</v>
      </c>
      <c r="H57" s="5">
        <f t="shared" si="4"/>
        <v>0.98019518216111</v>
      </c>
      <c r="I57" s="5">
        <f t="shared" si="4"/>
        <v>0.43127424618457</v>
      </c>
      <c r="J57" s="5">
        <f t="shared" si="4"/>
        <v>0.104575532430252</v>
      </c>
      <c r="K57" s="5">
        <f t="shared" si="4"/>
        <v>9.90408981560632e-5</v>
      </c>
      <c r="L57" s="5">
        <f t="shared" si="4"/>
        <v>0.117844771588282</v>
      </c>
    </row>
    <row r="58" spans="1:12">
      <c r="A58" s="5">
        <v>28</v>
      </c>
      <c r="B58" s="5">
        <v>0.289442027</v>
      </c>
      <c r="C58" s="19">
        <f t="shared" si="3"/>
        <v>1.44498449333439</v>
      </c>
      <c r="D58" s="20">
        <f>($C58-D$3)^2</f>
        <v>0.0971264455300021</v>
      </c>
      <c r="E58" s="5">
        <f t="shared" si="4"/>
        <v>0.000470116640411037</v>
      </c>
      <c r="F58" s="5">
        <f t="shared" si="4"/>
        <v>0.126036009973042</v>
      </c>
      <c r="G58" s="5">
        <f t="shared" si="4"/>
        <v>0.473824125527896</v>
      </c>
      <c r="H58" s="5">
        <f t="shared" si="4"/>
        <v>1.04383446330497</v>
      </c>
      <c r="I58" s="5">
        <f t="shared" si="4"/>
        <v>1.83606702330427</v>
      </c>
      <c r="J58" s="5">
        <f t="shared" si="4"/>
        <v>2.85052180552579</v>
      </c>
      <c r="K58" s="5">
        <f t="shared" si="4"/>
        <v>4.08719880996953</v>
      </c>
      <c r="L58" s="5">
        <f t="shared" si="4"/>
        <v>5.5460980366355</v>
      </c>
    </row>
    <row r="59" spans="1:12">
      <c r="A59" s="5">
        <v>29</v>
      </c>
      <c r="B59" s="5">
        <v>0.075208226</v>
      </c>
      <c r="C59" s="19">
        <f t="shared" si="3"/>
        <v>0.561937960042394</v>
      </c>
      <c r="D59" s="20">
        <f>($C59-D$3)^2</f>
        <v>0.326492672618291</v>
      </c>
      <c r="E59" s="5">
        <f t="shared" si="4"/>
        <v>0.818534032590028</v>
      </c>
      <c r="F59" s="5">
        <f t="shared" si="4"/>
        <v>1.53279761478399</v>
      </c>
      <c r="G59" s="5">
        <f t="shared" si="4"/>
        <v>2.46928341920017</v>
      </c>
      <c r="H59" s="5">
        <f t="shared" si="4"/>
        <v>3.62799144583857</v>
      </c>
      <c r="I59" s="5">
        <f t="shared" si="4"/>
        <v>5.0089216946992</v>
      </c>
      <c r="J59" s="5">
        <f t="shared" si="4"/>
        <v>6.61207416578205</v>
      </c>
      <c r="K59" s="5">
        <f t="shared" si="4"/>
        <v>8.43744885908712</v>
      </c>
      <c r="L59" s="5">
        <f t="shared" si="4"/>
        <v>10.4850457746144</v>
      </c>
    </row>
    <row r="60" spans="1:12">
      <c r="A60" s="5">
        <v>30</v>
      </c>
      <c r="B60" s="5">
        <v>0.647689278</v>
      </c>
      <c r="C60" s="19">
        <f t="shared" si="3"/>
        <v>2.37908944506659</v>
      </c>
      <c r="D60" s="20">
        <f>($C60-D$3)^2</f>
        <v>1.55190828992075</v>
      </c>
      <c r="E60" s="5">
        <f t="shared" si="4"/>
        <v>0.832515326543029</v>
      </c>
      <c r="F60" s="5">
        <f t="shared" si="4"/>
        <v>0.335344585387527</v>
      </c>
      <c r="G60" s="5">
        <f t="shared" si="4"/>
        <v>0.0603960664542471</v>
      </c>
      <c r="H60" s="5">
        <f t="shared" si="4"/>
        <v>0.00766976974318961</v>
      </c>
      <c r="I60" s="5">
        <f t="shared" si="4"/>
        <v>0.177165695254354</v>
      </c>
      <c r="J60" s="5">
        <f t="shared" si="4"/>
        <v>0.568883842987741</v>
      </c>
      <c r="K60" s="5">
        <f t="shared" si="4"/>
        <v>1.18282421294335</v>
      </c>
      <c r="L60" s="5">
        <f t="shared" si="4"/>
        <v>2.01898680512118</v>
      </c>
    </row>
    <row r="61" spans="1:12">
      <c r="A61" s="5">
        <v>31</v>
      </c>
      <c r="B61" s="5">
        <v>0.493192887</v>
      </c>
      <c r="C61" s="19">
        <f t="shared" si="3"/>
        <v>1.98293627004488</v>
      </c>
      <c r="D61" s="20">
        <f>($C61-D$3)^2</f>
        <v>0.721825150068884</v>
      </c>
      <c r="E61" s="5">
        <f t="shared" si="4"/>
        <v>0.266534303372297</v>
      </c>
      <c r="F61" s="5">
        <f t="shared" si="4"/>
        <v>0.0334656788979332</v>
      </c>
      <c r="G61" s="5">
        <f t="shared" si="4"/>
        <v>0.0226192766457911</v>
      </c>
      <c r="H61" s="5">
        <f t="shared" si="4"/>
        <v>0.233995096615872</v>
      </c>
      <c r="I61" s="5">
        <f t="shared" si="4"/>
        <v>0.667593138808174</v>
      </c>
      <c r="J61" s="5">
        <f t="shared" si="4"/>
        <v>1.3234134032227</v>
      </c>
      <c r="K61" s="5">
        <f t="shared" si="4"/>
        <v>2.20145588985944</v>
      </c>
      <c r="L61" s="5">
        <f t="shared" si="4"/>
        <v>3.30172059871841</v>
      </c>
    </row>
    <row r="62" spans="1:12">
      <c r="A62" s="5">
        <v>32</v>
      </c>
      <c r="B62" s="5">
        <v>0.788754868</v>
      </c>
      <c r="C62" s="19">
        <f t="shared" si="3"/>
        <v>2.80210838681968</v>
      </c>
      <c r="D62" s="20">
        <f>($C62-D$3)^2</f>
        <v>2.78481017913836</v>
      </c>
      <c r="E62" s="5">
        <f t="shared" si="4"/>
        <v>1.78340458792524</v>
      </c>
      <c r="F62" s="5">
        <f t="shared" si="4"/>
        <v>1.00422121893434</v>
      </c>
      <c r="G62" s="5">
        <f t="shared" si="4"/>
        <v>0.447260072165666</v>
      </c>
      <c r="H62" s="5">
        <f t="shared" si="4"/>
        <v>0.112521147619213</v>
      </c>
      <c r="I62" s="5">
        <f t="shared" si="4"/>
        <v>4.44529498140249e-6</v>
      </c>
      <c r="J62" s="5">
        <f t="shared" si="4"/>
        <v>0.109709965192972</v>
      </c>
      <c r="K62" s="5">
        <f t="shared" si="4"/>
        <v>0.441637707313185</v>
      </c>
      <c r="L62" s="5">
        <f t="shared" si="4"/>
        <v>0.99578767165562</v>
      </c>
    </row>
    <row r="63" spans="1:12">
      <c r="A63" s="5">
        <v>33</v>
      </c>
      <c r="B63" s="5">
        <v>0.411259013</v>
      </c>
      <c r="C63" s="19">
        <f t="shared" si="3"/>
        <v>1.77569248106438</v>
      </c>
      <c r="D63" s="20">
        <f>($C63-D$3)^2</f>
        <v>0.412625274673758</v>
      </c>
      <c r="E63" s="5">
        <f t="shared" si="4"/>
        <v>0.0954969539641707</v>
      </c>
      <c r="F63" s="5">
        <f t="shared" si="4"/>
        <v>0.000590855476805465</v>
      </c>
      <c r="G63" s="5">
        <f t="shared" si="4"/>
        <v>0.127906979211663</v>
      </c>
      <c r="H63" s="5">
        <f t="shared" si="4"/>
        <v>0.477445325168742</v>
      </c>
      <c r="I63" s="5">
        <f t="shared" si="4"/>
        <v>1.04920589334804</v>
      </c>
      <c r="J63" s="5">
        <f t="shared" si="4"/>
        <v>1.84318868374957</v>
      </c>
      <c r="K63" s="5">
        <f t="shared" si="4"/>
        <v>2.85939369637331</v>
      </c>
      <c r="L63" s="5">
        <f t="shared" si="4"/>
        <v>4.09782093121928</v>
      </c>
    </row>
    <row r="64" spans="1:12">
      <c r="A64" s="5">
        <v>34</v>
      </c>
      <c r="B64" s="5">
        <v>0.507921131</v>
      </c>
      <c r="C64" s="19">
        <f t="shared" si="3"/>
        <v>2.01985663572001</v>
      </c>
      <c r="D64" s="20">
        <f>($C64-D$3)^2</f>
        <v>0.785923565674572</v>
      </c>
      <c r="E64" s="5">
        <f t="shared" si="4"/>
        <v>0.306019141861234</v>
      </c>
      <c r="F64" s="5">
        <f t="shared" si="4"/>
        <v>0.0483369402701194</v>
      </c>
      <c r="G64" s="5">
        <f t="shared" si="4"/>
        <v>0.0128769609012266</v>
      </c>
      <c r="H64" s="5">
        <f t="shared" si="4"/>
        <v>0.199639203754556</v>
      </c>
      <c r="I64" s="5">
        <f t="shared" si="4"/>
        <v>0.608623668830107</v>
      </c>
      <c r="J64" s="5">
        <f t="shared" si="4"/>
        <v>1.23983035612788</v>
      </c>
      <c r="K64" s="5">
        <f t="shared" si="4"/>
        <v>2.09325926564788</v>
      </c>
      <c r="L64" s="5">
        <f t="shared" si="4"/>
        <v>3.1689103973901</v>
      </c>
    </row>
    <row r="65" spans="1:12">
      <c r="A65" s="5">
        <v>35</v>
      </c>
      <c r="B65" s="5">
        <v>0.135138378</v>
      </c>
      <c r="C65" s="19">
        <f t="shared" si="3"/>
        <v>0.897574558539828</v>
      </c>
      <c r="D65" s="20">
        <f>($C65-D$3)^2</f>
        <v>0.0555821998921346</v>
      </c>
      <c r="E65" s="5">
        <f t="shared" si="4"/>
        <v>0.323865827532249</v>
      </c>
      <c r="F65" s="5">
        <f t="shared" si="4"/>
        <v>0.814371677394585</v>
      </c>
      <c r="G65" s="5">
        <f t="shared" si="4"/>
        <v>1.52709974947914</v>
      </c>
      <c r="H65" s="5">
        <f t="shared" si="4"/>
        <v>2.46205004378593</v>
      </c>
      <c r="I65" s="5">
        <f t="shared" si="4"/>
        <v>3.61922256031493</v>
      </c>
      <c r="J65" s="5">
        <f t="shared" si="4"/>
        <v>4.99861729906615</v>
      </c>
      <c r="K65" s="5">
        <f t="shared" si="4"/>
        <v>6.6002342600396</v>
      </c>
      <c r="L65" s="5">
        <f t="shared" si="4"/>
        <v>8.42407344323527</v>
      </c>
    </row>
    <row r="66" spans="1:12">
      <c r="A66" s="5">
        <v>36</v>
      </c>
      <c r="B66" s="5">
        <v>0.510362433</v>
      </c>
      <c r="C66" s="19">
        <f t="shared" si="3"/>
        <v>2.02597768905473</v>
      </c>
      <c r="D66" s="20">
        <f>($C66-D$3)^2</f>
        <v>0.796813945801274</v>
      </c>
      <c r="E66" s="5">
        <f t="shared" si="4"/>
        <v>0.312828819764785</v>
      </c>
      <c r="F66" s="5">
        <f t="shared" si="4"/>
        <v>0.0510659159505181</v>
      </c>
      <c r="G66" s="5">
        <f t="shared" si="4"/>
        <v>0.0115252343584732</v>
      </c>
      <c r="H66" s="5">
        <f t="shared" si="4"/>
        <v>0.194206774988651</v>
      </c>
      <c r="I66" s="5">
        <f t="shared" si="4"/>
        <v>0.59911053784105</v>
      </c>
      <c r="J66" s="5">
        <f t="shared" si="4"/>
        <v>1.22623652291567</v>
      </c>
      <c r="K66" s="5">
        <f t="shared" si="4"/>
        <v>2.07558473021252</v>
      </c>
      <c r="L66" s="5">
        <f t="shared" si="4"/>
        <v>3.14715515973158</v>
      </c>
    </row>
    <row r="67" spans="1:12">
      <c r="A67" s="5">
        <v>37</v>
      </c>
      <c r="B67" s="5">
        <v>0.054186212</v>
      </c>
      <c r="C67" s="19">
        <f t="shared" si="3"/>
        <v>0.394448204038928</v>
      </c>
      <c r="D67" s="20">
        <f>($C67-D$3)^2</f>
        <v>0.545951234292409</v>
      </c>
      <c r="E67" s="5">
        <f>($C67-E$3)^2</f>
        <v>1.14965243159979</v>
      </c>
      <c r="F67" s="5">
        <f>($C67-F$3)^2</f>
        <v>1.97557585112939</v>
      </c>
      <c r="G67" s="5">
        <f>($C67-G$3)^2</f>
        <v>3.02372149288122</v>
      </c>
      <c r="H67" s="5">
        <f>($C67-H$3)^2</f>
        <v>4.29408935685527</v>
      </c>
      <c r="I67" s="5">
        <f>($C67-I$3)^2</f>
        <v>5.78667944305154</v>
      </c>
      <c r="J67" s="5">
        <f>($C67-J$3)^2</f>
        <v>7.50149175147003</v>
      </c>
      <c r="K67" s="5">
        <f>($C67-K$3)^2</f>
        <v>9.43852628211074</v>
      </c>
      <c r="L67" s="5">
        <f>($C67-L$3)^2</f>
        <v>11.5977830349737</v>
      </c>
    </row>
    <row r="68" spans="1:12">
      <c r="A68" s="5">
        <v>38</v>
      </c>
      <c r="B68" s="5">
        <v>0.18462998</v>
      </c>
      <c r="C68" s="19">
        <f t="shared" si="3"/>
        <v>1.10213956469103</v>
      </c>
      <c r="D68" s="20">
        <f t="shared" ref="D68:N91" si="5">($C68-D$3)^2</f>
        <v>0.000973051202109827</v>
      </c>
      <c r="E68" s="5">
        <f t="shared" si="5"/>
        <v>0.132880008074759</v>
      </c>
      <c r="F68" s="5">
        <f t="shared" si="5"/>
        <v>0.487009187169631</v>
      </c>
      <c r="G68" s="5">
        <f t="shared" si="5"/>
        <v>1.06336058848673</v>
      </c>
      <c r="H68" s="5">
        <f t="shared" si="5"/>
        <v>1.86193421202604</v>
      </c>
      <c r="I68" s="5">
        <f t="shared" si="5"/>
        <v>2.88273005778758</v>
      </c>
      <c r="J68" s="5">
        <f t="shared" si="5"/>
        <v>4.12574812577134</v>
      </c>
      <c r="K68" s="5">
        <f t="shared" si="5"/>
        <v>5.59098841597732</v>
      </c>
      <c r="L68" s="5">
        <f t="shared" si="5"/>
        <v>7.27845092840553</v>
      </c>
    </row>
    <row r="69" spans="1:12">
      <c r="A69" s="5">
        <v>39</v>
      </c>
      <c r="B69" s="5">
        <v>0.437961268</v>
      </c>
      <c r="C69" s="19">
        <f t="shared" si="3"/>
        <v>1.8438598305487</v>
      </c>
      <c r="D69" s="20">
        <f t="shared" si="5"/>
        <v>0.504847903245139</v>
      </c>
      <c r="E69" s="5">
        <f t="shared" si="5"/>
        <v>0.142274682879339</v>
      </c>
      <c r="F69" s="5">
        <f t="shared" si="5"/>
        <v>0.00192368473576073</v>
      </c>
      <c r="G69" s="5">
        <f t="shared" si="5"/>
        <v>0.0837949088144049</v>
      </c>
      <c r="H69" s="5">
        <f t="shared" si="5"/>
        <v>0.387888355115271</v>
      </c>
      <c r="I69" s="5">
        <f t="shared" si="5"/>
        <v>0.91420402363836</v>
      </c>
      <c r="J69" s="5">
        <f t="shared" si="5"/>
        <v>1.66274191438367</v>
      </c>
      <c r="K69" s="5">
        <f t="shared" si="5"/>
        <v>2.6335020273512</v>
      </c>
      <c r="L69" s="5">
        <f t="shared" si="5"/>
        <v>3.82648436254096</v>
      </c>
    </row>
    <row r="70" spans="1:12">
      <c r="A70" s="5">
        <v>40</v>
      </c>
      <c r="B70" s="5">
        <v>0.515960016</v>
      </c>
      <c r="C70" s="19">
        <f t="shared" si="3"/>
        <v>2.04001650468023</v>
      </c>
      <c r="D70" s="20">
        <f t="shared" si="5"/>
        <v>0.822074373203658</v>
      </c>
      <c r="E70" s="5">
        <f t="shared" si="5"/>
        <v>0.328730036750174</v>
      </c>
      <c r="F70" s="5">
        <f t="shared" si="5"/>
        <v>0.0576079225189129</v>
      </c>
      <c r="G70" s="5">
        <f t="shared" si="5"/>
        <v>0.00870803050987345</v>
      </c>
      <c r="H70" s="5">
        <f t="shared" si="5"/>
        <v>0.182030360723056</v>
      </c>
      <c r="I70" s="5">
        <f t="shared" si="5"/>
        <v>0.577574913158461</v>
      </c>
      <c r="J70" s="5">
        <f t="shared" si="5"/>
        <v>1.19534168781609</v>
      </c>
      <c r="K70" s="5">
        <f t="shared" si="5"/>
        <v>2.03533068469594</v>
      </c>
      <c r="L70" s="5">
        <f t="shared" si="5"/>
        <v>3.09754190379801</v>
      </c>
    </row>
    <row r="71" spans="1:12">
      <c r="A71" s="5">
        <v>41</v>
      </c>
      <c r="B71" s="5">
        <v>0.566207065</v>
      </c>
      <c r="C71" s="19">
        <f t="shared" si="3"/>
        <v>2.1667257163825</v>
      </c>
      <c r="D71" s="20">
        <f t="shared" si="5"/>
        <v>1.06789981734403</v>
      </c>
      <c r="E71" s="5">
        <f t="shared" si="5"/>
        <v>0.490082673089031</v>
      </c>
      <c r="F71" s="5">
        <f t="shared" si="5"/>
        <v>0.134487751056256</v>
      </c>
      <c r="G71" s="5">
        <f t="shared" si="5"/>
        <v>0.00111505124570207</v>
      </c>
      <c r="H71" s="5">
        <f t="shared" si="5"/>
        <v>0.0899645736573709</v>
      </c>
      <c r="I71" s="5">
        <f t="shared" si="5"/>
        <v>0.401036318291262</v>
      </c>
      <c r="J71" s="5">
        <f t="shared" si="5"/>
        <v>0.934330285147375</v>
      </c>
      <c r="K71" s="5">
        <f t="shared" si="5"/>
        <v>1.68984647422571</v>
      </c>
      <c r="L71" s="5">
        <f t="shared" si="5"/>
        <v>2.66758488552627</v>
      </c>
    </row>
    <row r="72" spans="1:12">
      <c r="A72" s="5">
        <v>42</v>
      </c>
      <c r="B72" s="5">
        <v>0.768959533</v>
      </c>
      <c r="C72" s="19">
        <f t="shared" si="3"/>
        <v>2.73542461724794</v>
      </c>
      <c r="D72" s="20">
        <f t="shared" si="5"/>
        <v>2.56669648199514</v>
      </c>
      <c r="E72" s="5">
        <f t="shared" si="5"/>
        <v>1.60974673716319</v>
      </c>
      <c r="F72" s="5">
        <f t="shared" si="5"/>
        <v>0.875019214553449</v>
      </c>
      <c r="G72" s="5">
        <f t="shared" si="5"/>
        <v>0.362513914165936</v>
      </c>
      <c r="H72" s="5">
        <f t="shared" si="5"/>
        <v>0.0722308360006444</v>
      </c>
      <c r="I72" s="5">
        <f t="shared" si="5"/>
        <v>0.00416998005757543</v>
      </c>
      <c r="J72" s="5">
        <f t="shared" si="5"/>
        <v>0.158331346336729</v>
      </c>
      <c r="K72" s="5">
        <f t="shared" si="5"/>
        <v>0.534714934838104</v>
      </c>
      <c r="L72" s="5">
        <f t="shared" si="5"/>
        <v>1.1333207455617</v>
      </c>
    </row>
    <row r="73" spans="1:12">
      <c r="A73" s="5">
        <v>43</v>
      </c>
      <c r="B73" s="5">
        <v>0.847705621</v>
      </c>
      <c r="C73" s="19">
        <f t="shared" si="3"/>
        <v>3.02664266120524</v>
      </c>
      <c r="D73" s="20">
        <f t="shared" si="5"/>
        <v>3.58462021100675</v>
      </c>
      <c r="E73" s="5">
        <f t="shared" si="5"/>
        <v>2.4335251035366</v>
      </c>
      <c r="F73" s="5">
        <f t="shared" si="5"/>
        <v>1.50465221828866</v>
      </c>
      <c r="G73" s="5">
        <f t="shared" si="5"/>
        <v>0.798001555262949</v>
      </c>
      <c r="H73" s="5">
        <f t="shared" si="5"/>
        <v>0.313573114459459</v>
      </c>
      <c r="I73" s="5">
        <f t="shared" si="5"/>
        <v>0.0513668958781911</v>
      </c>
      <c r="J73" s="5">
        <f t="shared" si="5"/>
        <v>0.0113828995191453</v>
      </c>
      <c r="K73" s="5">
        <f t="shared" si="5"/>
        <v>0.193621125382322</v>
      </c>
      <c r="L73" s="5">
        <f t="shared" si="5"/>
        <v>0.59808157346772</v>
      </c>
    </row>
    <row r="74" spans="1:12">
      <c r="A74" s="5">
        <v>44</v>
      </c>
      <c r="B74" s="5">
        <v>0.322221917</v>
      </c>
      <c r="C74" s="19">
        <f t="shared" si="3"/>
        <v>1.5385054547351</v>
      </c>
      <c r="D74" s="20">
        <f t="shared" si="5"/>
        <v>0.164164447961208</v>
      </c>
      <c r="E74" s="5">
        <f t="shared" si="5"/>
        <v>0.00516081147114123</v>
      </c>
      <c r="F74" s="5">
        <f t="shared" si="5"/>
        <v>0.068379397203297</v>
      </c>
      <c r="G74" s="5">
        <f t="shared" si="5"/>
        <v>0.353820205157675</v>
      </c>
      <c r="H74" s="5">
        <f t="shared" si="5"/>
        <v>0.861483235334276</v>
      </c>
      <c r="I74" s="5">
        <f t="shared" si="5"/>
        <v>1.5913684877331</v>
      </c>
      <c r="J74" s="5">
        <f t="shared" si="5"/>
        <v>2.54347596235414</v>
      </c>
      <c r="K74" s="5">
        <f t="shared" si="5"/>
        <v>3.71780565919741</v>
      </c>
      <c r="L74" s="5">
        <f t="shared" si="5"/>
        <v>5.1143575782629</v>
      </c>
    </row>
    <row r="75" spans="1:12">
      <c r="A75" s="5">
        <v>45</v>
      </c>
      <c r="B75" s="5">
        <v>0.261139502</v>
      </c>
      <c r="C75" s="19">
        <f t="shared" si="3"/>
        <v>1.36016365948018</v>
      </c>
      <c r="D75" s="20">
        <f t="shared" si="5"/>
        <v>0.0514519968598829</v>
      </c>
      <c r="E75" s="5">
        <f t="shared" si="5"/>
        <v>0.0113428905397657</v>
      </c>
      <c r="F75" s="5">
        <f t="shared" si="5"/>
        <v>0.193456006441871</v>
      </c>
      <c r="G75" s="5">
        <f t="shared" si="5"/>
        <v>0.597791344566198</v>
      </c>
      <c r="H75" s="5">
        <f t="shared" si="5"/>
        <v>1.22434890491275</v>
      </c>
      <c r="I75" s="5">
        <f t="shared" si="5"/>
        <v>2.07312868748152</v>
      </c>
      <c r="J75" s="5">
        <f t="shared" si="5"/>
        <v>3.14413069227251</v>
      </c>
      <c r="K75" s="5">
        <f t="shared" si="5"/>
        <v>4.43735491928573</v>
      </c>
      <c r="L75" s="5">
        <f t="shared" si="5"/>
        <v>5.95280136852117</v>
      </c>
    </row>
    <row r="76" spans="1:12">
      <c r="A76" s="5">
        <v>46</v>
      </c>
      <c r="B76" s="5">
        <v>0.128120643</v>
      </c>
      <c r="C76" s="19">
        <f t="shared" si="3"/>
        <v>0.864680049329466</v>
      </c>
      <c r="D76" s="20">
        <f t="shared" si="5"/>
        <v>0.0721745870060626</v>
      </c>
      <c r="E76" s="5">
        <f t="shared" si="5"/>
        <v>0.362387887453085</v>
      </c>
      <c r="F76" s="5">
        <f t="shared" si="5"/>
        <v>0.87482341012233</v>
      </c>
      <c r="G76" s="5">
        <f t="shared" si="5"/>
        <v>1.6094811550138</v>
      </c>
      <c r="H76" s="5">
        <f t="shared" si="5"/>
        <v>2.56636112212749</v>
      </c>
      <c r="I76" s="5">
        <f t="shared" si="5"/>
        <v>3.7454633114634</v>
      </c>
      <c r="J76" s="5">
        <f t="shared" si="5"/>
        <v>5.14678772302153</v>
      </c>
      <c r="K76" s="5">
        <f t="shared" si="5"/>
        <v>6.77033435680188</v>
      </c>
      <c r="L76" s="5">
        <f t="shared" si="5"/>
        <v>8.61610321280446</v>
      </c>
    </row>
    <row r="77" spans="1:12">
      <c r="A77" s="5">
        <v>47</v>
      </c>
      <c r="B77" s="5">
        <v>0.177392017</v>
      </c>
      <c r="C77" s="19">
        <f t="shared" si="3"/>
        <v>1.07465029963032</v>
      </c>
      <c r="D77" s="20">
        <f t="shared" si="5"/>
        <v>0.00344369844458884</v>
      </c>
      <c r="E77" s="5">
        <f t="shared" si="5"/>
        <v>0.153676832024375</v>
      </c>
      <c r="F77" s="5">
        <f t="shared" si="5"/>
        <v>0.526132187826382</v>
      </c>
      <c r="G77" s="5">
        <f t="shared" si="5"/>
        <v>1.12080976585061</v>
      </c>
      <c r="H77" s="5">
        <f t="shared" si="5"/>
        <v>1.93770956609707</v>
      </c>
      <c r="I77" s="5">
        <f t="shared" si="5"/>
        <v>2.97683158856574</v>
      </c>
      <c r="J77" s="5">
        <f t="shared" si="5"/>
        <v>4.23817583325664</v>
      </c>
      <c r="K77" s="5">
        <f t="shared" si="5"/>
        <v>5.72174230016976</v>
      </c>
      <c r="L77" s="5">
        <f t="shared" si="5"/>
        <v>7.4275309893051</v>
      </c>
    </row>
    <row r="78" spans="1:12">
      <c r="A78" s="5">
        <v>48</v>
      </c>
      <c r="B78" s="5">
        <v>0.621505623</v>
      </c>
      <c r="C78" s="19">
        <f t="shared" si="3"/>
        <v>2.30943749247885</v>
      </c>
      <c r="D78" s="20">
        <f t="shared" si="5"/>
        <v>1.38322099315938</v>
      </c>
      <c r="E78" s="5">
        <f t="shared" si="5"/>
        <v>0.710262664840145</v>
      </c>
      <c r="F78" s="5">
        <f t="shared" si="5"/>
        <v>0.259526558743136</v>
      </c>
      <c r="G78" s="5">
        <f t="shared" si="5"/>
        <v>0.0310126748683486</v>
      </c>
      <c r="H78" s="5">
        <f t="shared" si="5"/>
        <v>0.0247210132157836</v>
      </c>
      <c r="I78" s="5">
        <f t="shared" si="5"/>
        <v>0.240651573785441</v>
      </c>
      <c r="J78" s="5">
        <f t="shared" si="5"/>
        <v>0.67880435657732</v>
      </c>
      <c r="K78" s="5">
        <f t="shared" si="5"/>
        <v>1.33917936159142</v>
      </c>
      <c r="L78" s="5">
        <f t="shared" si="5"/>
        <v>2.22177658882775</v>
      </c>
    </row>
    <row r="79" spans="1:12">
      <c r="A79" s="5">
        <v>49</v>
      </c>
      <c r="B79" s="5">
        <v>0.489019834</v>
      </c>
      <c r="C79" s="19">
        <f t="shared" si="3"/>
        <v>1.97247332959896</v>
      </c>
      <c r="D79" s="20">
        <f t="shared" si="5"/>
        <v>0.704155933332678</v>
      </c>
      <c r="E79" s="5">
        <f t="shared" si="5"/>
        <v>0.255840380266704</v>
      </c>
      <c r="F79" s="5">
        <f t="shared" si="5"/>
        <v>0.029747049422952</v>
      </c>
      <c r="G79" s="5">
        <f t="shared" si="5"/>
        <v>0.0258759408014222</v>
      </c>
      <c r="H79" s="5">
        <f t="shared" si="5"/>
        <v>0.244227054402115</v>
      </c>
      <c r="I79" s="5">
        <f t="shared" si="5"/>
        <v>0.684800390225029</v>
      </c>
      <c r="J79" s="5">
        <f t="shared" si="5"/>
        <v>1.34759594827017</v>
      </c>
      <c r="K79" s="5">
        <f t="shared" si="5"/>
        <v>2.23261372853752</v>
      </c>
      <c r="L79" s="5">
        <f t="shared" si="5"/>
        <v>3.33985373102711</v>
      </c>
    </row>
    <row r="80" spans="1:12">
      <c r="A80" s="5">
        <v>50</v>
      </c>
      <c r="B80" s="5">
        <v>0.775382099</v>
      </c>
      <c r="C80" s="19">
        <f t="shared" si="3"/>
        <v>2.75668967504495</v>
      </c>
      <c r="D80" s="20">
        <f t="shared" si="5"/>
        <v>2.63528581217532</v>
      </c>
      <c r="E80" s="5">
        <f t="shared" si="5"/>
        <v>1.66415936214536</v>
      </c>
      <c r="F80" s="5">
        <f t="shared" si="5"/>
        <v>0.915255134337612</v>
      </c>
      <c r="G80" s="5">
        <f t="shared" si="5"/>
        <v>0.38857312875209</v>
      </c>
      <c r="H80" s="5">
        <f t="shared" si="5"/>
        <v>0.0841133453887897</v>
      </c>
      <c r="I80" s="5">
        <f t="shared" si="5"/>
        <v>0.00187578424771202</v>
      </c>
      <c r="J80" s="5">
        <f t="shared" si="5"/>
        <v>0.141860445328857</v>
      </c>
      <c r="K80" s="5">
        <f t="shared" si="5"/>
        <v>0.504067328632223</v>
      </c>
      <c r="L80" s="5">
        <f t="shared" si="5"/>
        <v>1.08849643415781</v>
      </c>
    </row>
    <row r="81" spans="1:12">
      <c r="A81" s="5">
        <v>51</v>
      </c>
      <c r="B81" s="5">
        <v>0.652394451</v>
      </c>
      <c r="C81" s="19">
        <f t="shared" si="3"/>
        <v>2.39179309421109</v>
      </c>
      <c r="D81" s="20">
        <f t="shared" si="5"/>
        <v>1.58372096974851</v>
      </c>
      <c r="E81" s="5">
        <f t="shared" si="5"/>
        <v>0.855858906941112</v>
      </c>
      <c r="F81" s="5">
        <f t="shared" si="5"/>
        <v>0.350219066355939</v>
      </c>
      <c r="G81" s="5">
        <f t="shared" si="5"/>
        <v>0.0668014479929885</v>
      </c>
      <c r="H81" s="5">
        <f t="shared" si="5"/>
        <v>0.00560605185226013</v>
      </c>
      <c r="I81" s="5">
        <f t="shared" si="5"/>
        <v>0.166632877933754</v>
      </c>
      <c r="J81" s="5">
        <f t="shared" si="5"/>
        <v>0.54988192623747</v>
      </c>
      <c r="K81" s="5">
        <f t="shared" si="5"/>
        <v>1.15535319676341</v>
      </c>
      <c r="L81" s="5">
        <f t="shared" si="5"/>
        <v>1.98304668951157</v>
      </c>
    </row>
    <row r="82" spans="1:12">
      <c r="A82" s="5">
        <v>52</v>
      </c>
      <c r="B82" s="5">
        <v>0.328975674</v>
      </c>
      <c r="C82" s="19">
        <f t="shared" si="3"/>
        <v>1.55725660154431</v>
      </c>
      <c r="D82" s="20">
        <f t="shared" si="5"/>
        <v>0.179710937330672</v>
      </c>
      <c r="E82" s="5">
        <f t="shared" si="5"/>
        <v>0.00820653630113482</v>
      </c>
      <c r="F82" s="5">
        <f t="shared" si="5"/>
        <v>0.0589243574938201</v>
      </c>
      <c r="G82" s="5">
        <f t="shared" si="5"/>
        <v>0.331864400908728</v>
      </c>
      <c r="H82" s="5">
        <f t="shared" si="5"/>
        <v>0.827026666545858</v>
      </c>
      <c r="I82" s="5">
        <f t="shared" si="5"/>
        <v>1.54441115440521</v>
      </c>
      <c r="J82" s="5">
        <f t="shared" si="5"/>
        <v>2.48401786448678</v>
      </c>
      <c r="K82" s="5">
        <f t="shared" si="5"/>
        <v>3.64584679679058</v>
      </c>
      <c r="L82" s="5">
        <f t="shared" si="5"/>
        <v>5.0298979513166</v>
      </c>
    </row>
    <row r="83" spans="1:12">
      <c r="A83" s="5">
        <v>53</v>
      </c>
      <c r="B83" s="5">
        <v>0.303708602</v>
      </c>
      <c r="C83" s="19">
        <f t="shared" si="3"/>
        <v>1.4862362914975</v>
      </c>
      <c r="D83" s="20">
        <f t="shared" si="5"/>
        <v>0.124540497881019</v>
      </c>
      <c r="E83" s="5">
        <f t="shared" si="5"/>
        <v>0.000382970216019522</v>
      </c>
      <c r="F83" s="5">
        <f t="shared" si="5"/>
        <v>0.0984476647732425</v>
      </c>
      <c r="G83" s="5">
        <f t="shared" si="5"/>
        <v>0.418734581552688</v>
      </c>
      <c r="H83" s="5">
        <f t="shared" si="5"/>
        <v>0.961243720554356</v>
      </c>
      <c r="I83" s="5">
        <f t="shared" si="5"/>
        <v>1.72597508177824</v>
      </c>
      <c r="J83" s="5">
        <f t="shared" si="5"/>
        <v>2.71292866522436</v>
      </c>
      <c r="K83" s="5">
        <f t="shared" si="5"/>
        <v>3.92210447089269</v>
      </c>
      <c r="L83" s="5">
        <f t="shared" si="5"/>
        <v>5.35350249878325</v>
      </c>
    </row>
    <row r="84" spans="1:12">
      <c r="A84" s="5">
        <v>54</v>
      </c>
      <c r="B84" s="5">
        <v>0.139525302</v>
      </c>
      <c r="C84" s="19">
        <f t="shared" si="3"/>
        <v>0.917545457959777</v>
      </c>
      <c r="D84" s="20">
        <f t="shared" si="5"/>
        <v>0.0465644071582334</v>
      </c>
      <c r="E84" s="5">
        <f t="shared" si="5"/>
        <v>0.301534101851715</v>
      </c>
      <c r="F84" s="5">
        <f t="shared" si="5"/>
        <v>0.778726018767419</v>
      </c>
      <c r="G84" s="5">
        <f t="shared" si="5"/>
        <v>1.47814015790535</v>
      </c>
      <c r="H84" s="5">
        <f t="shared" si="5"/>
        <v>2.39977651926549</v>
      </c>
      <c r="I84" s="5">
        <f t="shared" si="5"/>
        <v>3.54363510284786</v>
      </c>
      <c r="J84" s="5">
        <f t="shared" si="5"/>
        <v>4.90971590865246</v>
      </c>
      <c r="K84" s="5">
        <f t="shared" si="5"/>
        <v>6.49801893667927</v>
      </c>
      <c r="L84" s="5">
        <f t="shared" si="5"/>
        <v>8.30854418692831</v>
      </c>
    </row>
    <row r="85" spans="1:12">
      <c r="A85" s="5">
        <v>55</v>
      </c>
      <c r="B85" s="5">
        <v>0.776919541</v>
      </c>
      <c r="C85" s="19">
        <f t="shared" si="3"/>
        <v>2.76183092946021</v>
      </c>
      <c r="D85" s="20">
        <f t="shared" si="5"/>
        <v>2.652004420591</v>
      </c>
      <c r="E85" s="5">
        <f t="shared" si="5"/>
        <v>1.67745046761753</v>
      </c>
      <c r="F85" s="5">
        <f t="shared" si="5"/>
        <v>0.925118736866285</v>
      </c>
      <c r="G85" s="5">
        <f t="shared" si="5"/>
        <v>0.395009228337258</v>
      </c>
      <c r="H85" s="5">
        <f t="shared" si="5"/>
        <v>0.0871219420304537</v>
      </c>
      <c r="I85" s="5">
        <f t="shared" si="5"/>
        <v>0.00145687794587173</v>
      </c>
      <c r="J85" s="5">
        <f t="shared" si="5"/>
        <v>0.138014036083512</v>
      </c>
      <c r="K85" s="5">
        <f t="shared" si="5"/>
        <v>0.496793416443374</v>
      </c>
      <c r="L85" s="5">
        <f t="shared" si="5"/>
        <v>1.07779501902546</v>
      </c>
    </row>
    <row r="86" spans="1:12">
      <c r="A86" s="5">
        <v>56</v>
      </c>
      <c r="B86" s="5">
        <v>0.22391746</v>
      </c>
      <c r="C86" s="19">
        <f t="shared" si="3"/>
        <v>1.24097051652403</v>
      </c>
      <c r="D86" s="20">
        <f t="shared" si="5"/>
        <v>0.0115857632052273</v>
      </c>
      <c r="E86" s="5">
        <f t="shared" si="5"/>
        <v>0.0509387521892082</v>
      </c>
      <c r="F86" s="5">
        <f t="shared" si="5"/>
        <v>0.312513963395411</v>
      </c>
      <c r="G86" s="5">
        <f t="shared" si="5"/>
        <v>0.796311396823837</v>
      </c>
      <c r="H86" s="5">
        <f t="shared" si="5"/>
        <v>1.50233105247448</v>
      </c>
      <c r="I86" s="5">
        <f t="shared" si="5"/>
        <v>2.43057293034735</v>
      </c>
      <c r="J86" s="5">
        <f t="shared" si="5"/>
        <v>3.58103703044245</v>
      </c>
      <c r="K86" s="5">
        <f t="shared" si="5"/>
        <v>4.95372335275976</v>
      </c>
      <c r="L86" s="5">
        <f t="shared" si="5"/>
        <v>6.54863189729929</v>
      </c>
    </row>
    <row r="87" spans="1:12">
      <c r="A87" s="5">
        <v>57</v>
      </c>
      <c r="B87" s="5">
        <v>0.484466401</v>
      </c>
      <c r="C87" s="19">
        <f t="shared" si="3"/>
        <v>1.96105319768136</v>
      </c>
      <c r="D87" s="20">
        <f t="shared" si="5"/>
        <v>0.685120173836309</v>
      </c>
      <c r="E87" s="5">
        <f t="shared" si="5"/>
        <v>0.244418042048738</v>
      </c>
      <c r="F87" s="5">
        <f t="shared" si="5"/>
        <v>0.0259381324833899</v>
      </c>
      <c r="G87" s="5">
        <f t="shared" si="5"/>
        <v>0.0296804451402638</v>
      </c>
      <c r="H87" s="5">
        <f t="shared" si="5"/>
        <v>0.25564498001936</v>
      </c>
      <c r="I87" s="5">
        <f t="shared" si="5"/>
        <v>0.703831737120678</v>
      </c>
      <c r="J87" s="5">
        <f t="shared" si="5"/>
        <v>1.37424071644422</v>
      </c>
      <c r="K87" s="5">
        <f t="shared" si="5"/>
        <v>2.26687191798998</v>
      </c>
      <c r="L87" s="5">
        <f t="shared" si="5"/>
        <v>3.38172534175797</v>
      </c>
    </row>
    <row r="88" spans="1:12">
      <c r="A88" s="5">
        <v>58</v>
      </c>
      <c r="B88" s="5">
        <v>0.245331584</v>
      </c>
      <c r="C88" s="19">
        <f t="shared" si="3"/>
        <v>1.31074556753926</v>
      </c>
      <c r="D88" s="20">
        <f t="shared" si="5"/>
        <v>0.0314751008459371</v>
      </c>
      <c r="E88" s="5">
        <f t="shared" si="5"/>
        <v>0.0243113891530998</v>
      </c>
      <c r="F88" s="5">
        <f t="shared" si="5"/>
        <v>0.239369899682485</v>
      </c>
      <c r="G88" s="5">
        <f t="shared" si="5"/>
        <v>0.676650632434092</v>
      </c>
      <c r="H88" s="5">
        <f t="shared" si="5"/>
        <v>1.33615358740792</v>
      </c>
      <c r="I88" s="5">
        <f t="shared" si="5"/>
        <v>2.21787876460397</v>
      </c>
      <c r="J88" s="5">
        <f t="shared" si="5"/>
        <v>3.32182616402225</v>
      </c>
      <c r="K88" s="5">
        <f t="shared" si="5"/>
        <v>4.64799578566274</v>
      </c>
      <c r="L88" s="5">
        <f t="shared" si="5"/>
        <v>6.19638762952546</v>
      </c>
    </row>
    <row r="89" spans="1:12">
      <c r="A89" s="5">
        <v>59</v>
      </c>
      <c r="B89" s="5">
        <v>0.283159579</v>
      </c>
      <c r="C89" s="19">
        <f t="shared" si="3"/>
        <v>1.42651914458108</v>
      </c>
      <c r="D89" s="20">
        <f t="shared" si="5"/>
        <v>0.0859579199169968</v>
      </c>
      <c r="E89" s="5">
        <f t="shared" si="5"/>
        <v>0.00161182352961301</v>
      </c>
      <c r="F89" s="5">
        <f t="shared" si="5"/>
        <v>0.139487949364451</v>
      </c>
      <c r="G89" s="5">
        <f t="shared" si="5"/>
        <v>0.499586297421512</v>
      </c>
      <c r="H89" s="5">
        <f t="shared" si="5"/>
        <v>1.0819068677008</v>
      </c>
      <c r="I89" s="5">
        <f t="shared" si="5"/>
        <v>1.8864496602023</v>
      </c>
      <c r="J89" s="5">
        <f t="shared" si="5"/>
        <v>2.91321467492603</v>
      </c>
      <c r="K89" s="5">
        <f t="shared" si="5"/>
        <v>4.16220191187198</v>
      </c>
      <c r="L89" s="5">
        <f t="shared" si="5"/>
        <v>5.63341137104015</v>
      </c>
    </row>
    <row r="90" spans="1:12">
      <c r="A90" s="5">
        <v>60</v>
      </c>
      <c r="B90" s="5">
        <v>0.195432311</v>
      </c>
      <c r="C90" s="19">
        <f t="shared" si="3"/>
        <v>1.14194957837898</v>
      </c>
      <c r="D90" s="20">
        <f t="shared" si="5"/>
        <v>7.42396786866988e-5</v>
      </c>
      <c r="E90" s="5">
        <f t="shared" si="5"/>
        <v>0.105441187426031</v>
      </c>
      <c r="F90" s="5">
        <f t="shared" si="5"/>
        <v>0.433030357395597</v>
      </c>
      <c r="G90" s="5">
        <f t="shared" si="5"/>
        <v>0.982841749587385</v>
      </c>
      <c r="H90" s="5">
        <f t="shared" si="5"/>
        <v>1.7548753640014</v>
      </c>
      <c r="I90" s="5">
        <f t="shared" si="5"/>
        <v>2.74913120063763</v>
      </c>
      <c r="J90" s="5">
        <f t="shared" si="5"/>
        <v>3.96560925949608</v>
      </c>
      <c r="K90" s="5">
        <f t="shared" si="5"/>
        <v>5.40430954057676</v>
      </c>
      <c r="L90" s="5">
        <f t="shared" si="5"/>
        <v>7.06523204387966</v>
      </c>
    </row>
    <row r="91" spans="1:12">
      <c r="A91" s="5">
        <v>61</v>
      </c>
      <c r="B91" s="5">
        <v>0.13803662</v>
      </c>
      <c r="C91" s="19">
        <f t="shared" si="3"/>
        <v>0.910817104173242</v>
      </c>
      <c r="D91" s="20">
        <f t="shared" si="5"/>
        <v>0.0495134722396263</v>
      </c>
      <c r="E91" s="5">
        <f t="shared" si="5"/>
        <v>0.308968736124132</v>
      </c>
      <c r="F91" s="5">
        <f t="shared" ref="E91:N116" si="6">($C91-F$3)^2</f>
        <v>0.790646222230859</v>
      </c>
      <c r="G91" s="5">
        <f t="shared" si="6"/>
        <v>1.49454593055981</v>
      </c>
      <c r="H91" s="5">
        <f t="shared" si="6"/>
        <v>2.42066786111098</v>
      </c>
      <c r="I91" s="5">
        <f t="shared" si="6"/>
        <v>3.56901201388438</v>
      </c>
      <c r="J91" s="5">
        <f t="shared" si="6"/>
        <v>4.93957838887999</v>
      </c>
      <c r="K91" s="5">
        <f t="shared" si="6"/>
        <v>6.53236698609783</v>
      </c>
      <c r="L91" s="5">
        <f t="shared" si="6"/>
        <v>8.34737780553789</v>
      </c>
    </row>
    <row r="92" spans="1:12">
      <c r="A92" s="5">
        <v>62</v>
      </c>
      <c r="B92" s="5">
        <v>0.2984806</v>
      </c>
      <c r="C92" s="19">
        <f t="shared" si="3"/>
        <v>1.47122450666303</v>
      </c>
      <c r="D92" s="20">
        <f t="shared" ref="D92:D130" si="7">($C92-D$3)^2</f>
        <v>0.11417044501412</v>
      </c>
      <c r="E92" s="5">
        <f t="shared" si="6"/>
        <v>2.07739054324609e-5</v>
      </c>
      <c r="F92" s="5">
        <f t="shared" si="6"/>
        <v>0.108093325018967</v>
      </c>
      <c r="G92" s="5">
        <f t="shared" si="6"/>
        <v>0.438388098354724</v>
      </c>
      <c r="H92" s="5">
        <f t="shared" si="6"/>
        <v>0.990905093912704</v>
      </c>
      <c r="I92" s="5">
        <f t="shared" si="6"/>
        <v>1.7656443116929</v>
      </c>
      <c r="J92" s="5">
        <f t="shared" si="6"/>
        <v>2.76260575169533</v>
      </c>
      <c r="K92" s="5">
        <f t="shared" si="6"/>
        <v>3.98178941391997</v>
      </c>
      <c r="L92" s="5">
        <f t="shared" si="6"/>
        <v>5.42319529836684</v>
      </c>
    </row>
    <row r="93" spans="1:12">
      <c r="A93" s="5">
        <v>63</v>
      </c>
      <c r="B93" s="5">
        <v>0.647924187</v>
      </c>
      <c r="C93" s="19">
        <f t="shared" si="3"/>
        <v>2.37972221768502</v>
      </c>
      <c r="D93" s="20">
        <f t="shared" si="7"/>
        <v>1.55348525103545</v>
      </c>
      <c r="E93" s="5">
        <f t="shared" si="6"/>
        <v>0.833670439245438</v>
      </c>
      <c r="F93" s="5">
        <f t="shared" si="6"/>
        <v>0.336077849677643</v>
      </c>
      <c r="G93" s="5">
        <f t="shared" si="6"/>
        <v>0.0607074823320712</v>
      </c>
      <c r="H93" s="5">
        <f t="shared" si="6"/>
        <v>0.00755933720872135</v>
      </c>
      <c r="I93" s="5">
        <f t="shared" si="6"/>
        <v>0.176633414307594</v>
      </c>
      <c r="J93" s="5">
        <f t="shared" si="6"/>
        <v>0.567929713628688</v>
      </c>
      <c r="K93" s="5">
        <f t="shared" si="6"/>
        <v>1.181448235172</v>
      </c>
      <c r="L93" s="5">
        <f t="shared" si="6"/>
        <v>2.01718897893754</v>
      </c>
    </row>
    <row r="94" spans="1:12">
      <c r="A94" s="5">
        <v>64</v>
      </c>
      <c r="B94" s="5">
        <v>0.530290103</v>
      </c>
      <c r="C94" s="19">
        <f t="shared" si="3"/>
        <v>2.07599912542127</v>
      </c>
      <c r="D94" s="20">
        <f t="shared" si="7"/>
        <v>0.888618795572776</v>
      </c>
      <c r="E94" s="5">
        <f t="shared" si="6"/>
        <v>0.37128604529193</v>
      </c>
      <c r="F94" s="5">
        <f t="shared" si="6"/>
        <v>0.0761755172333056</v>
      </c>
      <c r="G94" s="5">
        <f t="shared" si="6"/>
        <v>0.00328721139690378</v>
      </c>
      <c r="H94" s="5">
        <f t="shared" si="6"/>
        <v>0.152621127782724</v>
      </c>
      <c r="I94" s="5">
        <f t="shared" si="6"/>
        <v>0.524177266390767</v>
      </c>
      <c r="J94" s="5">
        <f t="shared" si="6"/>
        <v>1.11795562722103</v>
      </c>
      <c r="K94" s="5">
        <f t="shared" si="6"/>
        <v>1.93395621027352</v>
      </c>
      <c r="L94" s="5">
        <f t="shared" si="6"/>
        <v>2.97217901554823</v>
      </c>
    </row>
    <row r="95" spans="1:12">
      <c r="A95" s="5">
        <v>65</v>
      </c>
      <c r="B95" s="5">
        <v>0.269447207</v>
      </c>
      <c r="C95" s="19">
        <f t="shared" si="3"/>
        <v>1.38551429123351</v>
      </c>
      <c r="D95" s="20">
        <f t="shared" si="7"/>
        <v>0.0635952355274528</v>
      </c>
      <c r="E95" s="5">
        <f t="shared" si="6"/>
        <v>0.00658570803844333</v>
      </c>
      <c r="F95" s="5">
        <f t="shared" si="6"/>
        <v>0.171798402771656</v>
      </c>
      <c r="G95" s="5">
        <f t="shared" si="6"/>
        <v>0.559233319727091</v>
      </c>
      <c r="H95" s="5">
        <f t="shared" si="6"/>
        <v>1.16889045890475</v>
      </c>
      <c r="I95" s="5">
        <f t="shared" si="6"/>
        <v>2.00076982030463</v>
      </c>
      <c r="J95" s="5">
        <f t="shared" si="6"/>
        <v>3.05487140392673</v>
      </c>
      <c r="K95" s="5">
        <f t="shared" si="6"/>
        <v>4.33119520977105</v>
      </c>
      <c r="L95" s="5">
        <f t="shared" si="6"/>
        <v>5.8297412378376</v>
      </c>
    </row>
    <row r="96" spans="1:12">
      <c r="A96" s="5">
        <v>66</v>
      </c>
      <c r="B96" s="5">
        <v>0.579039748</v>
      </c>
      <c r="C96" s="19">
        <f t="shared" ref="C96:C130" si="8">NORMINV(B96,$B$2,$B$3)</f>
        <v>2.19943753180359</v>
      </c>
      <c r="D96" s="20">
        <f t="shared" si="7"/>
        <v>1.1365781619959</v>
      </c>
      <c r="E96" s="5">
        <f t="shared" si="6"/>
        <v>0.536953140793508</v>
      </c>
      <c r="F96" s="5">
        <f t="shared" si="6"/>
        <v>0.15955034181334</v>
      </c>
      <c r="G96" s="5">
        <f t="shared" si="6"/>
        <v>0.00436976505539446</v>
      </c>
      <c r="H96" s="5">
        <f t="shared" si="6"/>
        <v>0.071411410519671</v>
      </c>
      <c r="I96" s="5">
        <f t="shared" si="6"/>
        <v>0.360675278206169</v>
      </c>
      <c r="J96" s="5">
        <f t="shared" si="6"/>
        <v>0.872161368114891</v>
      </c>
      <c r="K96" s="5">
        <f t="shared" si="6"/>
        <v>1.60586968024583</v>
      </c>
      <c r="L96" s="5">
        <f t="shared" si="6"/>
        <v>2.561800214599</v>
      </c>
    </row>
    <row r="97" spans="1:12">
      <c r="A97" s="5">
        <v>67</v>
      </c>
      <c r="B97" s="5">
        <v>0.691817353</v>
      </c>
      <c r="C97" s="19">
        <f t="shared" si="8"/>
        <v>2.50100828233973</v>
      </c>
      <c r="D97" s="20">
        <f t="shared" si="7"/>
        <v>1.87053476613966</v>
      </c>
      <c r="E97" s="5">
        <f t="shared" si="6"/>
        <v>1.06986257791317</v>
      </c>
      <c r="F97" s="5">
        <f t="shared" si="6"/>
        <v>0.491412611908902</v>
      </c>
      <c r="G97" s="5">
        <f t="shared" si="6"/>
        <v>0.135184868126858</v>
      </c>
      <c r="H97" s="5">
        <f t="shared" si="6"/>
        <v>0.00117934656703653</v>
      </c>
      <c r="I97" s="5">
        <f t="shared" si="6"/>
        <v>0.0893960472294372</v>
      </c>
      <c r="J97" s="5">
        <f t="shared" si="6"/>
        <v>0.39983497011406</v>
      </c>
      <c r="K97" s="5">
        <f t="shared" si="6"/>
        <v>0.932496115220905</v>
      </c>
      <c r="L97" s="5">
        <f t="shared" si="6"/>
        <v>1.68737948254997</v>
      </c>
    </row>
    <row r="98" spans="1:12">
      <c r="A98" s="5">
        <v>68</v>
      </c>
      <c r="B98" s="5">
        <v>0.803127461</v>
      </c>
      <c r="C98" s="19">
        <f t="shared" si="8"/>
        <v>2.85284533778994</v>
      </c>
      <c r="D98" s="20">
        <f t="shared" si="7"/>
        <v>2.95672153347036</v>
      </c>
      <c r="E98" s="5">
        <f t="shared" si="6"/>
        <v>1.92149130827707</v>
      </c>
      <c r="F98" s="5">
        <f t="shared" si="6"/>
        <v>1.108483305306</v>
      </c>
      <c r="G98" s="5">
        <f t="shared" si="6"/>
        <v>0.517697524557158</v>
      </c>
      <c r="H98" s="5">
        <f t="shared" si="6"/>
        <v>0.149133966030534</v>
      </c>
      <c r="I98" s="5">
        <f t="shared" si="6"/>
        <v>0.00279262972613244</v>
      </c>
      <c r="J98" s="5">
        <f t="shared" si="6"/>
        <v>0.0786735156439529</v>
      </c>
      <c r="K98" s="5">
        <f t="shared" si="6"/>
        <v>0.376776623783995</v>
      </c>
      <c r="L98" s="5">
        <f t="shared" si="6"/>
        <v>0.89710195414626</v>
      </c>
    </row>
    <row r="99" spans="1:12">
      <c r="A99" s="5">
        <v>69</v>
      </c>
      <c r="B99" s="5">
        <v>0.288257861</v>
      </c>
      <c r="C99" s="19">
        <f t="shared" si="8"/>
        <v>1.4415186290996</v>
      </c>
      <c r="D99" s="20">
        <f t="shared" si="7"/>
        <v>0.0949781765265391</v>
      </c>
      <c r="E99" s="5">
        <f t="shared" si="6"/>
        <v>0.000632423793474767</v>
      </c>
      <c r="F99" s="5">
        <f t="shared" si="6"/>
        <v>0.128508893282633</v>
      </c>
      <c r="G99" s="5">
        <f t="shared" si="6"/>
        <v>0.478607584994013</v>
      </c>
      <c r="H99" s="5">
        <f t="shared" si="6"/>
        <v>1.05092849892762</v>
      </c>
      <c r="I99" s="5">
        <f t="shared" si="6"/>
        <v>1.84547163508344</v>
      </c>
      <c r="J99" s="5">
        <f t="shared" si="6"/>
        <v>2.86223699346149</v>
      </c>
      <c r="K99" s="5">
        <f t="shared" si="6"/>
        <v>4.10122457406175</v>
      </c>
      <c r="L99" s="5">
        <f t="shared" si="6"/>
        <v>5.56243437688425</v>
      </c>
    </row>
    <row r="100" spans="1:12">
      <c r="A100" s="5">
        <v>70</v>
      </c>
      <c r="B100" s="5">
        <v>0.23433112</v>
      </c>
      <c r="C100" s="19">
        <f t="shared" si="8"/>
        <v>1.27534260722758</v>
      </c>
      <c r="D100" s="20">
        <f t="shared" si="7"/>
        <v>0.0201666338719706</v>
      </c>
      <c r="E100" s="5">
        <f t="shared" si="6"/>
        <v>0.0366048957202519</v>
      </c>
      <c r="F100" s="5">
        <f t="shared" si="6"/>
        <v>0.275265379790755</v>
      </c>
      <c r="G100" s="5">
        <f t="shared" si="6"/>
        <v>0.736148086083481</v>
      </c>
      <c r="H100" s="5">
        <f t="shared" si="6"/>
        <v>1.41925301459843</v>
      </c>
      <c r="I100" s="5">
        <f t="shared" si="6"/>
        <v>2.3245801653356</v>
      </c>
      <c r="J100" s="5">
        <f t="shared" si="6"/>
        <v>3.45212953829499</v>
      </c>
      <c r="K100" s="5">
        <f t="shared" si="6"/>
        <v>4.8019011334766</v>
      </c>
      <c r="L100" s="5">
        <f t="shared" si="6"/>
        <v>6.37389495088044</v>
      </c>
    </row>
    <row r="101" spans="1:12">
      <c r="A101" s="5">
        <v>71</v>
      </c>
      <c r="B101" s="5">
        <v>0.527486173</v>
      </c>
      <c r="C101" s="19">
        <f t="shared" si="8"/>
        <v>2.06895221729167</v>
      </c>
      <c r="D101" s="20">
        <f t="shared" si="7"/>
        <v>0.875382696019452</v>
      </c>
      <c r="E101" s="5">
        <f t="shared" si="6"/>
        <v>0.362747884491669</v>
      </c>
      <c r="F101" s="5">
        <f t="shared" si="6"/>
        <v>0.0723352951861081</v>
      </c>
      <c r="G101" s="5">
        <f t="shared" si="6"/>
        <v>0.00414492810276956</v>
      </c>
      <c r="H101" s="5">
        <f t="shared" si="6"/>
        <v>0.158176783241653</v>
      </c>
      <c r="I101" s="5">
        <f t="shared" si="6"/>
        <v>0.534430860602759</v>
      </c>
      <c r="J101" s="5">
        <f t="shared" si="6"/>
        <v>1.13290716018609</v>
      </c>
      <c r="K101" s="5">
        <f t="shared" si="6"/>
        <v>1.95360568199164</v>
      </c>
      <c r="L101" s="5">
        <f t="shared" si="6"/>
        <v>2.99652642601941</v>
      </c>
    </row>
    <row r="102" spans="1:12">
      <c r="A102" s="5">
        <v>72</v>
      </c>
      <c r="B102" s="5">
        <v>0.546082408</v>
      </c>
      <c r="C102" s="19">
        <f t="shared" si="8"/>
        <v>2.11576954973614</v>
      </c>
      <c r="D102" s="20">
        <f t="shared" si="7"/>
        <v>0.965180919299855</v>
      </c>
      <c r="E102" s="5">
        <f t="shared" si="6"/>
        <v>0.421334552809097</v>
      </c>
      <c r="F102" s="5">
        <f t="shared" si="6"/>
        <v>0.0997104085405622</v>
      </c>
      <c r="G102" s="5">
        <f t="shared" si="6"/>
        <v>0.000308486494249179</v>
      </c>
      <c r="H102" s="5">
        <f t="shared" si="6"/>
        <v>0.123128786670159</v>
      </c>
      <c r="I102" s="5">
        <f t="shared" si="6"/>
        <v>0.46817130906829</v>
      </c>
      <c r="J102" s="5">
        <f t="shared" si="6"/>
        <v>1.03543605368864</v>
      </c>
      <c r="K102" s="5">
        <f t="shared" si="6"/>
        <v>1.82492302053122</v>
      </c>
      <c r="L102" s="5">
        <f t="shared" si="6"/>
        <v>2.83663220959602</v>
      </c>
    </row>
    <row r="103" spans="1:12">
      <c r="A103" s="5">
        <v>73</v>
      </c>
      <c r="B103" s="5">
        <v>0.16037363</v>
      </c>
      <c r="C103" s="19">
        <f t="shared" si="8"/>
        <v>1.00707654809941</v>
      </c>
      <c r="D103" s="20">
        <f t="shared" si="7"/>
        <v>0.015940775817604</v>
      </c>
      <c r="E103" s="5">
        <f t="shared" si="6"/>
        <v>0.211223077084661</v>
      </c>
      <c r="F103" s="5">
        <f t="shared" si="6"/>
        <v>0.62872760057394</v>
      </c>
      <c r="G103" s="5">
        <f t="shared" si="6"/>
        <v>1.26845434628544</v>
      </c>
      <c r="H103" s="5">
        <f t="shared" si="6"/>
        <v>2.13040331421917</v>
      </c>
      <c r="I103" s="5">
        <f t="shared" si="6"/>
        <v>3.21457450437511</v>
      </c>
      <c r="J103" s="5">
        <f t="shared" si="6"/>
        <v>4.52096791675328</v>
      </c>
      <c r="K103" s="5">
        <f t="shared" si="6"/>
        <v>6.04958355135367</v>
      </c>
      <c r="L103" s="5">
        <f t="shared" si="6"/>
        <v>7.80042140817628</v>
      </c>
    </row>
    <row r="104" spans="1:12">
      <c r="A104" s="5">
        <v>74</v>
      </c>
      <c r="B104" s="5">
        <v>0.509279839</v>
      </c>
      <c r="C104" s="19">
        <f t="shared" si="8"/>
        <v>2.02326320490186</v>
      </c>
      <c r="D104" s="20">
        <f t="shared" si="7"/>
        <v>0.791975176309971</v>
      </c>
      <c r="E104" s="5">
        <f t="shared" si="6"/>
        <v>0.309799706375399</v>
      </c>
      <c r="F104" s="5">
        <f t="shared" si="6"/>
        <v>0.0498464586630492</v>
      </c>
      <c r="G104" s="5">
        <f t="shared" si="6"/>
        <v>0.0121154331729214</v>
      </c>
      <c r="H104" s="5">
        <f t="shared" si="6"/>
        <v>0.196606629905016</v>
      </c>
      <c r="I104" s="5">
        <f t="shared" si="6"/>
        <v>0.603320048859332</v>
      </c>
      <c r="J104" s="5">
        <f t="shared" si="6"/>
        <v>1.23225569003587</v>
      </c>
      <c r="K104" s="5">
        <f t="shared" si="6"/>
        <v>2.08341355343463</v>
      </c>
      <c r="L104" s="5">
        <f t="shared" si="6"/>
        <v>3.15679363905562</v>
      </c>
    </row>
    <row r="105" spans="1:12">
      <c r="A105" s="5">
        <v>75</v>
      </c>
      <c r="B105" s="5">
        <v>0.529830687</v>
      </c>
      <c r="C105" s="19">
        <f t="shared" si="8"/>
        <v>2.07484426020299</v>
      </c>
      <c r="D105" s="20">
        <f t="shared" si="7"/>
        <v>0.886442825414955</v>
      </c>
      <c r="E105" s="5">
        <f t="shared" si="6"/>
        <v>0.36987998527963</v>
      </c>
      <c r="F105" s="5">
        <f t="shared" si="6"/>
        <v>0.0755393673665275</v>
      </c>
      <c r="G105" s="5">
        <f t="shared" si="6"/>
        <v>0.00342097167564696</v>
      </c>
      <c r="H105" s="5">
        <f t="shared" si="6"/>
        <v>0.153524798206989</v>
      </c>
      <c r="I105" s="5">
        <f t="shared" si="6"/>
        <v>0.525850846960553</v>
      </c>
      <c r="J105" s="5">
        <f t="shared" si="6"/>
        <v>1.12039911793634</v>
      </c>
      <c r="K105" s="5">
        <f t="shared" si="6"/>
        <v>1.93716961113435</v>
      </c>
      <c r="L105" s="5">
        <f t="shared" si="6"/>
        <v>2.97616232655458</v>
      </c>
    </row>
    <row r="106" spans="1:12">
      <c r="A106" s="5">
        <v>76</v>
      </c>
      <c r="B106" s="5">
        <v>0.336782105</v>
      </c>
      <c r="C106" s="19">
        <f t="shared" si="8"/>
        <v>1.57873859544889</v>
      </c>
      <c r="D106" s="20">
        <f t="shared" si="7"/>
        <v>0.198385847520228</v>
      </c>
      <c r="E106" s="5">
        <f t="shared" si="6"/>
        <v>0.0125601172209678</v>
      </c>
      <c r="F106" s="5">
        <f t="shared" si="6"/>
        <v>0.0489566091439297</v>
      </c>
      <c r="G106" s="5">
        <f t="shared" si="6"/>
        <v>0.307575323289114</v>
      </c>
      <c r="H106" s="5">
        <f t="shared" si="6"/>
        <v>0.788416259656521</v>
      </c>
      <c r="I106" s="5">
        <f t="shared" si="6"/>
        <v>1.49147941824615</v>
      </c>
      <c r="J106" s="5">
        <f t="shared" si="6"/>
        <v>2.416764799058</v>
      </c>
      <c r="K106" s="5">
        <f t="shared" si="6"/>
        <v>3.56427240209207</v>
      </c>
      <c r="L106" s="5">
        <f t="shared" si="6"/>
        <v>4.93400222734837</v>
      </c>
    </row>
    <row r="107" spans="1:12">
      <c r="A107" s="5">
        <v>77</v>
      </c>
      <c r="B107" s="5">
        <v>0.073390061</v>
      </c>
      <c r="C107" s="19">
        <f t="shared" si="8"/>
        <v>0.549000940146623</v>
      </c>
      <c r="D107" s="20">
        <f t="shared" si="7"/>
        <v>0.341444345727308</v>
      </c>
      <c r="E107" s="5">
        <f t="shared" si="6"/>
        <v>0.842110385629559</v>
      </c>
      <c r="F107" s="5">
        <f t="shared" si="6"/>
        <v>1.56499864775403</v>
      </c>
      <c r="G107" s="5">
        <f t="shared" si="6"/>
        <v>2.51010913210073</v>
      </c>
      <c r="H107" s="5">
        <f t="shared" si="6"/>
        <v>3.67744183866965</v>
      </c>
      <c r="I107" s="5">
        <f t="shared" si="6"/>
        <v>5.06699676746079</v>
      </c>
      <c r="J107" s="5">
        <f t="shared" si="6"/>
        <v>6.67877391847415</v>
      </c>
      <c r="K107" s="5">
        <f t="shared" si="6"/>
        <v>8.51277329170973</v>
      </c>
      <c r="L107" s="5">
        <f t="shared" si="6"/>
        <v>10.5689948871675</v>
      </c>
    </row>
    <row r="108" spans="1:12">
      <c r="A108" s="5">
        <v>78</v>
      </c>
      <c r="B108" s="5">
        <v>0.719948935</v>
      </c>
      <c r="C108" s="19">
        <f t="shared" si="8"/>
        <v>2.58268981623843</v>
      </c>
      <c r="D108" s="20">
        <f t="shared" si="7"/>
        <v>2.10063421453903</v>
      </c>
      <c r="E108" s="5">
        <f t="shared" si="6"/>
        <v>1.24550767038007</v>
      </c>
      <c r="F108" s="5">
        <f t="shared" si="6"/>
        <v>0.612603348443344</v>
      </c>
      <c r="G108" s="5">
        <f t="shared" si="6"/>
        <v>0.201921248728836</v>
      </c>
      <c r="H108" s="5">
        <f t="shared" si="6"/>
        <v>0.0134613712365512</v>
      </c>
      <c r="I108" s="5">
        <f t="shared" si="6"/>
        <v>0.0472237159664882</v>
      </c>
      <c r="J108" s="5">
        <f t="shared" si="6"/>
        <v>0.303208282918648</v>
      </c>
      <c r="K108" s="5">
        <f t="shared" si="6"/>
        <v>0.781415072093029</v>
      </c>
      <c r="L108" s="5">
        <f t="shared" si="6"/>
        <v>1.48184408348963</v>
      </c>
    </row>
    <row r="109" spans="1:12">
      <c r="A109" s="5">
        <v>79</v>
      </c>
      <c r="B109" s="5">
        <v>0.593019513</v>
      </c>
      <c r="C109" s="19">
        <f t="shared" si="8"/>
        <v>2.23531922582537</v>
      </c>
      <c r="D109" s="20">
        <f t="shared" si="7"/>
        <v>1.21437290725147</v>
      </c>
      <c r="E109" s="5">
        <f t="shared" si="6"/>
        <v>0.590826756701221</v>
      </c>
      <c r="F109" s="5">
        <f t="shared" si="6"/>
        <v>0.189502828373198</v>
      </c>
      <c r="G109" s="5">
        <f t="shared" si="6"/>
        <v>0.0104011222673968</v>
      </c>
      <c r="H109" s="5">
        <f t="shared" si="6"/>
        <v>0.0535216383838183</v>
      </c>
      <c r="I109" s="5">
        <f t="shared" si="6"/>
        <v>0.318864376722462</v>
      </c>
      <c r="J109" s="5">
        <f t="shared" si="6"/>
        <v>0.806429337283328</v>
      </c>
      <c r="K109" s="5">
        <f t="shared" si="6"/>
        <v>1.51621652006642</v>
      </c>
      <c r="L109" s="5">
        <f t="shared" si="6"/>
        <v>2.44822592507173</v>
      </c>
    </row>
    <row r="110" spans="1:12">
      <c r="A110" s="5">
        <v>80</v>
      </c>
      <c r="B110" s="5">
        <v>0.22638097</v>
      </c>
      <c r="C110" s="19">
        <f t="shared" si="8"/>
        <v>1.24918157624146</v>
      </c>
      <c r="D110" s="20">
        <f t="shared" si="7"/>
        <v>0.0134208153849012</v>
      </c>
      <c r="E110" s="5">
        <f t="shared" si="6"/>
        <v>0.0472997645572585</v>
      </c>
      <c r="F110" s="5">
        <f t="shared" si="6"/>
        <v>0.303400935951838</v>
      </c>
      <c r="G110" s="5">
        <f t="shared" si="6"/>
        <v>0.78172432956864</v>
      </c>
      <c r="H110" s="5">
        <f t="shared" si="6"/>
        <v>1.48226994540766</v>
      </c>
      <c r="I110" s="5">
        <f t="shared" si="6"/>
        <v>2.40503778346891</v>
      </c>
      <c r="J110" s="5">
        <f t="shared" si="6"/>
        <v>3.55002784375238</v>
      </c>
      <c r="K110" s="5">
        <f t="shared" si="6"/>
        <v>4.91724012625807</v>
      </c>
      <c r="L110" s="5">
        <f t="shared" si="6"/>
        <v>6.50667463098598</v>
      </c>
    </row>
    <row r="111" spans="1:12">
      <c r="A111" s="5">
        <v>81</v>
      </c>
      <c r="B111" s="5">
        <v>0.606091721</v>
      </c>
      <c r="C111" s="19">
        <f t="shared" si="8"/>
        <v>2.26914700727612</v>
      </c>
      <c r="D111" s="20">
        <f t="shared" si="7"/>
        <v>1.2900727019154</v>
      </c>
      <c r="E111" s="5">
        <f t="shared" si="6"/>
        <v>0.643974697064659</v>
      </c>
      <c r="F111" s="5">
        <f t="shared" si="6"/>
        <v>0.220098914436137</v>
      </c>
      <c r="G111" s="5">
        <f t="shared" si="6"/>
        <v>0.0184453540298367</v>
      </c>
      <c r="H111" s="5">
        <f t="shared" si="6"/>
        <v>0.0390140158457589</v>
      </c>
      <c r="I111" s="5">
        <f t="shared" si="6"/>
        <v>0.281804899883903</v>
      </c>
      <c r="J111" s="5">
        <f t="shared" si="6"/>
        <v>0.74681800614427</v>
      </c>
      <c r="K111" s="5">
        <f t="shared" si="6"/>
        <v>1.43405333462686</v>
      </c>
      <c r="L111" s="5">
        <f t="shared" si="6"/>
        <v>2.34351088533167</v>
      </c>
    </row>
    <row r="112" spans="1:12">
      <c r="A112" s="5">
        <v>82</v>
      </c>
      <c r="B112" s="5">
        <v>0.191045626</v>
      </c>
      <c r="C112" s="19">
        <f t="shared" si="8"/>
        <v>1.12595041680791</v>
      </c>
      <c r="D112" s="20">
        <f t="shared" si="7"/>
        <v>5.45074564213558e-5</v>
      </c>
      <c r="E112" s="5">
        <f t="shared" si="6"/>
        <v>0.116087562917814</v>
      </c>
      <c r="F112" s="5">
        <f t="shared" si="6"/>
        <v>0.454342840601429</v>
      </c>
      <c r="G112" s="5">
        <f t="shared" si="6"/>
        <v>1.01482034050727</v>
      </c>
      <c r="H112" s="5">
        <f t="shared" si="6"/>
        <v>1.79752006263533</v>
      </c>
      <c r="I112" s="5">
        <f t="shared" si="6"/>
        <v>2.80244200698561</v>
      </c>
      <c r="J112" s="5">
        <f t="shared" si="6"/>
        <v>4.02958617355811</v>
      </c>
      <c r="K112" s="5">
        <f t="shared" si="6"/>
        <v>5.47895256235284</v>
      </c>
      <c r="L112" s="5">
        <f t="shared" si="6"/>
        <v>7.15054117336978</v>
      </c>
    </row>
    <row r="113" spans="1:12">
      <c r="A113" s="5">
        <v>83</v>
      </c>
      <c r="B113" s="5">
        <v>0.681639094</v>
      </c>
      <c r="C113" s="19">
        <f t="shared" si="8"/>
        <v>2.47228719083269</v>
      </c>
      <c r="D113" s="20">
        <f t="shared" si="7"/>
        <v>1.79279743251242</v>
      </c>
      <c r="E113" s="5">
        <f t="shared" si="6"/>
        <v>1.01127263862396</v>
      </c>
      <c r="F113" s="5">
        <f t="shared" si="6"/>
        <v>0.451970066957716</v>
      </c>
      <c r="G113" s="5">
        <f t="shared" si="6"/>
        <v>0.114889717513697</v>
      </c>
      <c r="H113" s="5">
        <f t="shared" si="6"/>
        <v>3.15902919009033e-5</v>
      </c>
      <c r="I113" s="5">
        <f t="shared" si="6"/>
        <v>0.107395685292327</v>
      </c>
      <c r="J113" s="5">
        <f t="shared" si="6"/>
        <v>0.436982002514975</v>
      </c>
      <c r="K113" s="5">
        <f t="shared" si="6"/>
        <v>0.988790541959844</v>
      </c>
      <c r="L113" s="5">
        <f t="shared" si="6"/>
        <v>1.76282130362694</v>
      </c>
    </row>
    <row r="114" spans="1:12">
      <c r="A114" s="5">
        <v>84</v>
      </c>
      <c r="B114" s="5">
        <v>0.59169635</v>
      </c>
      <c r="C114" s="19">
        <f t="shared" si="8"/>
        <v>2.23191079485384</v>
      </c>
      <c r="D114" s="20">
        <f t="shared" si="7"/>
        <v>1.20687243896083</v>
      </c>
      <c r="E114" s="5">
        <f t="shared" si="6"/>
        <v>0.585598575724943</v>
      </c>
      <c r="F114" s="5">
        <f t="shared" si="6"/>
        <v>0.186546934711273</v>
      </c>
      <c r="G114" s="5">
        <f t="shared" si="6"/>
        <v>0.00971751591982639</v>
      </c>
      <c r="H114" s="5">
        <f t="shared" si="6"/>
        <v>0.0551103193506018</v>
      </c>
      <c r="I114" s="5">
        <f t="shared" si="6"/>
        <v>0.322725345003599</v>
      </c>
      <c r="J114" s="5">
        <f t="shared" si="6"/>
        <v>0.812562592878819</v>
      </c>
      <c r="K114" s="5">
        <f t="shared" si="6"/>
        <v>1.52462206297626</v>
      </c>
      <c r="L114" s="5">
        <f t="shared" si="6"/>
        <v>2.45890375529592</v>
      </c>
    </row>
    <row r="115" spans="1:12">
      <c r="A115" s="5">
        <v>85</v>
      </c>
      <c r="B115" s="5">
        <v>0.248169166</v>
      </c>
      <c r="C115" s="19">
        <f t="shared" si="8"/>
        <v>1.31973760667655</v>
      </c>
      <c r="D115" s="20">
        <f t="shared" si="7"/>
        <v>0.034746553120614</v>
      </c>
      <c r="E115" s="5">
        <f t="shared" si="6"/>
        <v>0.0215881486695782</v>
      </c>
      <c r="F115" s="5">
        <f t="shared" si="6"/>
        <v>0.230651966440765</v>
      </c>
      <c r="G115" s="5">
        <f t="shared" si="6"/>
        <v>0.661938006434173</v>
      </c>
      <c r="H115" s="5">
        <f t="shared" si="6"/>
        <v>1.3154462686498</v>
      </c>
      <c r="I115" s="5">
        <f t="shared" si="6"/>
        <v>2.19117675308766</v>
      </c>
      <c r="J115" s="5">
        <f t="shared" si="6"/>
        <v>3.28912945974773</v>
      </c>
      <c r="K115" s="5">
        <f t="shared" si="6"/>
        <v>4.60930438863003</v>
      </c>
      <c r="L115" s="5">
        <f t="shared" si="6"/>
        <v>6.15170153973455</v>
      </c>
    </row>
    <row r="116" spans="1:12">
      <c r="A116" s="5">
        <v>86</v>
      </c>
      <c r="B116" s="5">
        <v>0.918719492</v>
      </c>
      <c r="C116" s="19">
        <f t="shared" si="8"/>
        <v>3.39650985173921</v>
      </c>
      <c r="D116" s="20">
        <f t="shared" si="7"/>
        <v>5.12196795346376</v>
      </c>
      <c r="E116" s="5">
        <f t="shared" si="6"/>
        <v>3.72429471897096</v>
      </c>
      <c r="F116" s="5">
        <f t="shared" si="6"/>
        <v>2.54884370670037</v>
      </c>
      <c r="G116" s="5">
        <f t="shared" si="6"/>
        <v>1.595614916652</v>
      </c>
      <c r="H116" s="5">
        <f t="shared" si="6"/>
        <v>0.86460834882586</v>
      </c>
      <c r="I116" s="5">
        <f t="shared" si="6"/>
        <v>0.35582400322194</v>
      </c>
      <c r="J116" s="5">
        <f t="shared" si="6"/>
        <v>0.069261879840241</v>
      </c>
      <c r="K116" s="5">
        <f t="shared" ref="E116:N130" si="9">($C116-K$3)^2</f>
        <v>0.00492197868076476</v>
      </c>
      <c r="L116" s="5">
        <f t="shared" si="9"/>
        <v>0.162804299743511</v>
      </c>
    </row>
    <row r="117" spans="1:12">
      <c r="A117" s="5">
        <v>87</v>
      </c>
      <c r="B117" s="5">
        <v>0.887449919</v>
      </c>
      <c r="C117" s="19">
        <f t="shared" si="8"/>
        <v>3.21307757708626</v>
      </c>
      <c r="D117" s="20">
        <f t="shared" si="7"/>
        <v>4.32533611942345</v>
      </c>
      <c r="E117" s="5">
        <f t="shared" si="9"/>
        <v>3.0499510680326</v>
      </c>
      <c r="F117" s="5">
        <f t="shared" si="9"/>
        <v>1.99678823886398</v>
      </c>
      <c r="G117" s="5">
        <f t="shared" si="9"/>
        <v>1.16584763191759</v>
      </c>
      <c r="H117" s="5">
        <f t="shared" si="9"/>
        <v>0.55712924719341</v>
      </c>
      <c r="I117" s="5">
        <f t="shared" si="9"/>
        <v>0.170633084691458</v>
      </c>
      <c r="J117" s="5">
        <f t="shared" si="9"/>
        <v>0.00635914441172666</v>
      </c>
      <c r="K117" s="5">
        <f t="shared" si="9"/>
        <v>0.0643074263542179</v>
      </c>
      <c r="L117" s="5">
        <f t="shared" si="9"/>
        <v>0.344477930518931</v>
      </c>
    </row>
    <row r="118" spans="1:12">
      <c r="A118" s="5">
        <v>88</v>
      </c>
      <c r="B118" s="5">
        <v>0.801996903</v>
      </c>
      <c r="C118" s="19">
        <f t="shared" si="8"/>
        <v>2.84877555655075</v>
      </c>
      <c r="D118" s="20">
        <f t="shared" si="7"/>
        <v>2.94274202119712</v>
      </c>
      <c r="E118" s="5">
        <f t="shared" si="9"/>
        <v>1.91022498349662</v>
      </c>
      <c r="F118" s="5">
        <f t="shared" si="9"/>
        <v>1.09993016801834</v>
      </c>
      <c r="G118" s="5">
        <f t="shared" si="9"/>
        <v>0.511857574762281</v>
      </c>
      <c r="H118" s="5">
        <f t="shared" si="9"/>
        <v>0.146007203728447</v>
      </c>
      <c r="I118" s="5">
        <f t="shared" si="9"/>
        <v>0.00237905491683554</v>
      </c>
      <c r="J118" s="5">
        <f t="shared" si="9"/>
        <v>0.0809731283274459</v>
      </c>
      <c r="K118" s="5">
        <f t="shared" si="9"/>
        <v>0.381789423960278</v>
      </c>
      <c r="L118" s="5">
        <f t="shared" si="9"/>
        <v>0.904827941815333</v>
      </c>
    </row>
    <row r="119" spans="1:12">
      <c r="A119" s="5">
        <v>89</v>
      </c>
      <c r="B119" s="5">
        <v>0.563206059</v>
      </c>
      <c r="C119" s="19">
        <f t="shared" si="8"/>
        <v>2.15910280030583</v>
      </c>
      <c r="D119" s="20">
        <f t="shared" si="7"/>
        <v>1.05220299937304</v>
      </c>
      <c r="E119" s="5">
        <f t="shared" si="9"/>
        <v>0.479467799169155</v>
      </c>
      <c r="F119" s="5">
        <f t="shared" si="9"/>
        <v>0.12895482118749</v>
      </c>
      <c r="G119" s="5">
        <f t="shared" si="9"/>
        <v>0.000664065428046662</v>
      </c>
      <c r="H119" s="5">
        <f t="shared" si="9"/>
        <v>0.0945955318908259</v>
      </c>
      <c r="I119" s="5">
        <f t="shared" si="9"/>
        <v>0.410749220575827</v>
      </c>
      <c r="J119" s="5">
        <f t="shared" si="9"/>
        <v>0.949125131483051</v>
      </c>
      <c r="K119" s="5">
        <f t="shared" si="9"/>
        <v>1.7097232646125</v>
      </c>
      <c r="L119" s="5">
        <f t="shared" si="9"/>
        <v>2.69254361996416</v>
      </c>
    </row>
    <row r="120" spans="1:12">
      <c r="A120" s="5">
        <v>90</v>
      </c>
      <c r="B120" s="5">
        <v>0.147790202</v>
      </c>
      <c r="C120" s="19">
        <f t="shared" si="8"/>
        <v>0.954041956610263</v>
      </c>
      <c r="D120" s="20">
        <f t="shared" si="7"/>
        <v>0.0321453977672538</v>
      </c>
      <c r="E120" s="5">
        <f t="shared" si="9"/>
        <v>0.262784093360412</v>
      </c>
      <c r="F120" s="5">
        <f t="shared" si="9"/>
        <v>0.715645011175791</v>
      </c>
      <c r="G120" s="5">
        <f t="shared" si="9"/>
        <v>1.39072815121339</v>
      </c>
      <c r="H120" s="5">
        <f t="shared" si="9"/>
        <v>2.28803351347322</v>
      </c>
      <c r="I120" s="5">
        <f t="shared" si="9"/>
        <v>3.40756109795526</v>
      </c>
      <c r="J120" s="5">
        <f t="shared" si="9"/>
        <v>4.74931090465953</v>
      </c>
      <c r="K120" s="5">
        <f t="shared" si="9"/>
        <v>6.31328293358602</v>
      </c>
      <c r="L120" s="5">
        <f t="shared" si="9"/>
        <v>8.09947718473474</v>
      </c>
    </row>
    <row r="121" spans="1:12">
      <c r="A121" s="5">
        <v>91</v>
      </c>
      <c r="B121" s="5">
        <v>0.236941079</v>
      </c>
      <c r="C121" s="19">
        <f t="shared" si="8"/>
        <v>1.28382315378304</v>
      </c>
      <c r="D121" s="20">
        <f t="shared" si="7"/>
        <v>0.022647186058986</v>
      </c>
      <c r="E121" s="5">
        <f t="shared" si="9"/>
        <v>0.0334317502036236</v>
      </c>
      <c r="F121" s="5">
        <f t="shared" si="9"/>
        <v>0.266438536570483</v>
      </c>
      <c r="G121" s="5">
        <f t="shared" si="9"/>
        <v>0.721667545159566</v>
      </c>
      <c r="H121" s="5">
        <f t="shared" si="9"/>
        <v>1.39911877597087</v>
      </c>
      <c r="I121" s="5">
        <f t="shared" si="9"/>
        <v>2.2987922290044</v>
      </c>
      <c r="J121" s="5">
        <f t="shared" si="9"/>
        <v>3.42068790426014</v>
      </c>
      <c r="K121" s="5">
        <f t="shared" si="9"/>
        <v>4.76480580173811</v>
      </c>
      <c r="L121" s="5">
        <f t="shared" si="9"/>
        <v>6.33114592143831</v>
      </c>
    </row>
    <row r="122" spans="1:12">
      <c r="A122" s="5">
        <v>92</v>
      </c>
      <c r="B122" s="5">
        <v>0.488908178</v>
      </c>
      <c r="C122" s="19">
        <f t="shared" si="8"/>
        <v>1.97219334237461</v>
      </c>
      <c r="D122" s="20">
        <f t="shared" si="7"/>
        <v>0.703686114768725</v>
      </c>
      <c r="E122" s="5">
        <f t="shared" si="9"/>
        <v>0.255557219852321</v>
      </c>
      <c r="F122" s="5">
        <f t="shared" si="9"/>
        <v>0.0296505471581385</v>
      </c>
      <c r="G122" s="5">
        <f t="shared" si="9"/>
        <v>0.0259660966861785</v>
      </c>
      <c r="H122" s="5">
        <f t="shared" si="9"/>
        <v>0.244503868436441</v>
      </c>
      <c r="I122" s="5">
        <f t="shared" si="9"/>
        <v>0.685263862408925</v>
      </c>
      <c r="J122" s="5">
        <f t="shared" si="9"/>
        <v>1.34824607860363</v>
      </c>
      <c r="K122" s="5">
        <f t="shared" si="9"/>
        <v>2.23345051702056</v>
      </c>
      <c r="L122" s="5">
        <f t="shared" si="9"/>
        <v>3.34087717765971</v>
      </c>
    </row>
    <row r="123" spans="1:12">
      <c r="A123" s="5">
        <v>93</v>
      </c>
      <c r="B123" s="5">
        <v>0.121348138</v>
      </c>
      <c r="C123" s="19">
        <f t="shared" si="8"/>
        <v>0.83172604103733</v>
      </c>
      <c r="D123" s="20">
        <f t="shared" si="7"/>
        <v>0.0909669587661267</v>
      </c>
      <c r="E123" s="5">
        <f t="shared" si="9"/>
        <v>0.403149598074573</v>
      </c>
      <c r="F123" s="5">
        <f t="shared" si="9"/>
        <v>0.937554459605242</v>
      </c>
      <c r="G123" s="5">
        <f t="shared" si="9"/>
        <v>1.69418154335813</v>
      </c>
      <c r="H123" s="5">
        <f t="shared" si="9"/>
        <v>2.67303084933325</v>
      </c>
      <c r="I123" s="5">
        <f t="shared" si="9"/>
        <v>3.87410237753058</v>
      </c>
      <c r="J123" s="5">
        <f t="shared" si="9"/>
        <v>5.29739612795014</v>
      </c>
      <c r="K123" s="5">
        <f t="shared" si="9"/>
        <v>6.94291210059192</v>
      </c>
      <c r="L123" s="5">
        <f t="shared" si="9"/>
        <v>8.81065029545592</v>
      </c>
    </row>
    <row r="124" spans="1:12">
      <c r="A124" s="5">
        <v>94</v>
      </c>
      <c r="B124" s="5">
        <v>0.919492532</v>
      </c>
      <c r="C124" s="19">
        <f t="shared" si="8"/>
        <v>3.40166624146093</v>
      </c>
      <c r="D124" s="20">
        <f t="shared" si="7"/>
        <v>5.14533418209462</v>
      </c>
      <c r="E124" s="5">
        <f t="shared" si="9"/>
        <v>3.744223354454</v>
      </c>
      <c r="F124" s="5">
        <f t="shared" si="9"/>
        <v>2.5653347490356</v>
      </c>
      <c r="G124" s="5">
        <f t="shared" si="9"/>
        <v>1.60866836583942</v>
      </c>
      <c r="H124" s="5">
        <f t="shared" si="9"/>
        <v>0.87422420486546</v>
      </c>
      <c r="I124" s="5">
        <f t="shared" si="9"/>
        <v>0.362002266113727</v>
      </c>
      <c r="J124" s="5">
        <f t="shared" si="9"/>
        <v>0.0720025495842154</v>
      </c>
      <c r="K124" s="5">
        <f t="shared" si="9"/>
        <v>0.004225055276926</v>
      </c>
      <c r="L124" s="5">
        <f t="shared" si="9"/>
        <v>0.158669783191859</v>
      </c>
    </row>
    <row r="125" spans="1:12">
      <c r="A125" s="5">
        <v>95</v>
      </c>
      <c r="B125" s="5">
        <v>0.134558186</v>
      </c>
      <c r="C125" s="19">
        <f t="shared" si="8"/>
        <v>0.894900257099706</v>
      </c>
      <c r="D125" s="20">
        <f t="shared" si="7"/>
        <v>0.0568503318422305</v>
      </c>
      <c r="E125" s="5">
        <f t="shared" si="9"/>
        <v>0.326916827109093</v>
      </c>
      <c r="F125" s="5">
        <f t="shared" si="9"/>
        <v>0.819205544598177</v>
      </c>
      <c r="G125" s="5">
        <f t="shared" si="9"/>
        <v>1.53371648430948</v>
      </c>
      <c r="H125" s="5">
        <f t="shared" si="9"/>
        <v>2.47044964624301</v>
      </c>
      <c r="I125" s="5">
        <f t="shared" si="9"/>
        <v>3.62940503039876</v>
      </c>
      <c r="J125" s="5">
        <f t="shared" si="9"/>
        <v>5.01058263677674</v>
      </c>
      <c r="K125" s="5">
        <f t="shared" si="9"/>
        <v>6.61398246537693</v>
      </c>
      <c r="L125" s="5">
        <f t="shared" si="9"/>
        <v>8.43960451619935</v>
      </c>
    </row>
    <row r="126" spans="1:12">
      <c r="A126" s="5">
        <v>96</v>
      </c>
      <c r="B126" s="5">
        <v>0.92059098</v>
      </c>
      <c r="C126" s="19">
        <f t="shared" si="8"/>
        <v>3.40905792766208</v>
      </c>
      <c r="D126" s="20">
        <f t="shared" si="7"/>
        <v>5.17892242923272</v>
      </c>
      <c r="E126" s="5">
        <f t="shared" si="9"/>
        <v>3.77288381079134</v>
      </c>
      <c r="F126" s="5">
        <f t="shared" si="9"/>
        <v>2.58906741457218</v>
      </c>
      <c r="G126" s="5">
        <f t="shared" si="9"/>
        <v>1.62747324057524</v>
      </c>
      <c r="H126" s="5">
        <f t="shared" si="9"/>
        <v>0.888101288800518</v>
      </c>
      <c r="I126" s="5">
        <f t="shared" si="9"/>
        <v>0.370951559248023</v>
      </c>
      <c r="J126" s="5">
        <f t="shared" si="9"/>
        <v>0.0760240519177499</v>
      </c>
      <c r="K126" s="5">
        <f t="shared" si="9"/>
        <v>0.00331876680969898</v>
      </c>
      <c r="L126" s="5">
        <f t="shared" si="9"/>
        <v>0.15283570392387</v>
      </c>
    </row>
    <row r="127" spans="1:12">
      <c r="A127" s="5">
        <v>97</v>
      </c>
      <c r="B127" s="5">
        <v>0.510302043</v>
      </c>
      <c r="C127" s="19">
        <f t="shared" si="8"/>
        <v>2.02582626298479</v>
      </c>
      <c r="D127" s="20">
        <f t="shared" si="7"/>
        <v>0.796543629477845</v>
      </c>
      <c r="E127" s="5">
        <f t="shared" si="9"/>
        <v>0.31265945415465</v>
      </c>
      <c r="F127" s="5">
        <f t="shared" si="9"/>
        <v>0.0509975010536768</v>
      </c>
      <c r="G127" s="5">
        <f t="shared" si="9"/>
        <v>0.0115577701749261</v>
      </c>
      <c r="H127" s="5">
        <f t="shared" si="9"/>
        <v>0.194340261518398</v>
      </c>
      <c r="I127" s="5">
        <f t="shared" si="9"/>
        <v>0.599344975084091</v>
      </c>
      <c r="J127" s="5">
        <f t="shared" si="9"/>
        <v>1.22657191087201</v>
      </c>
      <c r="K127" s="5">
        <f t="shared" si="9"/>
        <v>2.07602106888215</v>
      </c>
      <c r="L127" s="5">
        <f t="shared" si="9"/>
        <v>3.14769244911451</v>
      </c>
    </row>
    <row r="128" spans="1:12">
      <c r="A128" s="5">
        <v>98</v>
      </c>
      <c r="B128" s="5">
        <v>0.563013448</v>
      </c>
      <c r="C128" s="19">
        <f t="shared" si="8"/>
        <v>2.15861386550996</v>
      </c>
      <c r="D128" s="20">
        <f t="shared" si="7"/>
        <v>1.05120016966039</v>
      </c>
      <c r="E128" s="5">
        <f t="shared" si="9"/>
        <v>0.478790925987083</v>
      </c>
      <c r="F128" s="5">
        <f t="shared" si="9"/>
        <v>0.128603904535997</v>
      </c>
      <c r="G128" s="5">
        <f t="shared" si="9"/>
        <v>0.000639105307133572</v>
      </c>
      <c r="H128" s="5">
        <f t="shared" si="9"/>
        <v>0.0948965283004921</v>
      </c>
      <c r="I128" s="5">
        <f t="shared" si="9"/>
        <v>0.411376173516073</v>
      </c>
      <c r="J128" s="5">
        <f t="shared" si="9"/>
        <v>0.950078040953876</v>
      </c>
      <c r="K128" s="5">
        <f t="shared" si="9"/>
        <v>1.7110021306139</v>
      </c>
      <c r="L128" s="5">
        <f t="shared" si="9"/>
        <v>2.69414844249615</v>
      </c>
    </row>
    <row r="129" spans="1:12">
      <c r="A129" s="5">
        <v>99</v>
      </c>
      <c r="B129" s="5">
        <v>0.861558898</v>
      </c>
      <c r="C129" s="19">
        <f t="shared" si="8"/>
        <v>3.08734989881188</v>
      </c>
      <c r="D129" s="20">
        <f t="shared" si="7"/>
        <v>3.81818073816457</v>
      </c>
      <c r="E129" s="5">
        <f t="shared" si="9"/>
        <v>2.62661413895665</v>
      </c>
      <c r="F129" s="5">
        <f t="shared" si="9"/>
        <v>1.65726976197096</v>
      </c>
      <c r="G129" s="5">
        <f t="shared" si="9"/>
        <v>0.910147607207482</v>
      </c>
      <c r="H129" s="5">
        <f t="shared" si="9"/>
        <v>0.385247674666228</v>
      </c>
      <c r="I129" s="5">
        <f t="shared" si="9"/>
        <v>0.0825699643471976</v>
      </c>
      <c r="J129" s="5">
        <f t="shared" si="9"/>
        <v>0.00211447625038881</v>
      </c>
      <c r="K129" s="5">
        <f t="shared" si="9"/>
        <v>0.143881210375802</v>
      </c>
      <c r="L129" s="5">
        <f t="shared" si="9"/>
        <v>0.507870166723438</v>
      </c>
    </row>
    <row r="130" ht="15.15" spans="1:12">
      <c r="A130" s="5">
        <v>100</v>
      </c>
      <c r="B130" s="5">
        <v>0.475554655</v>
      </c>
      <c r="C130" s="19">
        <f t="shared" si="8"/>
        <v>1.93868621171576</v>
      </c>
      <c r="D130" s="22">
        <f t="shared" si="7"/>
        <v>0.648593258718863</v>
      </c>
      <c r="E130" s="23">
        <f t="shared" si="9"/>
        <v>0.222802450908355</v>
      </c>
      <c r="F130" s="23">
        <f t="shared" si="9"/>
        <v>0.0192338653200692</v>
      </c>
      <c r="G130" s="23">
        <f t="shared" si="9"/>
        <v>0.0378875019540056</v>
      </c>
      <c r="H130" s="23">
        <f t="shared" si="9"/>
        <v>0.278763360810164</v>
      </c>
      <c r="I130" s="23">
        <f t="shared" si="9"/>
        <v>0.741861441888545</v>
      </c>
      <c r="J130" s="23">
        <f t="shared" si="9"/>
        <v>1.42718174518915</v>
      </c>
      <c r="K130" s="23">
        <f t="shared" si="9"/>
        <v>2.33472427071197</v>
      </c>
      <c r="L130" s="23">
        <f t="shared" si="9"/>
        <v>3.46448901845702</v>
      </c>
    </row>
  </sheetData>
  <mergeCells count="8">
    <mergeCell ref="A1:C1"/>
    <mergeCell ref="D1:N1"/>
    <mergeCell ref="B2:C2"/>
    <mergeCell ref="B3:C3"/>
    <mergeCell ref="B29:C29"/>
    <mergeCell ref="A30:B30"/>
    <mergeCell ref="D30:N30"/>
    <mergeCell ref="A4:A21"/>
  </mergeCells>
  <conditionalFormatting sqref="D4:L27;M21:N21">
    <cfRule type="colorScale" priority="1">
      <colorScale>
        <cfvo type="min"/>
        <cfvo type="percentile" val="50"/>
        <cfvo type="max"/>
        <color theme="3" tint="-0.499984740745262"/>
        <color theme="3" tint="0.399975585192419"/>
        <color theme="4" tint="0.799981688894314"/>
      </colorScale>
    </cfRule>
    <cfRule type="colorScale" priority="2">
      <colorScale>
        <cfvo type="min"/>
        <cfvo type="percentile" val="50"/>
        <cfvo type="max"/>
        <color theme="3"/>
        <color theme="3" tint="0.399975585192419"/>
        <color theme="8" tint="0.799981688894314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OskolockKoli</dc:creator>
  <cp:lastModifiedBy>OskolockKoli</cp:lastModifiedBy>
  <dcterms:created xsi:type="dcterms:W3CDTF">2006-09-16T00:00:00Z</dcterms:created>
  <dcterms:modified xsi:type="dcterms:W3CDTF">2023-03-29T08:13:36Z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72C9CAA394A444BD9C7B54C5F1DBC8C6</vt:lpwstr>
  </property>
  <property fmtid="{D5CDD505-2E9C-101B-9397-08002B2CF9AE}" pid="3" name="KSOProductBuildVer">
    <vt:lpwstr>1049-11.2.0.11513</vt:lpwstr>
  </property>
</Properties>
</file>