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"/>
    </mc:Choice>
  </mc:AlternateContent>
  <xr:revisionPtr revIDLastSave="0" documentId="13_ncr:1_{A13D911A-F68B-4303-84CF-6B25EAEBA922}" xr6:coauthVersionLast="45" xr6:coauthVersionMax="46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Clasificador" sheetId="1" r:id="rId1"/>
    <sheet name="Clasi_reloaded" sheetId="2" r:id="rId2"/>
    <sheet name="Hoja2" sheetId="3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2" i="1"/>
</calcChain>
</file>

<file path=xl/sharedStrings.xml><?xml version="1.0" encoding="utf-8"?>
<sst xmlns="http://schemas.openxmlformats.org/spreadsheetml/2006/main" count="7218" uniqueCount="1906">
  <si>
    <t>Posición Presupuestaria</t>
  </si>
  <si>
    <t>Subclase</t>
  </si>
  <si>
    <t>Grupo</t>
  </si>
  <si>
    <t>Subgrupo</t>
  </si>
  <si>
    <t>Partida</t>
  </si>
  <si>
    <t>Subpartida</t>
  </si>
  <si>
    <t>Renglón</t>
  </si>
  <si>
    <t>Subrenglón</t>
  </si>
  <si>
    <t>Fuente de Financiamiento</t>
  </si>
  <si>
    <t>I1000000000000</t>
  </si>
  <si>
    <t>Ingresos corrientes</t>
  </si>
  <si>
    <t>-</t>
  </si>
  <si>
    <t>I1100000000000</t>
  </si>
  <si>
    <t>Ingresos tributarios</t>
  </si>
  <si>
    <t>I1110000000000</t>
  </si>
  <si>
    <t>Impuestos a los ingresos y utilidades</t>
  </si>
  <si>
    <t>I1111000000000</t>
  </si>
  <si>
    <t>Impuestos sobre los ingresos y utilidades de personas físicas</t>
  </si>
  <si>
    <t>I1111010100001</t>
  </si>
  <si>
    <t xml:space="preserve">Impuesto  sobre  salarios,  jubilaciones,  pensiones  y otros pagos laborales del Sector Público         </t>
  </si>
  <si>
    <t>I1111010101001</t>
  </si>
  <si>
    <t>I1111020100001</t>
  </si>
  <si>
    <t xml:space="preserve">Impuesto  sobre  salarios,  jubilaciones,  pensiones  y otros pagos laborales del Sector Privado      </t>
  </si>
  <si>
    <t>I1111020101001</t>
  </si>
  <si>
    <t>I1111030100001</t>
  </si>
  <si>
    <t>I1111030101001</t>
  </si>
  <si>
    <t>I1111030102001</t>
  </si>
  <si>
    <t>I1111030200001</t>
  </si>
  <si>
    <t>Impuesto sobre rentas de capital inmobiliario de personas físicas</t>
  </si>
  <si>
    <t>I1111030300001</t>
  </si>
  <si>
    <t>Impuesto sobre rentas de capital mobiliario de personas físicas</t>
  </si>
  <si>
    <t>I1111030400001</t>
  </si>
  <si>
    <t>Impuesto sobre las ganancias y pérdidas de capital de personas físicas</t>
  </si>
  <si>
    <t>I1112000000000</t>
  </si>
  <si>
    <t>Impuestos sobre los ingresos y utilidades de personas jurídicas</t>
  </si>
  <si>
    <t>I1112010000001</t>
  </si>
  <si>
    <t>Impuestos sobre los ingresos y utilidades de las personas jurídicas del Sector Público</t>
  </si>
  <si>
    <t>I1112010100001</t>
  </si>
  <si>
    <t>I1112010101001</t>
  </si>
  <si>
    <t>I1112010102001</t>
  </si>
  <si>
    <t>I1112010200001</t>
  </si>
  <si>
    <t>Impuesto sobre rentas de capital inmobiliario de personas jurídicas del sector público</t>
  </si>
  <si>
    <t>I1112010300001</t>
  </si>
  <si>
    <t>Impuesto sobre rentas de capital mobiliario de personas jurídicas del sector público</t>
  </si>
  <si>
    <t>I1112010400001</t>
  </si>
  <si>
    <t>I1112020000001</t>
  </si>
  <si>
    <t>Impuestos sobre los ingresos y utilidades de las personas jurídicas del Sector Privado</t>
  </si>
  <si>
    <t>I1112020100001</t>
  </si>
  <si>
    <t>I1112020101001</t>
  </si>
  <si>
    <t>I1112020102001</t>
  </si>
  <si>
    <t>I1112020200001</t>
  </si>
  <si>
    <t>Impuesto sobre rentas de capital inmobiliario de personas jurídicas del Sector Privado</t>
  </si>
  <si>
    <t>I1112020300001</t>
  </si>
  <si>
    <t>Impuesto sobre rentas de capital mobiliario de personas jurídicas del Sector Privado</t>
  </si>
  <si>
    <t>I1112020400001</t>
  </si>
  <si>
    <t>Impuesto sobre las ganancias y pérdidas de capital de personas jurídicas del sector privado</t>
  </si>
  <si>
    <t>I1113000000000</t>
  </si>
  <si>
    <t>Impuestos sobre dividendos e intereses de títulos valores</t>
  </si>
  <si>
    <t>I1113010000000</t>
  </si>
  <si>
    <t>Impuesto sobre dividendos</t>
  </si>
  <si>
    <t>I1113010000001</t>
  </si>
  <si>
    <t>I1113020000000</t>
  </si>
  <si>
    <t>Impuestos sobre los intereses de títulos valores</t>
  </si>
  <si>
    <t>I1113020000001</t>
  </si>
  <si>
    <t>I1114000000000</t>
  </si>
  <si>
    <t>Impuesto sobre remesas al exterior</t>
  </si>
  <si>
    <t>I1114010000001</t>
  </si>
  <si>
    <t>I1114010100001</t>
  </si>
  <si>
    <t>I1114010110001</t>
  </si>
  <si>
    <t>I1114010120001</t>
  </si>
  <si>
    <t>I1114010130001</t>
  </si>
  <si>
    <t>I1115000000000</t>
  </si>
  <si>
    <t>Impuesto especial sobre bancos y entidades financieras no domiciliadas</t>
  </si>
  <si>
    <t>I1115010000001</t>
  </si>
  <si>
    <t>I1115010100001</t>
  </si>
  <si>
    <t>I1120000000000</t>
  </si>
  <si>
    <t>Impuestos sobre la propiedad</t>
  </si>
  <si>
    <t>I1121000000000</t>
  </si>
  <si>
    <t>Impuesto sobre la propiedad de bienes inmuebles</t>
  </si>
  <si>
    <t>I1121010000001</t>
  </si>
  <si>
    <t>Impuesto solidario de vivienda Ley N°8683</t>
  </si>
  <si>
    <t>I1122000000000</t>
  </si>
  <si>
    <t>Impuesto sobre la propiedad de vehículos, aeronaves y embarcaciones</t>
  </si>
  <si>
    <t>I1122010000001</t>
  </si>
  <si>
    <t>Impuesto a la propiedad de vehículos Ley N°7088</t>
  </si>
  <si>
    <t>I1122010100001</t>
  </si>
  <si>
    <t>I1122010200001</t>
  </si>
  <si>
    <t>I1122020000001</t>
  </si>
  <si>
    <t>Timbre Fauna Silvestre Ley N°7317</t>
  </si>
  <si>
    <t>I1123000000000</t>
  </si>
  <si>
    <t>Impuestos sobre el patrimonio</t>
  </si>
  <si>
    <t>I1123010000001</t>
  </si>
  <si>
    <t>Incremento Timbre de Educación y Cultura Ley N° 6879</t>
  </si>
  <si>
    <t>I1123020000001</t>
  </si>
  <si>
    <t>Impuesto sobre personas jurídicas Ley N° 9024</t>
  </si>
  <si>
    <t>I1123030000001</t>
  </si>
  <si>
    <t>Impuesto a las Personas Jurídicas Ley 9428</t>
  </si>
  <si>
    <t>I1124000000000</t>
  </si>
  <si>
    <t>Impuestos sobre el traspaso de bienes inmuebles</t>
  </si>
  <si>
    <t>I1124010000001</t>
  </si>
  <si>
    <t>I1125000000000</t>
  </si>
  <si>
    <t xml:space="preserve">Impuestos sobre el traspaso de vehículos, aeronaves y embarcaciones </t>
  </si>
  <si>
    <t>I1125010000001</t>
  </si>
  <si>
    <t>Impuesto sobre el traspaso de vehículos usados Ley N° 7088</t>
  </si>
  <si>
    <t>I1130000000000</t>
  </si>
  <si>
    <t>Impuestos sobre bienes y servicios</t>
  </si>
  <si>
    <t>I1131000000000</t>
  </si>
  <si>
    <t>Impuesto general sobre ventas y consumo</t>
  </si>
  <si>
    <t>I1131010000000</t>
  </si>
  <si>
    <t>Impuesto general sobre las ventas</t>
  </si>
  <si>
    <t>I1131010100001</t>
  </si>
  <si>
    <t>Impuesto sobre la venta de bienes y servicios internos</t>
  </si>
  <si>
    <t>Impuesto de Ventas Ley N° 7543</t>
  </si>
  <si>
    <t>I1131010110001</t>
  </si>
  <si>
    <t>I1131010200001</t>
  </si>
  <si>
    <t>Impuesto sobre la venta de bienes y servicios importados</t>
  </si>
  <si>
    <t>Impuesto de ventas bienes y servicios importados</t>
  </si>
  <si>
    <t>I1131010210001</t>
  </si>
  <si>
    <t>I1131020000000</t>
  </si>
  <si>
    <t>Impuesto selectivo de consumo</t>
  </si>
  <si>
    <t>I1131020100001</t>
  </si>
  <si>
    <t>Impuesto selectivo de consumo de bienes internos</t>
  </si>
  <si>
    <t>I1131020110001</t>
  </si>
  <si>
    <t>I1131020200001</t>
  </si>
  <si>
    <t>Impuesto selectivo de consumo de bienes importados</t>
  </si>
  <si>
    <t>I1131020210001</t>
  </si>
  <si>
    <t>I1132000000000</t>
  </si>
  <si>
    <t xml:space="preserve">Impuestos específicos sobre la producción y consumo de bienes y servicios </t>
  </si>
  <si>
    <t>I1132010000000</t>
  </si>
  <si>
    <t>Impuestos específicos sobre la producción y consumo de bienes</t>
  </si>
  <si>
    <t>I1132010100000</t>
  </si>
  <si>
    <t>Impuestos específicos sobre productos agropecuarios y forestales</t>
  </si>
  <si>
    <t>I1132010200000</t>
  </si>
  <si>
    <t>Impuestos específicos sobre la explotación de recursos naturales y minerales</t>
  </si>
  <si>
    <t>I1132010210001</t>
  </si>
  <si>
    <t>Licencia de caza y pesca continental</t>
  </si>
  <si>
    <t>I1132010220001</t>
  </si>
  <si>
    <t>Licencia de caza y pesca MIRENEM</t>
  </si>
  <si>
    <t>I1132010300000</t>
  </si>
  <si>
    <t>Impuestos sobre combustibles y energéticos</t>
  </si>
  <si>
    <t>I1132010310000</t>
  </si>
  <si>
    <t>Impuesto único a los combustibles Ley N° 8114</t>
  </si>
  <si>
    <t>I1132010311001</t>
  </si>
  <si>
    <t>Interno</t>
  </si>
  <si>
    <t>I1132010312001</t>
  </si>
  <si>
    <t>Externo</t>
  </si>
  <si>
    <t>I1132010400000</t>
  </si>
  <si>
    <t>Impuestos sobre bienes manufacturados</t>
  </si>
  <si>
    <t>I1132010410000</t>
  </si>
  <si>
    <t>Impuestos sobre bebidas alcohólicas Ley N° 7972</t>
  </si>
  <si>
    <t>I1132010411001</t>
  </si>
  <si>
    <t>I1132010412001</t>
  </si>
  <si>
    <t>Importaciones</t>
  </si>
  <si>
    <t>I1132010420000</t>
  </si>
  <si>
    <t>Impuestos sobre bebidas envasadas sin contenido alcohólico</t>
  </si>
  <si>
    <t>I1132010421001</t>
  </si>
  <si>
    <t>I1132010422001</t>
  </si>
  <si>
    <t>I1132010430000</t>
  </si>
  <si>
    <t>Impuesto sobre el jabón de tocador Ley N° 8114</t>
  </si>
  <si>
    <t>I1132010431001</t>
  </si>
  <si>
    <t>I1132010432001</t>
  </si>
  <si>
    <t>I1132010440000</t>
  </si>
  <si>
    <t>Impuesto al cemento</t>
  </si>
  <si>
    <t>I1132010440001</t>
  </si>
  <si>
    <t>I1132010450000</t>
  </si>
  <si>
    <t>Impuesto productos de tabaco Ley N° 9028</t>
  </si>
  <si>
    <t>I1132010451001</t>
  </si>
  <si>
    <t>I1132010452001</t>
  </si>
  <si>
    <t>Aduanas</t>
  </si>
  <si>
    <t>I1132020000000</t>
  </si>
  <si>
    <t>Impuestos específicos sobre la producción y consumo de servicios</t>
  </si>
  <si>
    <t>I1132020100000</t>
  </si>
  <si>
    <t>Impuestos específicos a los servicios de hospedaje</t>
  </si>
  <si>
    <t>I1132020200000</t>
  </si>
  <si>
    <t>Impuestos específicos a los servicios de transporte</t>
  </si>
  <si>
    <t>I1132020300000</t>
  </si>
  <si>
    <t>Impuestos específicos a los servicios de diversión y esparcimiento</t>
  </si>
  <si>
    <t>I1132020310001</t>
  </si>
  <si>
    <t>Impuesto sobre casinos Ley N° 9050</t>
  </si>
  <si>
    <t>I1132020320001</t>
  </si>
  <si>
    <t>Impuesto sobre empresas de apuestas electrónicas Ley N° 9050</t>
  </si>
  <si>
    <t>I1140000000000</t>
  </si>
  <si>
    <t>Impuestos sobre el comercio exterior y las transacciones internacionales</t>
  </si>
  <si>
    <t>I1141000000000</t>
  </si>
  <si>
    <t>Impuestos a las importaciones</t>
  </si>
  <si>
    <t>I1141010100001</t>
  </si>
  <si>
    <t>Derechos de importación de mercancías</t>
  </si>
  <si>
    <t>Arancel de aduanas</t>
  </si>
  <si>
    <t>I1141010110001</t>
  </si>
  <si>
    <t>I1141010120001</t>
  </si>
  <si>
    <t>I1141020000000</t>
  </si>
  <si>
    <t>Impuestos sobre el valor aduanero de las mercancías</t>
  </si>
  <si>
    <t>I1141020100001</t>
  </si>
  <si>
    <t>1% sobre el valor aduanero de las mercancías</t>
  </si>
  <si>
    <t>I1141090000000</t>
  </si>
  <si>
    <t>Otros impuestos a las importaciones</t>
  </si>
  <si>
    <t>I1142000000000</t>
  </si>
  <si>
    <t>Impuestos a las exportaciones</t>
  </si>
  <si>
    <t>I1142010100001</t>
  </si>
  <si>
    <t>Derechos de exportación de mercancías</t>
  </si>
  <si>
    <t>Derecho sobre exportación del banano</t>
  </si>
  <si>
    <t>I1142090100001</t>
  </si>
  <si>
    <t>Otros impuestos a las exportaciones</t>
  </si>
  <si>
    <t>¢1.5 p/caja Ban Expo</t>
  </si>
  <si>
    <t>I1142090200001</t>
  </si>
  <si>
    <t>Impuestos exportación vía terrestre</t>
  </si>
  <si>
    <t>I1143000000000</t>
  </si>
  <si>
    <t>Otros impuestos sobre el comercio exterior y las transacciones internacionales</t>
  </si>
  <si>
    <t>I1143010000000</t>
  </si>
  <si>
    <t>Impuestos por movilización de carga portuaria</t>
  </si>
  <si>
    <t>I1143010100001</t>
  </si>
  <si>
    <t>I1143020000000</t>
  </si>
  <si>
    <t>Impuesto por uso de terminal portuaria</t>
  </si>
  <si>
    <t>I1143030000000</t>
  </si>
  <si>
    <t>Impuesto de salida al exterior</t>
  </si>
  <si>
    <t>I1143030100001</t>
  </si>
  <si>
    <t>Derecho de salida del territorio nacional vía áerea</t>
  </si>
  <si>
    <t>I1143030200001</t>
  </si>
  <si>
    <t>Derecho de salida del territorio nacional vía terrestre</t>
  </si>
  <si>
    <t>I1143040000000</t>
  </si>
  <si>
    <t>Derechos consulares</t>
  </si>
  <si>
    <t>I1143040100001</t>
  </si>
  <si>
    <t>Derechos consulares Ley N° 7293</t>
  </si>
  <si>
    <t>I1143090000000</t>
  </si>
  <si>
    <t>I1143090100000</t>
  </si>
  <si>
    <t>Impuestos Ley de Migración N° 8764</t>
  </si>
  <si>
    <t>I1143090100001</t>
  </si>
  <si>
    <t>I1143090110001</t>
  </si>
  <si>
    <t>Fond.Soc Migra L8764</t>
  </si>
  <si>
    <t>I1143090120001</t>
  </si>
  <si>
    <t>Fondo Esp.Migracion</t>
  </si>
  <si>
    <t>I1143090130001</t>
  </si>
  <si>
    <t>Otros Imp Migra 8764</t>
  </si>
  <si>
    <t>I1143090200001</t>
  </si>
  <si>
    <t xml:space="preserve">Impuesto General Forestal </t>
  </si>
  <si>
    <t>I1190000000000</t>
  </si>
  <si>
    <t>Otros ingresos tributarios</t>
  </si>
  <si>
    <t>I1191000000000</t>
  </si>
  <si>
    <t>Impuesto de timbres</t>
  </si>
  <si>
    <t>I1191010000001</t>
  </si>
  <si>
    <t>Timbre Fiscal Ley N° 7208</t>
  </si>
  <si>
    <t>I1199000000000</t>
  </si>
  <si>
    <t>Ingresos tributarios diversos</t>
  </si>
  <si>
    <t>I1199010000001</t>
  </si>
  <si>
    <t>Papel Sellado Ley N° 7345</t>
  </si>
  <si>
    <t>I1199010100001</t>
  </si>
  <si>
    <t>I1199010200001</t>
  </si>
  <si>
    <t>I1199010300001</t>
  </si>
  <si>
    <t>I1199020000000</t>
  </si>
  <si>
    <t>Ingresos por distribuir</t>
  </si>
  <si>
    <t>I1199020100000</t>
  </si>
  <si>
    <t xml:space="preserve">Anticipos de aduana </t>
  </si>
  <si>
    <t>I1199020100001</t>
  </si>
  <si>
    <t>Anticipos de aduanas</t>
  </si>
  <si>
    <t>I1199020200000</t>
  </si>
  <si>
    <t>Anticipo impuesto banano</t>
  </si>
  <si>
    <t>I1199020200001</t>
  </si>
  <si>
    <t>Anticipos impuesto al banano</t>
  </si>
  <si>
    <t>I1200000000000</t>
  </si>
  <si>
    <t>Contribuciones sociales</t>
  </si>
  <si>
    <t>I1213000000000</t>
  </si>
  <si>
    <t>Contribuciones a la seguridad social</t>
  </si>
  <si>
    <t>Contribución a regímenes especiales de pensiones</t>
  </si>
  <si>
    <t>I1213010100001</t>
  </si>
  <si>
    <t>Contribución del Magisterio Nacional miembros activos</t>
  </si>
  <si>
    <t>I1213010200001</t>
  </si>
  <si>
    <t>Contrib. trasl L8721</t>
  </si>
  <si>
    <t>I1213020100001</t>
  </si>
  <si>
    <t>Contribución del Magisterio Nacional miembros pensionados y jubilados</t>
  </si>
  <si>
    <t>I1213030100001</t>
  </si>
  <si>
    <t>Contribución a otros regímenes de pensiones</t>
  </si>
  <si>
    <t>Deducción sueldos para pensionados Ley Nº 7302</t>
  </si>
  <si>
    <t>I1213030200001</t>
  </si>
  <si>
    <t>I1213040100001</t>
  </si>
  <si>
    <t>Contribución Especial Solidaria Ley 9383</t>
  </si>
  <si>
    <t>I1300000000000</t>
  </si>
  <si>
    <t>Ingresos no tributarios</t>
  </si>
  <si>
    <t>I1310000000000</t>
  </si>
  <si>
    <t>Venta de bienes y servicios</t>
  </si>
  <si>
    <t>I1311000000000</t>
  </si>
  <si>
    <t>Venta de bienes</t>
  </si>
  <si>
    <t>I1311090000000</t>
  </si>
  <si>
    <t>Venta de otros bienes</t>
  </si>
  <si>
    <t>I1311090100001</t>
  </si>
  <si>
    <t>Venta bienes IGN-MOPT</t>
  </si>
  <si>
    <t>I1311090200001</t>
  </si>
  <si>
    <t>Venta de bienes -FONAM- Ley 7554</t>
  </si>
  <si>
    <t>I1312000000000</t>
  </si>
  <si>
    <t>Venta de servicios</t>
  </si>
  <si>
    <t>I1312030000000</t>
  </si>
  <si>
    <t>Servicios financieros y de seguros</t>
  </si>
  <si>
    <t>I1312030100000</t>
  </si>
  <si>
    <t>Servicios financieros</t>
  </si>
  <si>
    <t>I1312030101001</t>
  </si>
  <si>
    <t>Costo Transf. SWIFT</t>
  </si>
  <si>
    <t>I1312030102001</t>
  </si>
  <si>
    <t>Serv.Rec.Teso.Nac.</t>
  </si>
  <si>
    <t>I1312030401001</t>
  </si>
  <si>
    <t>Servicios de recaudación</t>
  </si>
  <si>
    <t>Servicio de recaudación Tesorería Nacional</t>
  </si>
  <si>
    <t>I1312030402001</t>
  </si>
  <si>
    <t>Servicios tributarios Ley N° 9355</t>
  </si>
  <si>
    <t>I1312040100000</t>
  </si>
  <si>
    <t>Alquileres</t>
  </si>
  <si>
    <t>I1312040110001</t>
  </si>
  <si>
    <t>Alquiler de edificos e instalaciones</t>
  </si>
  <si>
    <t>Alquiler de edificios</t>
  </si>
  <si>
    <t>I1312040900001</t>
  </si>
  <si>
    <t>Otros alquileres</t>
  </si>
  <si>
    <t>I1312090000000</t>
  </si>
  <si>
    <t>Otros servicios</t>
  </si>
  <si>
    <t>I1312090100000</t>
  </si>
  <si>
    <t>Servicios de formación y capacitación</t>
  </si>
  <si>
    <t>I1312090110001</t>
  </si>
  <si>
    <t>Servicios capacitación CGR</t>
  </si>
  <si>
    <t>I1312090200000</t>
  </si>
  <si>
    <t>Servicios de investigación y desarrollo</t>
  </si>
  <si>
    <t>I1312090210001</t>
  </si>
  <si>
    <t>Serv Metrolog MEIC</t>
  </si>
  <si>
    <t>I1312090220001</t>
  </si>
  <si>
    <t>Serv Amb SETENA</t>
  </si>
  <si>
    <t>I1312090230001</t>
  </si>
  <si>
    <t>Ingresos por inspección</t>
  </si>
  <si>
    <t>I1312090600000</t>
  </si>
  <si>
    <t>Servicios Públicos e Impre</t>
  </si>
  <si>
    <t>I1312090610001</t>
  </si>
  <si>
    <t>I1312090900000</t>
  </si>
  <si>
    <t>Venta de otros servicios</t>
  </si>
  <si>
    <t>I1312090910001</t>
  </si>
  <si>
    <t>Costo Doc Migrator.</t>
  </si>
  <si>
    <t>I1312090920001</t>
  </si>
  <si>
    <t>Venta Ser. IGN-MOPT</t>
  </si>
  <si>
    <t>I1312090930001</t>
  </si>
  <si>
    <t>Honorarios defensa civil víctimas</t>
  </si>
  <si>
    <t>I1312090940001</t>
  </si>
  <si>
    <t>Consulta datos TSE</t>
  </si>
  <si>
    <t>I1313000000000</t>
  </si>
  <si>
    <t>Derechos administrativos</t>
  </si>
  <si>
    <t>I1313010000000</t>
  </si>
  <si>
    <t>Derechos administrativos a los servicios de transporte</t>
  </si>
  <si>
    <t>I1313010100000</t>
  </si>
  <si>
    <t>Derechos administrativos a los servicios de transporte por carretera</t>
  </si>
  <si>
    <t>I1313010110001</t>
  </si>
  <si>
    <t>Licencia de Conducir Ley N° 7055</t>
  </si>
  <si>
    <t>I1313010120001</t>
  </si>
  <si>
    <t>Canon CTP Ley N° 7969</t>
  </si>
  <si>
    <t>I1313010300000</t>
  </si>
  <si>
    <t>Derechos administrativos a los servicios de transporte portuario</t>
  </si>
  <si>
    <t>I1313010310001</t>
  </si>
  <si>
    <t>Rev Barcos Cap Puert</t>
  </si>
  <si>
    <t>I1313010320001</t>
  </si>
  <si>
    <t xml:space="preserve">Derechos administrativos a los servicios de transporte </t>
  </si>
  <si>
    <t>Der. Registro Naval</t>
  </si>
  <si>
    <t>I1313010330001</t>
  </si>
  <si>
    <t>Der Zarpe Embar Ext.</t>
  </si>
  <si>
    <t>I1313010340001</t>
  </si>
  <si>
    <t>Canon Cert Navegab.</t>
  </si>
  <si>
    <t>I1313020000000</t>
  </si>
  <si>
    <t>Derechos administrativos a otros servicios públicos</t>
  </si>
  <si>
    <t>I1313020130001</t>
  </si>
  <si>
    <t>Cánones por regulación de los servicios públicos</t>
  </si>
  <si>
    <t>I1313020140001</t>
  </si>
  <si>
    <t>I1313020300000</t>
  </si>
  <si>
    <t>Derechos administrativos a actividades comerciales</t>
  </si>
  <si>
    <t>I1313020310001</t>
  </si>
  <si>
    <t>Radio y TV Ley N° 1758</t>
  </si>
  <si>
    <t>I1313020320001</t>
  </si>
  <si>
    <t>Frecuencias de Radio Ley N° 1758</t>
  </si>
  <si>
    <t>I1313020340001</t>
  </si>
  <si>
    <t>Conc.explo.min L8246</t>
  </si>
  <si>
    <t>I1313020350001</t>
  </si>
  <si>
    <t>Derechos de Inscripción de Gestión de Residuos Ley 8839</t>
  </si>
  <si>
    <t>I1313020910001</t>
  </si>
  <si>
    <t>Otros derechos administrativos a otros servicios públicos</t>
  </si>
  <si>
    <t>PERMISOS Y RENOVACION DE CEDULAS DE RESIDENCIA. (LEYES N? 7033 Y 7108 DE 13-8-86 Y 8-11-88).</t>
  </si>
  <si>
    <t>I1320000000000</t>
  </si>
  <si>
    <t>Ingresos de la propiedad</t>
  </si>
  <si>
    <t>I1321000000000</t>
  </si>
  <si>
    <t>Traspaso de dividendos</t>
  </si>
  <si>
    <t>I1321010000001</t>
  </si>
  <si>
    <t>20% utilidades del IMAS</t>
  </si>
  <si>
    <t>I1321020000001</t>
  </si>
  <si>
    <t>Acciones CEMEX-CR SA</t>
  </si>
  <si>
    <t>I1321030000001</t>
  </si>
  <si>
    <t>Utilidades INS (25%)</t>
  </si>
  <si>
    <t>I1322000000000</t>
  </si>
  <si>
    <t>Renta de la propiedad</t>
  </si>
  <si>
    <t>I1322020000001</t>
  </si>
  <si>
    <t>Alquiler de terrenos</t>
  </si>
  <si>
    <t>I1322020100001</t>
  </si>
  <si>
    <t>I1323000000000</t>
  </si>
  <si>
    <t>Renta de activos financieros</t>
  </si>
  <si>
    <t>I1323010000000</t>
  </si>
  <si>
    <t>Intereses sobre títulos valores</t>
  </si>
  <si>
    <t>I1323010100001</t>
  </si>
  <si>
    <t>Intereses p otros equivalentes efect sect púb int</t>
  </si>
  <si>
    <t>I1323010600000</t>
  </si>
  <si>
    <t>Instereses sobre títulos valores de instituciones públicas</t>
  </si>
  <si>
    <t>I1323010600001</t>
  </si>
  <si>
    <t>I1323010610001</t>
  </si>
  <si>
    <t>Intereses bonos INVU</t>
  </si>
  <si>
    <t>I1323020000000</t>
  </si>
  <si>
    <t>Intereses y comisiones sobre préstamos</t>
  </si>
  <si>
    <t>I1323020500000</t>
  </si>
  <si>
    <t>Intereses sobre préstamos a empresas públicas no financieras</t>
  </si>
  <si>
    <t>I1323020510001</t>
  </si>
  <si>
    <t>Deuda renegociada AyA</t>
  </si>
  <si>
    <t>I1323020600000</t>
  </si>
  <si>
    <t>Intereses sobre préstamos a instituciones públicas financieras</t>
  </si>
  <si>
    <t>I1323020610001</t>
  </si>
  <si>
    <t>Deuda renegociada BCCR</t>
  </si>
  <si>
    <t>I1323030000000</t>
  </si>
  <si>
    <t>Otras rentas de activos financieros</t>
  </si>
  <si>
    <t>I1323030100001</t>
  </si>
  <si>
    <t>Int S/CC y O Ban Est</t>
  </si>
  <si>
    <t>I1330000000000</t>
  </si>
  <si>
    <t>Multas, sanciones, remates y comisos</t>
  </si>
  <si>
    <t>I1331000000000</t>
  </si>
  <si>
    <t>Multas y sanciones</t>
  </si>
  <si>
    <t>I1331010000001</t>
  </si>
  <si>
    <t>Multas de tránsito</t>
  </si>
  <si>
    <t>I1331010100001</t>
  </si>
  <si>
    <t>I1331020000000</t>
  </si>
  <si>
    <t>Multas por atraso en pago de impuestos</t>
  </si>
  <si>
    <t>I1331020100001</t>
  </si>
  <si>
    <t>Impuestos Internos</t>
  </si>
  <si>
    <t>I1331020200001</t>
  </si>
  <si>
    <t>Impuestos Aduanas</t>
  </si>
  <si>
    <t>I1331040000000</t>
  </si>
  <si>
    <t>Sanciones administrativas</t>
  </si>
  <si>
    <t>I1331040100001</t>
  </si>
  <si>
    <t>Sanciones Administrativas y Otros Ley No. 7092</t>
  </si>
  <si>
    <t>I1331040200001</t>
  </si>
  <si>
    <t>Ejecución de garantías de cumplimiento y participación</t>
  </si>
  <si>
    <t>I1331090000000</t>
  </si>
  <si>
    <t>Otras multas</t>
  </si>
  <si>
    <t>I1331090100001</t>
  </si>
  <si>
    <t>Multas Sugeval</t>
  </si>
  <si>
    <t>I1331090110001</t>
  </si>
  <si>
    <t>OTRAS MULTAS (2007)</t>
  </si>
  <si>
    <t>I1331090120001</t>
  </si>
  <si>
    <t>MULTAS POR INCUMPLIMIENTO (2007)</t>
  </si>
  <si>
    <t>I1331090130001</t>
  </si>
  <si>
    <t>MULTAS DE ADUANAS (2007)</t>
  </si>
  <si>
    <t>I1331090140001</t>
  </si>
  <si>
    <t>1% SOBRE UTILIDADES PROTECCION AL CONSUMIDOR (2007)</t>
  </si>
  <si>
    <t>I1331090150001</t>
  </si>
  <si>
    <t>MULTA SEGUN ART. 158 INCISO 3 DE LA LEY REGULADORA DEL MERCADO DE VALORES (200 SALARIOS BASES)</t>
  </si>
  <si>
    <t>I1331090200001</t>
  </si>
  <si>
    <t>1% Ley Protección al Consumidor</t>
  </si>
  <si>
    <t>I1331090300001</t>
  </si>
  <si>
    <t>Multas por Incumplimiento</t>
  </si>
  <si>
    <t>I1331090400001</t>
  </si>
  <si>
    <t>Infracciones Ley Lab</t>
  </si>
  <si>
    <t>I1331090500001</t>
  </si>
  <si>
    <t>Multas Ley 8246 N° Código de Miniería</t>
  </si>
  <si>
    <t>I1331090600001</t>
  </si>
  <si>
    <t>Multas artículo 36 Ley N° 9028 productos del tabaco</t>
  </si>
  <si>
    <t>I1331090700001</t>
  </si>
  <si>
    <t>Multas por incumplimiento restricción sanitaria COVID-19</t>
  </si>
  <si>
    <t>I1331090900001</t>
  </si>
  <si>
    <t>Multas Varias</t>
  </si>
  <si>
    <t>I1332000000000</t>
  </si>
  <si>
    <t>Remates y comisos</t>
  </si>
  <si>
    <t>I1332010000000</t>
  </si>
  <si>
    <t>Remates y confiscaciones</t>
  </si>
  <si>
    <t>I1332010100001</t>
  </si>
  <si>
    <t>Remates Ley N° 3421</t>
  </si>
  <si>
    <t>I1341000000001</t>
  </si>
  <si>
    <t>Intereses Moratorios</t>
  </si>
  <si>
    <t>Int.Mor Atra.Pag.Imp</t>
  </si>
  <si>
    <t>I1390000000000</t>
  </si>
  <si>
    <t>Otros ingresos no tributarios</t>
  </si>
  <si>
    <t>I1391000000001</t>
  </si>
  <si>
    <t>Reintegros en efectivo Ley N° 7056</t>
  </si>
  <si>
    <t>I1391010000001</t>
  </si>
  <si>
    <t>I1391020000001</t>
  </si>
  <si>
    <t>I1392000000000</t>
  </si>
  <si>
    <t>Ejecución de contratos de seguros</t>
  </si>
  <si>
    <t>I1392000000001</t>
  </si>
  <si>
    <t>I1399000000001</t>
  </si>
  <si>
    <t>Ingresos varios no especificados</t>
  </si>
  <si>
    <t>I1399010000001</t>
  </si>
  <si>
    <t>I1399030000001</t>
  </si>
  <si>
    <t>I1399040000001</t>
  </si>
  <si>
    <t>I1399080000001</t>
  </si>
  <si>
    <t>I1399090000001</t>
  </si>
  <si>
    <t>I1399100000001</t>
  </si>
  <si>
    <t>I1399110000001</t>
  </si>
  <si>
    <t>I1399120000001</t>
  </si>
  <si>
    <t>I1400000000000</t>
  </si>
  <si>
    <t>Transferencias corrientes</t>
  </si>
  <si>
    <t>I1410000000000</t>
  </si>
  <si>
    <t>Transferencias corrientes del sector público</t>
  </si>
  <si>
    <t>I1411000000001</t>
  </si>
  <si>
    <t>Transferencias corrientes del Gobierno Central</t>
  </si>
  <si>
    <t>Donaciones corrientes del Gobierno Central</t>
  </si>
  <si>
    <t>I1411010000001</t>
  </si>
  <si>
    <t>Fideicomiso No. 955 Ministerio de Hacienda _ Banco Nacional de Costa Rica</t>
  </si>
  <si>
    <t>I1411020000001</t>
  </si>
  <si>
    <t>Transferencias corrientes Gobierno Central Superáv it Libre artículo 5 Ley 9371</t>
  </si>
  <si>
    <t>I1412000000000</t>
  </si>
  <si>
    <t>Transferencias corrientes de Órganos Desconcentrados</t>
  </si>
  <si>
    <t>I1412010000000</t>
  </si>
  <si>
    <t>Transferencias de FODESAF</t>
  </si>
  <si>
    <t>I1412010000001</t>
  </si>
  <si>
    <t>I1412010100001</t>
  </si>
  <si>
    <t>Fodesaf-Comedores-Ministerio Educación Pública Ley N° 8783 Artículo 3 inciso e</t>
  </si>
  <si>
    <t>I1412010200001</t>
  </si>
  <si>
    <t>Fodesaf-Ministerio de Obras Públicas y Transportes</t>
  </si>
  <si>
    <t>I1412010300001</t>
  </si>
  <si>
    <t>Fodesaf-Pronae-Ministerio de Trabajo</t>
  </si>
  <si>
    <t>I1412010400001</t>
  </si>
  <si>
    <t>Fodesaf-Pronamype</t>
  </si>
  <si>
    <t>I1412010500001</t>
  </si>
  <si>
    <t>Fodesaf-Régimen no Contribuitivo de Pensiones-CCSS Ley No. 8783</t>
  </si>
  <si>
    <t>I1412010600001</t>
  </si>
  <si>
    <t>Fodesaf-MEP-Comedores Escolares Juntas Ley No. 8783</t>
  </si>
  <si>
    <t>I1412010700001</t>
  </si>
  <si>
    <t>Fodesaf-MEP-Programa Avancemos-Ley No. 8783</t>
  </si>
  <si>
    <t>I1412010800001</t>
  </si>
  <si>
    <t>Fodesaf-IMAS-Jefas de Hogar Ley No. 8783</t>
  </si>
  <si>
    <t>I1412010900001</t>
  </si>
  <si>
    <t>Fodesaf-Desaf- Ley No. 8783</t>
  </si>
  <si>
    <t>I1412011000001</t>
  </si>
  <si>
    <t>Fodesaf Ley 8783</t>
  </si>
  <si>
    <t>I1412011100001</t>
  </si>
  <si>
    <t>Fodesaf-CONAI-L8783</t>
  </si>
  <si>
    <t>I1412011200001</t>
  </si>
  <si>
    <t>Fodesaf-IMAS-L 8783</t>
  </si>
  <si>
    <t>I1412011300001</t>
  </si>
  <si>
    <t>Fodesaf-BANHV-FOSUVI</t>
  </si>
  <si>
    <t>I1412011400001</t>
  </si>
  <si>
    <t>I1412011500001</t>
  </si>
  <si>
    <t>Fodesaf-Mi primer Empleo</t>
  </si>
  <si>
    <t>I1412012000001</t>
  </si>
  <si>
    <t>Fodesaf-Ministerio Obras Públicas y Transporte (previo 2009)</t>
  </si>
  <si>
    <t>I1412013000001</t>
  </si>
  <si>
    <t>Fodesaf-PRONAE (previo 2009)</t>
  </si>
  <si>
    <t>I1412020000001</t>
  </si>
  <si>
    <t>Transferencias de la Junta Administrativa del Registro Nacional Ley N° 7138</t>
  </si>
  <si>
    <t>I1412030000001</t>
  </si>
  <si>
    <t>Consejo de Seguridad Vial</t>
  </si>
  <si>
    <t>I1412040000001</t>
  </si>
  <si>
    <t>PROMECE</t>
  </si>
  <si>
    <t>I1412050000001</t>
  </si>
  <si>
    <t>CNE Ley 8933</t>
  </si>
  <si>
    <t>I1412060000001</t>
  </si>
  <si>
    <t>CTAC Ley 5222</t>
  </si>
  <si>
    <t>I1412070000001</t>
  </si>
  <si>
    <t>Direc.Geología Minas</t>
  </si>
  <si>
    <t>I1412080000001</t>
  </si>
  <si>
    <t>SINAC</t>
  </si>
  <si>
    <t>I1412090000001</t>
  </si>
  <si>
    <t>Unidad Ejecutora del Programa de Catastro y Registro</t>
  </si>
  <si>
    <t>I1412110000001</t>
  </si>
  <si>
    <t>Instituto Meteorológico Nacional</t>
  </si>
  <si>
    <t>I1412120000001</t>
  </si>
  <si>
    <t>Consejo Superior de Educación</t>
  </si>
  <si>
    <t>I1412130000001</t>
  </si>
  <si>
    <t>Unidad Ejecutora Programa para la Prevención de la Violencia y Promoción de la Inclusión Social del Ministerio de Justicia y Paz</t>
  </si>
  <si>
    <t>I1412140000001</t>
  </si>
  <si>
    <t>Transferencias corrientes Órganos Desconcentrados Superávit Libre artículo 5 Ley 9371</t>
  </si>
  <si>
    <t>I1413000000000</t>
  </si>
  <si>
    <t>Transferencias corrientes de Instituciones Descentralizadas No Empresariales</t>
  </si>
  <si>
    <t>I1413010000000</t>
  </si>
  <si>
    <t>Cuotas a Organismos Internacionales, Ley N° 3418</t>
  </si>
  <si>
    <t>I1413010100001</t>
  </si>
  <si>
    <t>CONICIT</t>
  </si>
  <si>
    <t>I1413010200001</t>
  </si>
  <si>
    <t>Junta Administrativa Colegio San Luis Gonzaga</t>
  </si>
  <si>
    <t>I1413010300001</t>
  </si>
  <si>
    <t>ICT</t>
  </si>
  <si>
    <t>I1413010400001</t>
  </si>
  <si>
    <t>INEC</t>
  </si>
  <si>
    <t>I1413010500001</t>
  </si>
  <si>
    <t>INAMU</t>
  </si>
  <si>
    <t>I1413010600001</t>
  </si>
  <si>
    <t>PANI</t>
  </si>
  <si>
    <t>I1413010700001</t>
  </si>
  <si>
    <t>IDA</t>
  </si>
  <si>
    <t>I1413010800001</t>
  </si>
  <si>
    <t>IMAS</t>
  </si>
  <si>
    <t>I1413010900001</t>
  </si>
  <si>
    <t>SENARA</t>
  </si>
  <si>
    <t>I1413011000001</t>
  </si>
  <si>
    <t>ARESEP</t>
  </si>
  <si>
    <t>I1413011100001</t>
  </si>
  <si>
    <t>INCOPESCA</t>
  </si>
  <si>
    <t>I1413011200001</t>
  </si>
  <si>
    <t>INA</t>
  </si>
  <si>
    <t>I1413011300001</t>
  </si>
  <si>
    <t>IFAM</t>
  </si>
  <si>
    <t>I1413011400001</t>
  </si>
  <si>
    <t>I1413011500001</t>
  </si>
  <si>
    <t>I1413020000001</t>
  </si>
  <si>
    <t>Instituto Nacional de Aprendizaje Ley N° 7372</t>
  </si>
  <si>
    <t>I1413030000001</t>
  </si>
  <si>
    <t>Junta de Desarrollo de la Zona Sur. Ley N° 7730</t>
  </si>
  <si>
    <t>I1413040000001</t>
  </si>
  <si>
    <t>Instituto Nacional de Estadística y Censos Ley N° 7839 artículo 13 -Convenio BCCR-INEC-MH para Estudio Económico a Empresas</t>
  </si>
  <si>
    <t>I1413050000001</t>
  </si>
  <si>
    <t>SENARA Ley 7064</t>
  </si>
  <si>
    <t>I1413060000001</t>
  </si>
  <si>
    <t>INDER</t>
  </si>
  <si>
    <t>I1413070000001</t>
  </si>
  <si>
    <t>Instituto de Desarrollo Rural Fideicomiso Pequeños Medianos productores de piña.</t>
  </si>
  <si>
    <t>I1413080000001</t>
  </si>
  <si>
    <t>Instituto Nacional de Fomento y Asesoría Municipal recursos convenio MIVAH-PRUGAM</t>
  </si>
  <si>
    <t>I1413090000001</t>
  </si>
  <si>
    <t>Servicios Nacional de Aguas Subterráneas, Riego y Avenamiento (SENARA)</t>
  </si>
  <si>
    <t>I1413100000001</t>
  </si>
  <si>
    <t>Transferencias corrientes Instituciones Descentral izadas no Empresariales Superávit Libre artículo 5 Ley 9371</t>
  </si>
  <si>
    <t>I1414000000000</t>
  </si>
  <si>
    <t>Transferencias corrientes de Gobiernos Locales</t>
  </si>
  <si>
    <t>I1414010000001</t>
  </si>
  <si>
    <t>Transferencias de Municipalidades Ley N° 7729</t>
  </si>
  <si>
    <t>I1414020000001</t>
  </si>
  <si>
    <t>Transferencias de Municipalidades Ley N° 7755</t>
  </si>
  <si>
    <t>I1414030000001</t>
  </si>
  <si>
    <t>Transferencias de Gobiernos locales Superávit Libre artículo 5 Ley Nº 9371</t>
  </si>
  <si>
    <t>I1415000000000</t>
  </si>
  <si>
    <t>Transferencias corrientes de Empresas Públicas No Financieras</t>
  </si>
  <si>
    <t>I1415010000000</t>
  </si>
  <si>
    <t>Cuotas Organismos Internacionales, Ley N° 3418</t>
  </si>
  <si>
    <t>I1415010100001</t>
  </si>
  <si>
    <t>AyA</t>
  </si>
  <si>
    <t>I1415010200001</t>
  </si>
  <si>
    <t>ICE</t>
  </si>
  <si>
    <t>I1415010300001</t>
  </si>
  <si>
    <t>INCOOP</t>
  </si>
  <si>
    <t>I1415010400001</t>
  </si>
  <si>
    <t>JAPDEVA</t>
  </si>
  <si>
    <t>I1415010500001</t>
  </si>
  <si>
    <t>CNP</t>
  </si>
  <si>
    <t>I1415010600001</t>
  </si>
  <si>
    <t>INCOFER</t>
  </si>
  <si>
    <t>I1415020000001</t>
  </si>
  <si>
    <t>RECOPE Ley N° 7399 Art 56</t>
  </si>
  <si>
    <t>I1415040000001</t>
  </si>
  <si>
    <t>Refinadora Costarricense de Petroleo art. 5 y 6 Ley N°9840 Emergencia COVID-19</t>
  </si>
  <si>
    <t>I1416000000000</t>
  </si>
  <si>
    <t>Transferencias corrientes de Instituciones Públicas Financieras</t>
  </si>
  <si>
    <t>I1416010000000</t>
  </si>
  <si>
    <t>I1416010100001</t>
  </si>
  <si>
    <t>Banco de Costa Rica</t>
  </si>
  <si>
    <t>I1416010110001</t>
  </si>
  <si>
    <t>I1416010120001</t>
  </si>
  <si>
    <t>I1416010130001</t>
  </si>
  <si>
    <t>I1416010200001</t>
  </si>
  <si>
    <t>Bancrédito</t>
  </si>
  <si>
    <t>I1416010210001</t>
  </si>
  <si>
    <t>I1416010220001</t>
  </si>
  <si>
    <t>I1416010230001</t>
  </si>
  <si>
    <t>I1416010300001</t>
  </si>
  <si>
    <t>Banco Nacional de Costa Rica</t>
  </si>
  <si>
    <t>I1416010400001</t>
  </si>
  <si>
    <t>INVU</t>
  </si>
  <si>
    <t>I1416010500001</t>
  </si>
  <si>
    <t>INS</t>
  </si>
  <si>
    <t>I1416010600001</t>
  </si>
  <si>
    <t>INFOCOOP</t>
  </si>
  <si>
    <t>I1416020000001</t>
  </si>
  <si>
    <t>INS Parques Culturales</t>
  </si>
  <si>
    <t>I1416020200001</t>
  </si>
  <si>
    <t>Transferencias de aseguradoras públicas para Financ. INEC Ley 9694</t>
  </si>
  <si>
    <t>I1420000000000</t>
  </si>
  <si>
    <t>Transferencias corrientes del sector privado</t>
  </si>
  <si>
    <t>I1421000000001</t>
  </si>
  <si>
    <t>Código Notalerial Ley 7764</t>
  </si>
  <si>
    <t>I1421010000001</t>
  </si>
  <si>
    <t>I1423000000001</t>
  </si>
  <si>
    <t>Arquidiócesis de San José</t>
  </si>
  <si>
    <t>I1424000000001</t>
  </si>
  <si>
    <t>Asociación de Desarrollo Bust Desamparados</t>
  </si>
  <si>
    <t>I1425000000001</t>
  </si>
  <si>
    <t>Transferencias corrientes del Sector Privado-Super ávit Libre artículo 5 Ley 9371</t>
  </si>
  <si>
    <t>I1426000000001</t>
  </si>
  <si>
    <t>Transferencias de aseguradoras privadas para Financ. INEC Ley 9694</t>
  </si>
  <si>
    <t>I1430000000000</t>
  </si>
  <si>
    <t>Transferencias corrientes del sector externo</t>
  </si>
  <si>
    <t>I1431000000000</t>
  </si>
  <si>
    <t>Transfererencias corrientes de organismos internacionales</t>
  </si>
  <si>
    <t>I1431010000001</t>
  </si>
  <si>
    <t>Donación BIRF</t>
  </si>
  <si>
    <t>I1431020000001</t>
  </si>
  <si>
    <t>Donación PNUD</t>
  </si>
  <si>
    <t>I1431030000001</t>
  </si>
  <si>
    <t>Donación BCIE</t>
  </si>
  <si>
    <t>I1432000000000</t>
  </si>
  <si>
    <t>Transferencias corrientes de gobiernos extranjeros</t>
  </si>
  <si>
    <t>I1432020000001</t>
  </si>
  <si>
    <t>Donación República de China</t>
  </si>
  <si>
    <t>I1432030000001</t>
  </si>
  <si>
    <t>Donación Unión Europea</t>
  </si>
  <si>
    <t>I1432040000001</t>
  </si>
  <si>
    <t>DONACION KOLFACI</t>
  </si>
  <si>
    <t>I1432050000001</t>
  </si>
  <si>
    <t>Subvención de la Unión Europea para el Fortalecimi ento del Programa Justicia Restaurativa- Poder Judicial</t>
  </si>
  <si>
    <t>I2000000000000</t>
  </si>
  <si>
    <t>Ingresos de capital</t>
  </si>
  <si>
    <t>I2100000000000</t>
  </si>
  <si>
    <t>Venta de activos</t>
  </si>
  <si>
    <t>I2110000000000</t>
  </si>
  <si>
    <t>Venta de activos fijos</t>
  </si>
  <si>
    <t>I2111000000002</t>
  </si>
  <si>
    <t>Venta de terrenos</t>
  </si>
  <si>
    <t>I2113000000004</t>
  </si>
  <si>
    <t>Venta de maquinaria y equipo</t>
  </si>
  <si>
    <t>I2340000000030</t>
  </si>
  <si>
    <t>Recuperación de préstamos e inversiones financieras</t>
  </si>
  <si>
    <t>Recuperación de inversiones financieras</t>
  </si>
  <si>
    <t>I2400000000000</t>
  </si>
  <si>
    <t>Transferencias de capital</t>
  </si>
  <si>
    <t>I2410000000000</t>
  </si>
  <si>
    <t>Transferencias de capital del sector público</t>
  </si>
  <si>
    <t>I2412000000000</t>
  </si>
  <si>
    <t>Transferencias de capital de Órganos Desconcentrados</t>
  </si>
  <si>
    <t>I2412010000060</t>
  </si>
  <si>
    <t>Proyecto de Desarrollo Agrícola Península de Nicoya (PRODAPEN)</t>
  </si>
  <si>
    <t>I2412020000060</t>
  </si>
  <si>
    <t>I2412030000060</t>
  </si>
  <si>
    <t>Transf.Captal Inst M</t>
  </si>
  <si>
    <t>Transferencia de capital OD</t>
  </si>
  <si>
    <t>I2412050000060</t>
  </si>
  <si>
    <t>Unidad Coordinadora Proyecto Limón Ciudad Puerto</t>
  </si>
  <si>
    <t>I2412060000060</t>
  </si>
  <si>
    <t>Dir. Geologias Minas</t>
  </si>
  <si>
    <t>I2412070000060</t>
  </si>
  <si>
    <t>IMN</t>
  </si>
  <si>
    <t>I2412080000060</t>
  </si>
  <si>
    <t>FODESAF - Min. Cultu</t>
  </si>
  <si>
    <t>I2412090000060</t>
  </si>
  <si>
    <t>Comisión Nacional de Emergencias Ley No. 8933</t>
  </si>
  <si>
    <t>I2412100000060</t>
  </si>
  <si>
    <t>Consejo Nacional de la Política Pública de la Persona Joven (CPJ)</t>
  </si>
  <si>
    <t>I2412110000060</t>
  </si>
  <si>
    <t>Museo de Arte Costarricense</t>
  </si>
  <si>
    <t>I2412120000060</t>
  </si>
  <si>
    <t>Museo de Arte y Diseño Contemporáneo (MADC)</t>
  </si>
  <si>
    <t>I2412130000060</t>
  </si>
  <si>
    <t>Sistema Nacional de Educación Musical (SINEM)</t>
  </si>
  <si>
    <t>I2412140000060</t>
  </si>
  <si>
    <t>Dirección Nacional de Centros de Educación y Nutri ción y de Centros Infantiles de Atención Integral (Dirección de CEN-CINAI)</t>
  </si>
  <si>
    <t>I2413010000060</t>
  </si>
  <si>
    <t>Transferencias de capital de Instituciones Descentralizadas No Empresariales</t>
  </si>
  <si>
    <t>Instituto Nacional de Aprendizaje. Ley Nº7372 de 22-11-93</t>
  </si>
  <si>
    <t>I2416020100060</t>
  </si>
  <si>
    <t>Transferencias de capital de Instituciones Públicas Financieras</t>
  </si>
  <si>
    <t>Instituto Nacional de Seguros. Atención emergencia COVID-19 Ley N°9847</t>
  </si>
  <si>
    <t>I2430000000000</t>
  </si>
  <si>
    <t>Transferencias de capital del sector externo</t>
  </si>
  <si>
    <t>I2431000000000</t>
  </si>
  <si>
    <t>Transferencias de capital de organismos internacionales</t>
  </si>
  <si>
    <t>I2431020000065</t>
  </si>
  <si>
    <t>Donac. BIRF Fondo p/ Medio Ambiente Mund</t>
  </si>
  <si>
    <t>I2432000000000</t>
  </si>
  <si>
    <t>Transferencias de capital de gobiernos extranjeros</t>
  </si>
  <si>
    <t>I2432010000066</t>
  </si>
  <si>
    <t>Donaciones de Relaciones Exteriores Fi</t>
  </si>
  <si>
    <t>I2432030000068</t>
  </si>
  <si>
    <t>Cancelación operaciones cuasifiscales al BCCR. Acuerdo de Cooperación Energética de Caracas. Ley N° 8116</t>
  </si>
  <si>
    <t>I2432040000070</t>
  </si>
  <si>
    <t>Donación China</t>
  </si>
  <si>
    <t>I2500000000000</t>
  </si>
  <si>
    <t>Otros ingresos de capital</t>
  </si>
  <si>
    <t>I2510000000121</t>
  </si>
  <si>
    <t>Reintegro e intereses del crédito externo PL-480</t>
  </si>
  <si>
    <t>I3000000000000</t>
  </si>
  <si>
    <t>Financiamiento</t>
  </si>
  <si>
    <t>I3100000000000</t>
  </si>
  <si>
    <t>Financiamiento interno</t>
  </si>
  <si>
    <t>I3130000000000</t>
  </si>
  <si>
    <t>Colocación de títulos valores</t>
  </si>
  <si>
    <t>I3131010000000</t>
  </si>
  <si>
    <t>Títulos valores</t>
  </si>
  <si>
    <t>Colocación de títulos valores de corto plazo</t>
  </si>
  <si>
    <t>I3131010000280</t>
  </si>
  <si>
    <t>Títulos valores de deuda interna</t>
  </si>
  <si>
    <t>I3131010100280</t>
  </si>
  <si>
    <t>I3131010000281</t>
  </si>
  <si>
    <t>Títulos valores de deuda interna (Deuda Política)</t>
  </si>
  <si>
    <t>I3131010000282</t>
  </si>
  <si>
    <t>Títulos valores de deuda interna (Caja Única)</t>
  </si>
  <si>
    <t>I3131020000000</t>
  </si>
  <si>
    <t>Colocación de títulos valores de largo plazo</t>
  </si>
  <si>
    <t>I3131020000280</t>
  </si>
  <si>
    <t>I3131020000283</t>
  </si>
  <si>
    <t>Títulos valores de deuda interna (Fideicomiso agropecuario)</t>
  </si>
  <si>
    <t>I3200000000000</t>
  </si>
  <si>
    <t>Financiamiento externo</t>
  </si>
  <si>
    <t>I3210000000000</t>
  </si>
  <si>
    <t>Créditos directos</t>
  </si>
  <si>
    <t>I3211000000000</t>
  </si>
  <si>
    <t>Créditos de organismos internacionales de desarrollo</t>
  </si>
  <si>
    <t>I3211010000000</t>
  </si>
  <si>
    <t>Banco Centroaméricano de Integración Económica</t>
  </si>
  <si>
    <t>I3211010100450</t>
  </si>
  <si>
    <t>Crédito BCIE-CR-26 FDS, Ley N° 7639 Programa de Infraestructura Universidad Nacional</t>
  </si>
  <si>
    <t>I3211010200451</t>
  </si>
  <si>
    <t>Crédito BCIE-CR-1129, Ley N° 7659. Proyecto de Desarrollo Agrícola Península de Nicoya</t>
  </si>
  <si>
    <t>I3211010300452</t>
  </si>
  <si>
    <t>Crédito BCIE-1605, Ley N° 8359 Programa para completar el complejo vial Costanera Sur</t>
  </si>
  <si>
    <t>I3211010400453</t>
  </si>
  <si>
    <t>Crédito BCIE 1709, Ley N° 8685 Programa de Gestión Integrada de Recursos Hídricos</t>
  </si>
  <si>
    <t>I3211010500454</t>
  </si>
  <si>
    <t>Crédito BCIE 2198 Programa de Alcantarillado y Con trol de Inundaciones para Limón, autorizado median te Ley No.9690 del 27 de junio del 2019</t>
  </si>
  <si>
    <t>I3211010500513</t>
  </si>
  <si>
    <t>Crédito BCIE-2157, Ley 9327 Proyecto de Mercado Regional Mayorista de la Región Chorotega</t>
  </si>
  <si>
    <t>I3211020000000</t>
  </si>
  <si>
    <t>Banco Interamericano de Desarrollo</t>
  </si>
  <si>
    <t>I3211020900498</t>
  </si>
  <si>
    <t>Crédito BID 1284/OC-CR, Ley N° 8154 Programa de Regularización del Catastro y Registro</t>
  </si>
  <si>
    <t>I3211021000499</t>
  </si>
  <si>
    <t>Crédito BID 1377/OC-CR, Ley N° 8273 Segunda Etapa del Programa de Modernización de la Administración de Justicia</t>
  </si>
  <si>
    <t>I3211021100500</t>
  </si>
  <si>
    <t>Crédito BID 1451/OC-CR, Ley N° 8403 Programa de Desarrollo del Sector Salud</t>
  </si>
  <si>
    <t>I3211021100501</t>
  </si>
  <si>
    <t>Crédito BID 667, Ley N° 7315 Proyecto Mejoramiento de la Calidad de la Educación General Básica</t>
  </si>
  <si>
    <t>I3211021300502</t>
  </si>
  <si>
    <t>Crédito BID 1436/OC-CR, Ley N° 8408 Programa de Fomento de la Producción Agropecuaria Sostenible</t>
  </si>
  <si>
    <t>I3211021400503</t>
  </si>
  <si>
    <t>Crédito BID 1556/OC-CR. Programa de Desarrollo Sostenible de la Cuenca del Río Sixaola</t>
  </si>
  <si>
    <t>I3211021500504</t>
  </si>
  <si>
    <t xml:space="preserve">Crédito BID 2007/-OC-CR, Ley N° 8845 Programa de Infraestructura Vial (PIVI) </t>
  </si>
  <si>
    <t>I3211021600505</t>
  </si>
  <si>
    <t>Crédito BID 2098/-OC-CR, Ley N° 8982 Programa Red Vial Cantonal (PIV1)</t>
  </si>
  <si>
    <t>I3211021700506</t>
  </si>
  <si>
    <t>Credito BID 1824/OC-CR, Ley N° 8967 Programa de turismo en Áreas Silvestres Protegidas y su Contrato Modificatorio</t>
  </si>
  <si>
    <t>I3211021800507</t>
  </si>
  <si>
    <t>Crédito BID 2526/OC-CR, Ley N° 9025 Programa para la Prevención de la Violencia y Promoción de la Inclusión Social}</t>
  </si>
  <si>
    <t>I3211021900508</t>
  </si>
  <si>
    <t>Crédito BID Nº 2852/OC-CR-Programa de Innovación y Capital Humano para la Competitividad, Ley N° 9218</t>
  </si>
  <si>
    <t>I3211022000509</t>
  </si>
  <si>
    <t>Crédito BID N° 3071/OC-CR-Programa de Infraestructura de Transporte (PIT) Ley N° 9283</t>
  </si>
  <si>
    <t>I3211022100510</t>
  </si>
  <si>
    <t>Crédito BID N° 3072/CH-CR-Programa de Infraestructura de Transporte (PIT) Ley N° 9283</t>
  </si>
  <si>
    <t>I3211022200515</t>
  </si>
  <si>
    <t>Crédito BID N°3488/OC-CR-Programa de Integración Fronteriza (PIF) Ley N°9451</t>
  </si>
  <si>
    <t>I3211022300516</t>
  </si>
  <si>
    <t>Crédito BID Nº4433/OC-CR Programa de Emergencias en Respuesta a la Tormenta Tropical Nate Ley N°9595</t>
  </si>
  <si>
    <t>I3211022400517</t>
  </si>
  <si>
    <t>Crédito BID N° 4507/OC-CR Programa Red Vial Cantonal II (PIV2) Ley N° 8982</t>
  </si>
  <si>
    <t>I3211022500518</t>
  </si>
  <si>
    <t>Crédito BID N° 4819/OC-CR Programa de Apoyo a la Sostenibilidad Fiscal Ley N° 9754</t>
  </si>
  <si>
    <t>I3211022600519</t>
  </si>
  <si>
    <t>Crédito BID N.°4988/OC-CR Programa hacia una Economía Verde: Apoyo al Plan de Descarbonización de Costa Rica. Ley Nº 9846</t>
  </si>
  <si>
    <t>I3211030000000</t>
  </si>
  <si>
    <t>Banco Mundial</t>
  </si>
  <si>
    <t>I3211030200514</t>
  </si>
  <si>
    <t>Crédito BIRF 8593-CR, Ley No 9396, Programa por Resultados para el Fortalecimiento del Seguro Universal de Salud en Costa Rica</t>
  </si>
  <si>
    <t>I3211030200531</t>
  </si>
  <si>
    <t>Crédito BIRF 4557-CR, Ley N° 8058 Programa de Pagos de Servicios Ambientales.</t>
  </si>
  <si>
    <t>I3211030300532</t>
  </si>
  <si>
    <t>Crédito BIRF 70-68-CR, Ley N° 8269 Proyecto de Fortalecimiento y Modernización del Sector Salud</t>
  </si>
  <si>
    <t>I3211030400533</t>
  </si>
  <si>
    <t>Crédito BIRF 7284-CR Proyecto Equidad y Eficiencia de la Educación</t>
  </si>
  <si>
    <t>I3211030500534</t>
  </si>
  <si>
    <t>Crédito BIRF 7388-CR Proyecto Introducción Instrumentos Financieros para Gestión Ambiental</t>
  </si>
  <si>
    <t>I3211030500535</t>
  </si>
  <si>
    <t>Crédito BIRF 7594-CR Opción de Desembolsos Diferido Ante el Riesgo de Catástrofes (CAT-DDO)</t>
  </si>
  <si>
    <t>I3211030500536</t>
  </si>
  <si>
    <t>Crédito BIRF 7498-CR, Ley N° 8725 Proyecto de Limón Cuidad-Puerto</t>
  </si>
  <si>
    <t>I3211030600537</t>
  </si>
  <si>
    <t>Crédito BIRF 7686-CR, Ley N° 8843 Apoyo de Políticas de Desarrollo de las Finanzas Públicas y la Competitividad</t>
  </si>
  <si>
    <t>I3211030700538</t>
  </si>
  <si>
    <t>Crédifo BIRF N° 8194-CR para el Proyecto de Mejoramiento de la Educación Superior</t>
  </si>
  <si>
    <t>I3211050100610</t>
  </si>
  <si>
    <t>Fondo Internacional de Desarrollo Agropecuario</t>
  </si>
  <si>
    <t>Crédito FIDA 371-CR, Ley N° 7659 Proyecto de Desarrollo Agrícola Península de Nicoya</t>
  </si>
  <si>
    <t>I3211090000000</t>
  </si>
  <si>
    <t>Otros Créditos de organismos internacionales de desarrollo</t>
  </si>
  <si>
    <t>I3211090100650</t>
  </si>
  <si>
    <t>Crédito Banco Japonés de Cooperación Internacional CR-P4, Ley N° 8559 Proyecto de Mejoramiento del Medio Ambiente del Area Metropolitana de San José</t>
  </si>
  <si>
    <t>I3211090200660</t>
  </si>
  <si>
    <t>Crédito Corporación Andina De Fomento, Ley N° 8844 Proyecto Bajos de Chilamate - Vuelta Kooper</t>
  </si>
  <si>
    <t>I3211090200661</t>
  </si>
  <si>
    <t>Contrato Préstamo para financiar el Programa de Apoyo para el Fortalecimiento de las Finanzas Públicas</t>
  </si>
  <si>
    <t>I3211090200662</t>
  </si>
  <si>
    <t>AFD Contrato de Préstamo N.° CCR 1011 01F Ley Nº 9846. Programa de Apoyo Presupuestario para el Fortalecimiento de las Políticas</t>
  </si>
  <si>
    <t>I3211090200663</t>
  </si>
  <si>
    <t>FMI Crédito Instrumento de Financiamiento Rápido ( IFR) para apoyo presupuestario en la atención de l a emergencia COVID-19</t>
  </si>
  <si>
    <t>I3212000000000</t>
  </si>
  <si>
    <t>Créditos de gobiernos extranjeros</t>
  </si>
  <si>
    <t>I3212001000511</t>
  </si>
  <si>
    <t>Cred EXIMBANK Ley 9293Proyecto Rehabilitación y Ampliación de la Ruta Nacional N°
32, Tramo: Ruta N° 4 - Limón</t>
  </si>
  <si>
    <t>I3212002000512</t>
  </si>
  <si>
    <t>I3212010000690</t>
  </si>
  <si>
    <t>Crédito del Gobierno de los EEUU, Convenio PL-480 Leyes N° 6945, 6978, 7019, 7059, 7098, 7203 y 7307</t>
  </si>
  <si>
    <t>I3212030000692</t>
  </si>
  <si>
    <t>Crédito KFW 2002-65-066, Leyes N° 6979, 7132 y 7109 Programa de Rehabilitación y Mantenimiento de la Red Vial Cantonal</t>
  </si>
  <si>
    <t>I3212030000693</t>
  </si>
  <si>
    <t>Créditos KFW, Ley N° 7132 Programa de Agua Potable y Saneamiento Básico Rural II</t>
  </si>
  <si>
    <t>I3212030000694</t>
  </si>
  <si>
    <t>Crédito KFW N° 28568 Programa de Saneamiento en Zo nas Prioritarias, Ley N° 9723</t>
  </si>
  <si>
    <t>I3213000000000</t>
  </si>
  <si>
    <t>Créditos de bancos privados</t>
  </si>
  <si>
    <t>I3213010000730</t>
  </si>
  <si>
    <t>Crédito Export - Import Bank de la República de China, Ley N° 7624 Proyecto Construcción Carretera Florencia - Naranjo.</t>
  </si>
  <si>
    <t>I3230000000000</t>
  </si>
  <si>
    <t>Colocación de títulos valores en el exterior</t>
  </si>
  <si>
    <t>I3232000000000</t>
  </si>
  <si>
    <t>I3232010000890</t>
  </si>
  <si>
    <t>Colocación de títulos valores de deuda externa</t>
  </si>
  <si>
    <t>I3300000000000</t>
  </si>
  <si>
    <t>Recursos de vigencias anteriores</t>
  </si>
  <si>
    <t>I3310000000000</t>
  </si>
  <si>
    <t>Superávit libre</t>
  </si>
  <si>
    <t>I3311000000900</t>
  </si>
  <si>
    <t>I3311000000980</t>
  </si>
  <si>
    <t>I3311030000980</t>
  </si>
  <si>
    <t>Superávit Defensoría</t>
  </si>
  <si>
    <t>I3311040000980</t>
  </si>
  <si>
    <t>Superávit Poder Judicial</t>
  </si>
  <si>
    <t>I3311050000980</t>
  </si>
  <si>
    <t>Supervávit Asamblea Legislativa (2009)</t>
  </si>
  <si>
    <t>I3311060000905</t>
  </si>
  <si>
    <t>Superávit Contraloría</t>
  </si>
  <si>
    <t>I3311060000906</t>
  </si>
  <si>
    <t>Superávit Asamblea Legislativa</t>
  </si>
  <si>
    <t>I3321010000922</t>
  </si>
  <si>
    <t>Superávit específico</t>
  </si>
  <si>
    <t>Superávit Específico Colocación Títulos en el Exterior</t>
  </si>
  <si>
    <t>I3321010000923</t>
  </si>
  <si>
    <t>Superávit Específico Donación UE</t>
  </si>
  <si>
    <t>I3321010000925</t>
  </si>
  <si>
    <t>Superávit Específico préstamo CAF Bajos de Chilama te - Vuelta Kooper</t>
  </si>
  <si>
    <t>I3321020000923</t>
  </si>
  <si>
    <t>Superávit Específico de la donación de la Unión Europea</t>
  </si>
  <si>
    <t>I3321010000924</t>
  </si>
  <si>
    <t>Superávit Específico de la Donación República de orea Iniciativa de Cooperación entre Corea y Améri ca Latina para la Alimentación y la Agricultura (K</t>
  </si>
  <si>
    <t>cod_clase</t>
  </si>
  <si>
    <t>cod_grupo</t>
  </si>
  <si>
    <t>cod_subclase</t>
  </si>
  <si>
    <t>clase</t>
  </si>
  <si>
    <t>cod_subgrupo</t>
  </si>
  <si>
    <t>cod_partida</t>
  </si>
  <si>
    <t>cod_subpartida</t>
  </si>
  <si>
    <t>cod_renglon</t>
  </si>
  <si>
    <t>cod_subrenglon</t>
  </si>
  <si>
    <t>cod_fuentedf</t>
  </si>
  <si>
    <t>Etiquetas de fila</t>
  </si>
  <si>
    <t>Total general</t>
  </si>
  <si>
    <t>11</t>
  </si>
  <si>
    <t>12</t>
  </si>
  <si>
    <t>13</t>
  </si>
  <si>
    <t>14</t>
  </si>
  <si>
    <t>21</t>
  </si>
  <si>
    <t>23</t>
  </si>
  <si>
    <t>24</t>
  </si>
  <si>
    <t>25</t>
  </si>
  <si>
    <t>31</t>
  </si>
  <si>
    <t>32</t>
  </si>
  <si>
    <t>33</t>
  </si>
  <si>
    <t xml:space="preserve"> </t>
  </si>
  <si>
    <t>111</t>
  </si>
  <si>
    <t>112</t>
  </si>
  <si>
    <t>113</t>
  </si>
  <si>
    <t>114</t>
  </si>
  <si>
    <t>119</t>
  </si>
  <si>
    <t>121</t>
  </si>
  <si>
    <t>131</t>
  </si>
  <si>
    <t>132</t>
  </si>
  <si>
    <t>133</t>
  </si>
  <si>
    <t>134</t>
  </si>
  <si>
    <t>139</t>
  </si>
  <si>
    <t>141</t>
  </si>
  <si>
    <t>142</t>
  </si>
  <si>
    <t>143</t>
  </si>
  <si>
    <t>211</t>
  </si>
  <si>
    <t>234</t>
  </si>
  <si>
    <t>241</t>
  </si>
  <si>
    <t>243</t>
  </si>
  <si>
    <t>313</t>
  </si>
  <si>
    <t>321</t>
  </si>
  <si>
    <t>323</t>
  </si>
  <si>
    <t>331</t>
  </si>
  <si>
    <t>332</t>
  </si>
  <si>
    <t>1191</t>
  </si>
  <si>
    <t>1131</t>
  </si>
  <si>
    <t>1411</t>
  </si>
  <si>
    <t>1421</t>
  </si>
  <si>
    <t>1321</t>
  </si>
  <si>
    <t>1312</t>
  </si>
  <si>
    <t xml:space="preserve">Impuesto  sobre  salarios,  jubilaciones,  pensiones  y otros pagos laborales del Sector Público    </t>
  </si>
  <si>
    <t>100</t>
  </si>
  <si>
    <t>110</t>
  </si>
  <si>
    <t>120</t>
  </si>
  <si>
    <t>130</t>
  </si>
  <si>
    <t>140</t>
  </si>
  <si>
    <t>200</t>
  </si>
  <si>
    <t>210</t>
  </si>
  <si>
    <t>240</t>
  </si>
  <si>
    <t>250</t>
  </si>
  <si>
    <t>251</t>
  </si>
  <si>
    <t>300</t>
  </si>
  <si>
    <t>310</t>
  </si>
  <si>
    <t>320</t>
  </si>
  <si>
    <t>330</t>
  </si>
  <si>
    <t>Contrib. trasl L8721 y Contribución del Magisterio Nacional miembros activos</t>
  </si>
  <si>
    <t>Alquileres y otros alquileres</t>
  </si>
  <si>
    <t>INS Parques Culturales // Transferencias de aseguradoras públicas para Financ. INEC Ley 9694</t>
  </si>
  <si>
    <t>Impuesto único a los combustibles Ley N° 8114 // Impuestos sobre combustibles y energéticos</t>
  </si>
  <si>
    <t>Ingresos por inspección //  Servicios de investigación y desarrollo</t>
  </si>
  <si>
    <t>Externo / Interno</t>
  </si>
  <si>
    <t>Importaciones // Interno</t>
  </si>
  <si>
    <t>Servicio de recaudación Tesorería Nacional //  Servicios tributarios Ley N° 9355</t>
  </si>
  <si>
    <t>1413080000</t>
  </si>
  <si>
    <t>1000000000000</t>
  </si>
  <si>
    <t>1100000000000</t>
  </si>
  <si>
    <t>1110000000000</t>
  </si>
  <si>
    <t>1111000000000</t>
  </si>
  <si>
    <t>1111010100001</t>
  </si>
  <si>
    <t>1111010101001</t>
  </si>
  <si>
    <t>1111020100001</t>
  </si>
  <si>
    <t>1111020101001</t>
  </si>
  <si>
    <t>1111030100001</t>
  </si>
  <si>
    <t>1111030101001</t>
  </si>
  <si>
    <t>1111030102001</t>
  </si>
  <si>
    <t>1111030200001</t>
  </si>
  <si>
    <t>1111030300001</t>
  </si>
  <si>
    <t>1111030400001</t>
  </si>
  <si>
    <t>1112000000000</t>
  </si>
  <si>
    <t>1112010000001</t>
  </si>
  <si>
    <t>1112010100001</t>
  </si>
  <si>
    <t>1112010101001</t>
  </si>
  <si>
    <t>1112010102001</t>
  </si>
  <si>
    <t>1112010200001</t>
  </si>
  <si>
    <t>1112010300001</t>
  </si>
  <si>
    <t>1112010400001</t>
  </si>
  <si>
    <t>1112020000001</t>
  </si>
  <si>
    <t>1112020100001</t>
  </si>
  <si>
    <t>1112020101001</t>
  </si>
  <si>
    <t>1112020102001</t>
  </si>
  <si>
    <t>1112020200001</t>
  </si>
  <si>
    <t>1112020300001</t>
  </si>
  <si>
    <t>1112020400001</t>
  </si>
  <si>
    <t>1113000000000</t>
  </si>
  <si>
    <t>1113010000000</t>
  </si>
  <si>
    <t>1113010000001</t>
  </si>
  <si>
    <t>1113020000000</t>
  </si>
  <si>
    <t>1113020000001</t>
  </si>
  <si>
    <t>1114000000000</t>
  </si>
  <si>
    <t>1114010000001</t>
  </si>
  <si>
    <t>1114010100001</t>
  </si>
  <si>
    <t>1114010110001</t>
  </si>
  <si>
    <t>1114010120001</t>
  </si>
  <si>
    <t>1114010130001</t>
  </si>
  <si>
    <t>1115000000000</t>
  </si>
  <si>
    <t>1115010000001</t>
  </si>
  <si>
    <t>1115010100001</t>
  </si>
  <si>
    <t>1120000000000</t>
  </si>
  <si>
    <t>1121000000000</t>
  </si>
  <si>
    <t>1121010000001</t>
  </si>
  <si>
    <t>1122000000000</t>
  </si>
  <si>
    <t>1122010000001</t>
  </si>
  <si>
    <t>1122010100001</t>
  </si>
  <si>
    <t>1122010200001</t>
  </si>
  <si>
    <t>1122020000001</t>
  </si>
  <si>
    <t>1123000000000</t>
  </si>
  <si>
    <t>1123010000001</t>
  </si>
  <si>
    <t>1123020000001</t>
  </si>
  <si>
    <t>1123030000001</t>
  </si>
  <si>
    <t>1124000000000</t>
  </si>
  <si>
    <t>1124010000001</t>
  </si>
  <si>
    <t>1125000000000</t>
  </si>
  <si>
    <t>1125010000001</t>
  </si>
  <si>
    <t>1130000000000</t>
  </si>
  <si>
    <t>1131000000000</t>
  </si>
  <si>
    <t>1131010000000</t>
  </si>
  <si>
    <t>1131010100001</t>
  </si>
  <si>
    <t>1131010110001</t>
  </si>
  <si>
    <t>1131010200001</t>
  </si>
  <si>
    <t>1131010210001</t>
  </si>
  <si>
    <t>1131020000000</t>
  </si>
  <si>
    <t>1131020100001</t>
  </si>
  <si>
    <t>1131020110001</t>
  </si>
  <si>
    <t>1131020200001</t>
  </si>
  <si>
    <t>1131020210001</t>
  </si>
  <si>
    <t>1132000000000</t>
  </si>
  <si>
    <t>1132010000000</t>
  </si>
  <si>
    <t>1132010100000</t>
  </si>
  <si>
    <t>1132010200000</t>
  </si>
  <si>
    <t>1132010210001</t>
  </si>
  <si>
    <t>1132010220001</t>
  </si>
  <si>
    <t>1132010300000</t>
  </si>
  <si>
    <t>1132010310000</t>
  </si>
  <si>
    <t>1132010311001</t>
  </si>
  <si>
    <t>1132010312001</t>
  </si>
  <si>
    <t>1132010400000</t>
  </si>
  <si>
    <t>1132010410000</t>
  </si>
  <si>
    <t>1132010411001</t>
  </si>
  <si>
    <t>1132010412001</t>
  </si>
  <si>
    <t>1132010420000</t>
  </si>
  <si>
    <t>1132010421001</t>
  </si>
  <si>
    <t>1132010422001</t>
  </si>
  <si>
    <t>1132010430000</t>
  </si>
  <si>
    <t>1132010431001</t>
  </si>
  <si>
    <t>1132010432001</t>
  </si>
  <si>
    <t>1132010440000</t>
  </si>
  <si>
    <t>1132010440001</t>
  </si>
  <si>
    <t>1132010450000</t>
  </si>
  <si>
    <t>1132010451001</t>
  </si>
  <si>
    <t>1132010452001</t>
  </si>
  <si>
    <t>1132020000000</t>
  </si>
  <si>
    <t>1132020100000</t>
  </si>
  <si>
    <t>1132020200000</t>
  </si>
  <si>
    <t>1132020300000</t>
  </si>
  <si>
    <t>1132020310001</t>
  </si>
  <si>
    <t>1132020320001</t>
  </si>
  <si>
    <t>1140000000000</t>
  </si>
  <si>
    <t>1141000000000</t>
  </si>
  <si>
    <t>1141010100001</t>
  </si>
  <si>
    <t>1141010110001</t>
  </si>
  <si>
    <t>1141010120001</t>
  </si>
  <si>
    <t>1141020000000</t>
  </si>
  <si>
    <t>1141020100001</t>
  </si>
  <si>
    <t>1141090000000</t>
  </si>
  <si>
    <t>1142000000000</t>
  </si>
  <si>
    <t>1142010100001</t>
  </si>
  <si>
    <t>1142090100001</t>
  </si>
  <si>
    <t>1142090200001</t>
  </si>
  <si>
    <t>1143000000000</t>
  </si>
  <si>
    <t>1143010000000</t>
  </si>
  <si>
    <t>1143010100001</t>
  </si>
  <si>
    <t>1143020000000</t>
  </si>
  <si>
    <t>1143030000000</t>
  </si>
  <si>
    <t>1143030100001</t>
  </si>
  <si>
    <t>1143030200001</t>
  </si>
  <si>
    <t>1143040000000</t>
  </si>
  <si>
    <t>1143040100001</t>
  </si>
  <si>
    <t>1143090000000</t>
  </si>
  <si>
    <t>1143090100000</t>
  </si>
  <si>
    <t>1143090100001</t>
  </si>
  <si>
    <t>1143090110001</t>
  </si>
  <si>
    <t>1143090120001</t>
  </si>
  <si>
    <t>1143090130001</t>
  </si>
  <si>
    <t>1143090200001</t>
  </si>
  <si>
    <t>1190000000000</t>
  </si>
  <si>
    <t>1191000000000</t>
  </si>
  <si>
    <t>1191010000001</t>
  </si>
  <si>
    <t>1199000000000</t>
  </si>
  <si>
    <t>1199010000001</t>
  </si>
  <si>
    <t>1199010100001</t>
  </si>
  <si>
    <t>1199010200001</t>
  </si>
  <si>
    <t>1199010300001</t>
  </si>
  <si>
    <t>1199020000000</t>
  </si>
  <si>
    <t>1199020100000</t>
  </si>
  <si>
    <t>1199020100001</t>
  </si>
  <si>
    <t>1199020200000</t>
  </si>
  <si>
    <t>1199020200001</t>
  </si>
  <si>
    <t>1200000000000</t>
  </si>
  <si>
    <t>1213000000000</t>
  </si>
  <si>
    <t>1213010100001</t>
  </si>
  <si>
    <t>1213010200001</t>
  </si>
  <si>
    <t>1213020100001</t>
  </si>
  <si>
    <t>1213030100001</t>
  </si>
  <si>
    <t>1213030200001</t>
  </si>
  <si>
    <t>1213040100001</t>
  </si>
  <si>
    <t>1300000000000</t>
  </si>
  <si>
    <t>1310000000000</t>
  </si>
  <si>
    <t>1311000000000</t>
  </si>
  <si>
    <t>1311090000000</t>
  </si>
  <si>
    <t>1311090100001</t>
  </si>
  <si>
    <t>1311090200001</t>
  </si>
  <si>
    <t>1312000000000</t>
  </si>
  <si>
    <t>1312030000000</t>
  </si>
  <si>
    <t>1312030100000</t>
  </si>
  <si>
    <t>1312030101001</t>
  </si>
  <si>
    <t>1312030102001</t>
  </si>
  <si>
    <t>1312030401001</t>
  </si>
  <si>
    <t>1312030402001</t>
  </si>
  <si>
    <t>1312040100000</t>
  </si>
  <si>
    <t>1312040110001</t>
  </si>
  <si>
    <t>1312040900001</t>
  </si>
  <si>
    <t>1312090000000</t>
  </si>
  <si>
    <t>1312090100000</t>
  </si>
  <si>
    <t>1312090110001</t>
  </si>
  <si>
    <t>1312090200000</t>
  </si>
  <si>
    <t>1312090210001</t>
  </si>
  <si>
    <t>1312090220001</t>
  </si>
  <si>
    <t>1312090230001</t>
  </si>
  <si>
    <t>1312090600000</t>
  </si>
  <si>
    <t>1312090610001</t>
  </si>
  <si>
    <t>1312090900000</t>
  </si>
  <si>
    <t>1312090910001</t>
  </si>
  <si>
    <t>1312090920001</t>
  </si>
  <si>
    <t>1312090930001</t>
  </si>
  <si>
    <t>1312090940001</t>
  </si>
  <si>
    <t>1313000000000</t>
  </si>
  <si>
    <t>1313010000000</t>
  </si>
  <si>
    <t>1313010100000</t>
  </si>
  <si>
    <t>1313010110001</t>
  </si>
  <si>
    <t>1313010120001</t>
  </si>
  <si>
    <t>1313010300000</t>
  </si>
  <si>
    <t>1313010310001</t>
  </si>
  <si>
    <t>1313010320001</t>
  </si>
  <si>
    <t>1313010330001</t>
  </si>
  <si>
    <t>1313010340001</t>
  </si>
  <si>
    <t>1313020000000</t>
  </si>
  <si>
    <t>1313020130001</t>
  </si>
  <si>
    <t>1313020140001</t>
  </si>
  <si>
    <t>1313020300000</t>
  </si>
  <si>
    <t>1313020310001</t>
  </si>
  <si>
    <t>1313020320001</t>
  </si>
  <si>
    <t>1313020340001</t>
  </si>
  <si>
    <t>1313020350001</t>
  </si>
  <si>
    <t>1313020910001</t>
  </si>
  <si>
    <t>1320000000000</t>
  </si>
  <si>
    <t>1321000000000</t>
  </si>
  <si>
    <t>1321010000001</t>
  </si>
  <si>
    <t>1321020000001</t>
  </si>
  <si>
    <t>1321030000001</t>
  </si>
  <si>
    <t>1322000000000</t>
  </si>
  <si>
    <t>1322020000001</t>
  </si>
  <si>
    <t>1322020100001</t>
  </si>
  <si>
    <t>1323000000000</t>
  </si>
  <si>
    <t>1323010000000</t>
  </si>
  <si>
    <t>1323010100001</t>
  </si>
  <si>
    <t>1323010600000</t>
  </si>
  <si>
    <t>1323010600001</t>
  </si>
  <si>
    <t>1323010610001</t>
  </si>
  <si>
    <t>1323020000000</t>
  </si>
  <si>
    <t>1323020500000</t>
  </si>
  <si>
    <t>1323020510001</t>
  </si>
  <si>
    <t>1323020600000</t>
  </si>
  <si>
    <t>1323020610001</t>
  </si>
  <si>
    <t>1323030000000</t>
  </si>
  <si>
    <t>1323030100001</t>
  </si>
  <si>
    <t>1330000000000</t>
  </si>
  <si>
    <t>1331000000000</t>
  </si>
  <si>
    <t>1331010000001</t>
  </si>
  <si>
    <t>1331010100001</t>
  </si>
  <si>
    <t>1331020000000</t>
  </si>
  <si>
    <t>1331020100001</t>
  </si>
  <si>
    <t>1331020200001</t>
  </si>
  <si>
    <t>1331040000000</t>
  </si>
  <si>
    <t>1331040100001</t>
  </si>
  <si>
    <t>1331040200001</t>
  </si>
  <si>
    <t>1331090000000</t>
  </si>
  <si>
    <t>1331090100001</t>
  </si>
  <si>
    <t>1331090110001</t>
  </si>
  <si>
    <t>1331090120001</t>
  </si>
  <si>
    <t>1331090130001</t>
  </si>
  <si>
    <t>1331090140001</t>
  </si>
  <si>
    <t>1331090150001</t>
  </si>
  <si>
    <t>1331090200001</t>
  </si>
  <si>
    <t>1331090300001</t>
  </si>
  <si>
    <t>1331090400001</t>
  </si>
  <si>
    <t>1331090500001</t>
  </si>
  <si>
    <t>1331090600001</t>
  </si>
  <si>
    <t>1331090700001</t>
  </si>
  <si>
    <t>1331090900001</t>
  </si>
  <si>
    <t>1332000000000</t>
  </si>
  <si>
    <t>1332010000000</t>
  </si>
  <si>
    <t>1341000000001</t>
  </si>
  <si>
    <t>1390000000000</t>
  </si>
  <si>
    <t>1391000000001</t>
  </si>
  <si>
    <t>1391010000001</t>
  </si>
  <si>
    <t>1391020000001</t>
  </si>
  <si>
    <t>1392000000000</t>
  </si>
  <si>
    <t>1392000000001</t>
  </si>
  <si>
    <t>1399000000001</t>
  </si>
  <si>
    <t>1399010000001</t>
  </si>
  <si>
    <t>1399030000001</t>
  </si>
  <si>
    <t>1399040000001</t>
  </si>
  <si>
    <t>1399080000001</t>
  </si>
  <si>
    <t>1399090000001</t>
  </si>
  <si>
    <t>1399100000001</t>
  </si>
  <si>
    <t>1399110000001</t>
  </si>
  <si>
    <t>1399120000001</t>
  </si>
  <si>
    <t>1400000000000</t>
  </si>
  <si>
    <t>1410000000000</t>
  </si>
  <si>
    <t>1411000000001</t>
  </si>
  <si>
    <t>1411010000001</t>
  </si>
  <si>
    <t>1411020000001</t>
  </si>
  <si>
    <t>1412000000000</t>
  </si>
  <si>
    <t>1412010000000</t>
  </si>
  <si>
    <t>1412010000001</t>
  </si>
  <si>
    <t>1412010100001</t>
  </si>
  <si>
    <t>1412010200001</t>
  </si>
  <si>
    <t>1412010300001</t>
  </si>
  <si>
    <t>1412010400001</t>
  </si>
  <si>
    <t>1412010500001</t>
  </si>
  <si>
    <t>1412010600001</t>
  </si>
  <si>
    <t>1412010700001</t>
  </si>
  <si>
    <t>1412010800001</t>
  </si>
  <si>
    <t>1412010900001</t>
  </si>
  <si>
    <t>1412011000001</t>
  </si>
  <si>
    <t>1412011100001</t>
  </si>
  <si>
    <t>1412011200001</t>
  </si>
  <si>
    <t>1412011300001</t>
  </si>
  <si>
    <t>1412011400001</t>
  </si>
  <si>
    <t>1412011500001</t>
  </si>
  <si>
    <t>1412012000001</t>
  </si>
  <si>
    <t>1412013000001</t>
  </si>
  <si>
    <t>1412020000001</t>
  </si>
  <si>
    <t>1412030000001</t>
  </si>
  <si>
    <t>1412040000001</t>
  </si>
  <si>
    <t>1412050000001</t>
  </si>
  <si>
    <t>1412060000001</t>
  </si>
  <si>
    <t>1412070000001</t>
  </si>
  <si>
    <t>1412080000001</t>
  </si>
  <si>
    <t>1412090000001</t>
  </si>
  <si>
    <t>1412110000001</t>
  </si>
  <si>
    <t>1412120000001</t>
  </si>
  <si>
    <t>1412130000001</t>
  </si>
  <si>
    <t>1412140000001</t>
  </si>
  <si>
    <t>1413000000000</t>
  </si>
  <si>
    <t>1413010000000</t>
  </si>
  <si>
    <t>1413010100001</t>
  </si>
  <si>
    <t>1413010200001</t>
  </si>
  <si>
    <t>1413010300001</t>
  </si>
  <si>
    <t>1413010400001</t>
  </si>
  <si>
    <t>1413010500001</t>
  </si>
  <si>
    <t>1413010600001</t>
  </si>
  <si>
    <t>1413010700001</t>
  </si>
  <si>
    <t>1413010800001</t>
  </si>
  <si>
    <t>1413010900001</t>
  </si>
  <si>
    <t>1413011000001</t>
  </si>
  <si>
    <t>1413011100001</t>
  </si>
  <si>
    <t>1413011200001</t>
  </si>
  <si>
    <t>1413011300001</t>
  </si>
  <si>
    <t>1413011400001</t>
  </si>
  <si>
    <t>1413011500001</t>
  </si>
  <si>
    <t>1413020000001</t>
  </si>
  <si>
    <t>1413030000001</t>
  </si>
  <si>
    <t>1413040000001</t>
  </si>
  <si>
    <t>1413050000001</t>
  </si>
  <si>
    <t>1413060000001</t>
  </si>
  <si>
    <t>1413070000001</t>
  </si>
  <si>
    <t>1413080000001</t>
  </si>
  <si>
    <t>1413090000001</t>
  </si>
  <si>
    <t>1413100000001</t>
  </si>
  <si>
    <t>1414000000000</t>
  </si>
  <si>
    <t>1414010000001</t>
  </si>
  <si>
    <t>1414020000001</t>
  </si>
  <si>
    <t>1414030000001</t>
  </si>
  <si>
    <t>1415000000000</t>
  </si>
  <si>
    <t>1415010000000</t>
  </si>
  <si>
    <t>1415010100001</t>
  </si>
  <si>
    <t>1415010200001</t>
  </si>
  <si>
    <t>1415010300001</t>
  </si>
  <si>
    <t>1415010400001</t>
  </si>
  <si>
    <t>1415010500001</t>
  </si>
  <si>
    <t>1415010600001</t>
  </si>
  <si>
    <t>1415020000001</t>
  </si>
  <si>
    <t>1415040000001</t>
  </si>
  <si>
    <t>1416000000000</t>
  </si>
  <si>
    <t>1416010000000</t>
  </si>
  <si>
    <t>1416010100001</t>
  </si>
  <si>
    <t>1416010110001</t>
  </si>
  <si>
    <t>1416010120001</t>
  </si>
  <si>
    <t>1416010130001</t>
  </si>
  <si>
    <t>1416010200001</t>
  </si>
  <si>
    <t>1416010210001</t>
  </si>
  <si>
    <t>1416010220001</t>
  </si>
  <si>
    <t>1416010230001</t>
  </si>
  <si>
    <t>1416010300001</t>
  </si>
  <si>
    <t>1416010400001</t>
  </si>
  <si>
    <t>1416010500001</t>
  </si>
  <si>
    <t>1416010600001</t>
  </si>
  <si>
    <t>1416020000001</t>
  </si>
  <si>
    <t>1416020200001</t>
  </si>
  <si>
    <t>1420000000000</t>
  </si>
  <si>
    <t>1421000000001</t>
  </si>
  <si>
    <t>1421010000001</t>
  </si>
  <si>
    <t>1423000000001</t>
  </si>
  <si>
    <t>1424000000001</t>
  </si>
  <si>
    <t>1425000000001</t>
  </si>
  <si>
    <t>1426000000001</t>
  </si>
  <si>
    <t>1430000000000</t>
  </si>
  <si>
    <t>1431000000000</t>
  </si>
  <si>
    <t>1431010000001</t>
  </si>
  <si>
    <t>1431020000001</t>
  </si>
  <si>
    <t>1431030000001</t>
  </si>
  <si>
    <t>1432000000000</t>
  </si>
  <si>
    <t>1432020000001</t>
  </si>
  <si>
    <t>1432030000001</t>
  </si>
  <si>
    <t>1432040000001</t>
  </si>
  <si>
    <t>2412010000060</t>
  </si>
  <si>
    <t>2412020000060</t>
  </si>
  <si>
    <t>2412030000060</t>
  </si>
  <si>
    <t>2412050000060</t>
  </si>
  <si>
    <t>2412060000060</t>
  </si>
  <si>
    <t>2412070000060</t>
  </si>
  <si>
    <t>2412080000060</t>
  </si>
  <si>
    <t>2412090000060</t>
  </si>
  <si>
    <t>2412100000060</t>
  </si>
  <si>
    <t>2412110000060</t>
  </si>
  <si>
    <t>2412120000060</t>
  </si>
  <si>
    <t>2412130000060</t>
  </si>
  <si>
    <t>2412140000060</t>
  </si>
  <si>
    <t>2413010000060</t>
  </si>
  <si>
    <t>2416020100060</t>
  </si>
  <si>
    <t>2431020000065</t>
  </si>
  <si>
    <t>2432010000066</t>
  </si>
  <si>
    <t>2432030000068</t>
  </si>
  <si>
    <t>2432040000070</t>
  </si>
  <si>
    <t>2510000000121</t>
  </si>
  <si>
    <t>3131010000280</t>
  </si>
  <si>
    <t>3131010000281</t>
  </si>
  <si>
    <t>3131010000282</t>
  </si>
  <si>
    <t>3131010100280</t>
  </si>
  <si>
    <t>3131020000280</t>
  </si>
  <si>
    <t>3131020000283</t>
  </si>
  <si>
    <t>3211010100450</t>
  </si>
  <si>
    <t>3211010200451</t>
  </si>
  <si>
    <t>3211010300452</t>
  </si>
  <si>
    <t>3211010400453</t>
  </si>
  <si>
    <t>3211010500454</t>
  </si>
  <si>
    <t>3211010500513</t>
  </si>
  <si>
    <t>3211020900498</t>
  </si>
  <si>
    <t>3211021000499</t>
  </si>
  <si>
    <t>3211021100500</t>
  </si>
  <si>
    <t>3211021100501</t>
  </si>
  <si>
    <t>3211021300502</t>
  </si>
  <si>
    <t>3211021400503</t>
  </si>
  <si>
    <t>3211021500504</t>
  </si>
  <si>
    <t>3211021600505</t>
  </si>
  <si>
    <t>3211021700506</t>
  </si>
  <si>
    <t>3211021800507</t>
  </si>
  <si>
    <t>3211021900508</t>
  </si>
  <si>
    <t>3211022000509</t>
  </si>
  <si>
    <t>3211022100510</t>
  </si>
  <si>
    <t>3211022200515</t>
  </si>
  <si>
    <t>3211022300516</t>
  </si>
  <si>
    <t>3211022400517</t>
  </si>
  <si>
    <t>3211022500518</t>
  </si>
  <si>
    <t>3211022600519</t>
  </si>
  <si>
    <t>3211030000000</t>
  </si>
  <si>
    <t>3211030200514</t>
  </si>
  <si>
    <t>3211030200531</t>
  </si>
  <si>
    <t>3211030300532</t>
  </si>
  <si>
    <t>3211030400533</t>
  </si>
  <si>
    <t>3211030500534</t>
  </si>
  <si>
    <t>3211030500535</t>
  </si>
  <si>
    <t>3211030500536</t>
  </si>
  <si>
    <t>3211030600537</t>
  </si>
  <si>
    <t>3211030700538</t>
  </si>
  <si>
    <t>3211050100610</t>
  </si>
  <si>
    <t>3211090100650</t>
  </si>
  <si>
    <t>3211090200660</t>
  </si>
  <si>
    <t>3211090200661</t>
  </si>
  <si>
    <t>3211090200662</t>
  </si>
  <si>
    <t>3211090200663</t>
  </si>
  <si>
    <t>3212001000511</t>
  </si>
  <si>
    <t>3212002000512</t>
  </si>
  <si>
    <t>3212010000690</t>
  </si>
  <si>
    <t>3212030000692</t>
  </si>
  <si>
    <t>3212030000693</t>
  </si>
  <si>
    <t>3212030000694</t>
  </si>
  <si>
    <t>3213010000730</t>
  </si>
  <si>
    <t>3232010000890</t>
  </si>
  <si>
    <t>3311030000980</t>
  </si>
  <si>
    <t>3311040000980</t>
  </si>
  <si>
    <t>3311050000980</t>
  </si>
  <si>
    <t>3311060000905</t>
  </si>
  <si>
    <t>3311060000906</t>
  </si>
  <si>
    <t>3321010000922</t>
  </si>
  <si>
    <t>3321010000923</t>
  </si>
  <si>
    <t>3321010000924</t>
  </si>
  <si>
    <t>3321010000925</t>
  </si>
  <si>
    <t>3321020000923</t>
  </si>
  <si>
    <t>Crédito BID 2526/OC-CR, Ley N° 9025 Programa para la Prevención de la Violencia y Promoción de la Inclusión Social</t>
  </si>
  <si>
    <t>(en blanco)</t>
  </si>
  <si>
    <t>100000000</t>
  </si>
  <si>
    <t>110000000</t>
  </si>
  <si>
    <t>111000000</t>
  </si>
  <si>
    <t>111100000</t>
  </si>
  <si>
    <t>111101010</t>
  </si>
  <si>
    <t>111102010</t>
  </si>
  <si>
    <t>111103010</t>
  </si>
  <si>
    <t>111103020</t>
  </si>
  <si>
    <t>111103030</t>
  </si>
  <si>
    <t>111103040</t>
  </si>
  <si>
    <t>111200000</t>
  </si>
  <si>
    <t>111201000</t>
  </si>
  <si>
    <t>111201010</t>
  </si>
  <si>
    <t>111201020</t>
  </si>
  <si>
    <t>111201030</t>
  </si>
  <si>
    <t>111201040</t>
  </si>
  <si>
    <t>111202000</t>
  </si>
  <si>
    <t>111202010</t>
  </si>
  <si>
    <t>111202020</t>
  </si>
  <si>
    <t>111202030</t>
  </si>
  <si>
    <t>111202040</t>
  </si>
  <si>
    <t>111300000</t>
  </si>
  <si>
    <t>111301000</t>
  </si>
  <si>
    <t>111302000</t>
  </si>
  <si>
    <t>111400000</t>
  </si>
  <si>
    <t>111401000</t>
  </si>
  <si>
    <t>111401010</t>
  </si>
  <si>
    <t>111401011</t>
  </si>
  <si>
    <t>111401012</t>
  </si>
  <si>
    <t>111401013</t>
  </si>
  <si>
    <t>111500000</t>
  </si>
  <si>
    <t>111501000</t>
  </si>
  <si>
    <t>111501010</t>
  </si>
  <si>
    <t>112000000</t>
  </si>
  <si>
    <t>112100000</t>
  </si>
  <si>
    <t>112101000</t>
  </si>
  <si>
    <t>112200000</t>
  </si>
  <si>
    <t>112201000</t>
  </si>
  <si>
    <t>112201010</t>
  </si>
  <si>
    <t>112201020</t>
  </si>
  <si>
    <t>112202000</t>
  </si>
  <si>
    <t>112300000</t>
  </si>
  <si>
    <t>112301000</t>
  </si>
  <si>
    <t>112302000</t>
  </si>
  <si>
    <t>112303000</t>
  </si>
  <si>
    <t>112400000</t>
  </si>
  <si>
    <t>112401000</t>
  </si>
  <si>
    <t>112500000</t>
  </si>
  <si>
    <t>112501000</t>
  </si>
  <si>
    <t>113000000</t>
  </si>
  <si>
    <t>113100000</t>
  </si>
  <si>
    <t>113101000</t>
  </si>
  <si>
    <t>113102000</t>
  </si>
  <si>
    <t>113200000</t>
  </si>
  <si>
    <t>113201000</t>
  </si>
  <si>
    <t>113201010</t>
  </si>
  <si>
    <t>113201020</t>
  </si>
  <si>
    <t>113201030</t>
  </si>
  <si>
    <t>113201031</t>
  </si>
  <si>
    <t>113201040</t>
  </si>
  <si>
    <t>113201041</t>
  </si>
  <si>
    <t>113201042</t>
  </si>
  <si>
    <t>113201043</t>
  </si>
  <si>
    <t>113201044</t>
  </si>
  <si>
    <t>113201045</t>
  </si>
  <si>
    <t>113202000</t>
  </si>
  <si>
    <t>113202010</t>
  </si>
  <si>
    <t>113202020</t>
  </si>
  <si>
    <t>113202030</t>
  </si>
  <si>
    <t>114000000</t>
  </si>
  <si>
    <t>114100000</t>
  </si>
  <si>
    <t>114101010</t>
  </si>
  <si>
    <t>114101011</t>
  </si>
  <si>
    <t>114101012</t>
  </si>
  <si>
    <t>114102000</t>
  </si>
  <si>
    <t>114102010</t>
  </si>
  <si>
    <t>114109000</t>
  </si>
  <si>
    <t>114200000</t>
  </si>
  <si>
    <t>114201010</t>
  </si>
  <si>
    <t>114209010</t>
  </si>
  <si>
    <t>114209020</t>
  </si>
  <si>
    <t>114300000</t>
  </si>
  <si>
    <t>114301000</t>
  </si>
  <si>
    <t>114301010</t>
  </si>
  <si>
    <t>114302000</t>
  </si>
  <si>
    <t>114303000</t>
  </si>
  <si>
    <t>114303010</t>
  </si>
  <si>
    <t>114303020</t>
  </si>
  <si>
    <t>114304000</t>
  </si>
  <si>
    <t>114304010</t>
  </si>
  <si>
    <t>114309000</t>
  </si>
  <si>
    <t>114309010</t>
  </si>
  <si>
    <t>114309020</t>
  </si>
  <si>
    <t>119000000</t>
  </si>
  <si>
    <t>119100000</t>
  </si>
  <si>
    <t>119101000</t>
  </si>
  <si>
    <t>119900000</t>
  </si>
  <si>
    <t>119901000</t>
  </si>
  <si>
    <t>119901010</t>
  </si>
  <si>
    <t>119901020</t>
  </si>
  <si>
    <t>119901030</t>
  </si>
  <si>
    <t>119902000</t>
  </si>
  <si>
    <t>119902010</t>
  </si>
  <si>
    <t>119902020</t>
  </si>
  <si>
    <t>120000000</t>
  </si>
  <si>
    <t>121300000</t>
  </si>
  <si>
    <t>121301010</t>
  </si>
  <si>
    <t>121301020</t>
  </si>
  <si>
    <t>121302010</t>
  </si>
  <si>
    <t>121303010</t>
  </si>
  <si>
    <t>121303020</t>
  </si>
  <si>
    <t>121304010</t>
  </si>
  <si>
    <t>130000000</t>
  </si>
  <si>
    <t>131000000</t>
  </si>
  <si>
    <t>131100000</t>
  </si>
  <si>
    <t>131109000</t>
  </si>
  <si>
    <t>131109010</t>
  </si>
  <si>
    <t>131109020</t>
  </si>
  <si>
    <t>131200000</t>
  </si>
  <si>
    <t>131203000</t>
  </si>
  <si>
    <t>131203010</t>
  </si>
  <si>
    <t>131204010</t>
  </si>
  <si>
    <t>131204090</t>
  </si>
  <si>
    <t>131209000</t>
  </si>
  <si>
    <t>131209010</t>
  </si>
  <si>
    <t>131209020</t>
  </si>
  <si>
    <t>131209023</t>
  </si>
  <si>
    <t>131209060</t>
  </si>
  <si>
    <t>131209061</t>
  </si>
  <si>
    <t>131209090</t>
  </si>
  <si>
    <t>131209093</t>
  </si>
  <si>
    <t>131209094</t>
  </si>
  <si>
    <t>131300000</t>
  </si>
  <si>
    <t>131301000</t>
  </si>
  <si>
    <t>131301010</t>
  </si>
  <si>
    <t>131301030</t>
  </si>
  <si>
    <t>131302000</t>
  </si>
  <si>
    <t>131302013</t>
  </si>
  <si>
    <t>131302014</t>
  </si>
  <si>
    <t>131302030</t>
  </si>
  <si>
    <t>132000000</t>
  </si>
  <si>
    <t>132100000</t>
  </si>
  <si>
    <t>132101000</t>
  </si>
  <si>
    <t>132102000</t>
  </si>
  <si>
    <t>132103000</t>
  </si>
  <si>
    <t>132200000</t>
  </si>
  <si>
    <t>132202000</t>
  </si>
  <si>
    <t>132202010</t>
  </si>
  <si>
    <t>132300000</t>
  </si>
  <si>
    <t>132301000</t>
  </si>
  <si>
    <t>132301010</t>
  </si>
  <si>
    <t>132301060</t>
  </si>
  <si>
    <t>132302000</t>
  </si>
  <si>
    <t>132302050</t>
  </si>
  <si>
    <t>132302060</t>
  </si>
  <si>
    <t>132303000</t>
  </si>
  <si>
    <t>132303010</t>
  </si>
  <si>
    <t>133000000</t>
  </si>
  <si>
    <t>133100000</t>
  </si>
  <si>
    <t>133101000</t>
  </si>
  <si>
    <t>133101010</t>
  </si>
  <si>
    <t>133102000</t>
  </si>
  <si>
    <t>133102010</t>
  </si>
  <si>
    <t>133102020</t>
  </si>
  <si>
    <t>133104000</t>
  </si>
  <si>
    <t>133104010</t>
  </si>
  <si>
    <t>133104020</t>
  </si>
  <si>
    <t>133109000</t>
  </si>
  <si>
    <t>133109010</t>
  </si>
  <si>
    <t>133109011</t>
  </si>
  <si>
    <t>133109012</t>
  </si>
  <si>
    <t>133109013</t>
  </si>
  <si>
    <t>133109014</t>
  </si>
  <si>
    <t>133109015</t>
  </si>
  <si>
    <t>133109020</t>
  </si>
  <si>
    <t>133109030</t>
  </si>
  <si>
    <t>133109040</t>
  </si>
  <si>
    <t>133109050</t>
  </si>
  <si>
    <t>133109060</t>
  </si>
  <si>
    <t>133109070</t>
  </si>
  <si>
    <t>133109090</t>
  </si>
  <si>
    <t>133200000</t>
  </si>
  <si>
    <t>133201000</t>
  </si>
  <si>
    <t>133201010</t>
  </si>
  <si>
    <t>134100000</t>
  </si>
  <si>
    <t>139000000</t>
  </si>
  <si>
    <t>139100000</t>
  </si>
  <si>
    <t>139101000</t>
  </si>
  <si>
    <t>139102000</t>
  </si>
  <si>
    <t>139900000</t>
  </si>
  <si>
    <t>139901000</t>
  </si>
  <si>
    <t>139903000</t>
  </si>
  <si>
    <t>139904000</t>
  </si>
  <si>
    <t>139908000</t>
  </si>
  <si>
    <t>139909000</t>
  </si>
  <si>
    <t>139910000</t>
  </si>
  <si>
    <t>139911000</t>
  </si>
  <si>
    <t>139912000</t>
  </si>
  <si>
    <t>140000000</t>
  </si>
  <si>
    <t>141000000</t>
  </si>
  <si>
    <t>141100000</t>
  </si>
  <si>
    <t>141101000</t>
  </si>
  <si>
    <t>141102000</t>
  </si>
  <si>
    <t>141200000</t>
  </si>
  <si>
    <t>141201000</t>
  </si>
  <si>
    <t>141201010</t>
  </si>
  <si>
    <t>141201020</t>
  </si>
  <si>
    <t>141201030</t>
  </si>
  <si>
    <t>141201040</t>
  </si>
  <si>
    <t>141201050</t>
  </si>
  <si>
    <t>141201060</t>
  </si>
  <si>
    <t>141201070</t>
  </si>
  <si>
    <t>141201080</t>
  </si>
  <si>
    <t>141201090</t>
  </si>
  <si>
    <t>141201100</t>
  </si>
  <si>
    <t>141201110</t>
  </si>
  <si>
    <t>141201120</t>
  </si>
  <si>
    <t>141201130</t>
  </si>
  <si>
    <t>141201140</t>
  </si>
  <si>
    <t>141201150</t>
  </si>
  <si>
    <t>141201200</t>
  </si>
  <si>
    <t>141201300</t>
  </si>
  <si>
    <t>141202000</t>
  </si>
  <si>
    <t>141203000</t>
  </si>
  <si>
    <t>141204000</t>
  </si>
  <si>
    <t>141205000</t>
  </si>
  <si>
    <t>141206000</t>
  </si>
  <si>
    <t>141207000</t>
  </si>
  <si>
    <t>141208000</t>
  </si>
  <si>
    <t>141209000</t>
  </si>
  <si>
    <t>141211000</t>
  </si>
  <si>
    <t>141212000</t>
  </si>
  <si>
    <t>141213000</t>
  </si>
  <si>
    <t>141214000</t>
  </si>
  <si>
    <t>141300000</t>
  </si>
  <si>
    <t>141301000</t>
  </si>
  <si>
    <t>141301010</t>
  </si>
  <si>
    <t>141301020</t>
  </si>
  <si>
    <t>141301030</t>
  </si>
  <si>
    <t>141301040</t>
  </si>
  <si>
    <t>141301050</t>
  </si>
  <si>
    <t>141301060</t>
  </si>
  <si>
    <t>141301070</t>
  </si>
  <si>
    <t>141301080</t>
  </si>
  <si>
    <t>141301090</t>
  </si>
  <si>
    <t>141301100</t>
  </si>
  <si>
    <t>141301110</t>
  </si>
  <si>
    <t>141301120</t>
  </si>
  <si>
    <t>141301130</t>
  </si>
  <si>
    <t>141301140</t>
  </si>
  <si>
    <t>141301150</t>
  </si>
  <si>
    <t>141302000</t>
  </si>
  <si>
    <t>141303000</t>
  </si>
  <si>
    <t>141304000</t>
  </si>
  <si>
    <t>141305000</t>
  </si>
  <si>
    <t>141306000</t>
  </si>
  <si>
    <t>141307000</t>
  </si>
  <si>
    <t>141308000</t>
  </si>
  <si>
    <t>141309000</t>
  </si>
  <si>
    <t>141310000</t>
  </si>
  <si>
    <t>141400000</t>
  </si>
  <si>
    <t>141401000</t>
  </si>
  <si>
    <t>141402000</t>
  </si>
  <si>
    <t>141403000</t>
  </si>
  <si>
    <t>141500000</t>
  </si>
  <si>
    <t>141501000</t>
  </si>
  <si>
    <t>141501010</t>
  </si>
  <si>
    <t>141501020</t>
  </si>
  <si>
    <t>141501030</t>
  </si>
  <si>
    <t>141501040</t>
  </si>
  <si>
    <t>141501050</t>
  </si>
  <si>
    <t>141501060</t>
  </si>
  <si>
    <t>141502000</t>
  </si>
  <si>
    <t>141504000</t>
  </si>
  <si>
    <t>141600000</t>
  </si>
  <si>
    <t>141601000</t>
  </si>
  <si>
    <t>141601010</t>
  </si>
  <si>
    <t>141601011</t>
  </si>
  <si>
    <t>141601012</t>
  </si>
  <si>
    <t>141601013</t>
  </si>
  <si>
    <t>141601020</t>
  </si>
  <si>
    <t>141601021</t>
  </si>
  <si>
    <t>141601022</t>
  </si>
  <si>
    <t>141601023</t>
  </si>
  <si>
    <t>141601030</t>
  </si>
  <si>
    <t>141601040</t>
  </si>
  <si>
    <t>141601050</t>
  </si>
  <si>
    <t>141601060</t>
  </si>
  <si>
    <t>141602000</t>
  </si>
  <si>
    <t>141602020</t>
  </si>
  <si>
    <t>142000000</t>
  </si>
  <si>
    <t>142100000</t>
  </si>
  <si>
    <t>142101000</t>
  </si>
  <si>
    <t>142300000</t>
  </si>
  <si>
    <t>142400000</t>
  </si>
  <si>
    <t>142500000</t>
  </si>
  <si>
    <t>142600000</t>
  </si>
  <si>
    <t>143000000</t>
  </si>
  <si>
    <t>143100000</t>
  </si>
  <si>
    <t>143101000</t>
  </si>
  <si>
    <t>143102000</t>
  </si>
  <si>
    <t>143103000</t>
  </si>
  <si>
    <t>143200000</t>
  </si>
  <si>
    <t>143202000</t>
  </si>
  <si>
    <t>143203000</t>
  </si>
  <si>
    <t>143204000</t>
  </si>
  <si>
    <t>143205000</t>
  </si>
  <si>
    <t>200000000</t>
  </si>
  <si>
    <t>210000000</t>
  </si>
  <si>
    <t>211000000</t>
  </si>
  <si>
    <t>211100000</t>
  </si>
  <si>
    <t>211300000</t>
  </si>
  <si>
    <t>234000000</t>
  </si>
  <si>
    <t>240000000</t>
  </si>
  <si>
    <t>241000000</t>
  </si>
  <si>
    <t>241200000</t>
  </si>
  <si>
    <t>241201000</t>
  </si>
  <si>
    <t>241202000</t>
  </si>
  <si>
    <t>241203000</t>
  </si>
  <si>
    <t>241205000</t>
  </si>
  <si>
    <t>241206000</t>
  </si>
  <si>
    <t>241207000</t>
  </si>
  <si>
    <t>241208000</t>
  </si>
  <si>
    <t>241209000</t>
  </si>
  <si>
    <t>241210000</t>
  </si>
  <si>
    <t>241211000</t>
  </si>
  <si>
    <t>241212000</t>
  </si>
  <si>
    <t>241213000</t>
  </si>
  <si>
    <t>241214000</t>
  </si>
  <si>
    <t>241301000</t>
  </si>
  <si>
    <t>241602010</t>
  </si>
  <si>
    <t>243000000</t>
  </si>
  <si>
    <t>243100000</t>
  </si>
  <si>
    <t>243102000</t>
  </si>
  <si>
    <t>243200000</t>
  </si>
  <si>
    <t>243201000</t>
  </si>
  <si>
    <t>243203000</t>
  </si>
  <si>
    <t>243204000</t>
  </si>
  <si>
    <t>250000000</t>
  </si>
  <si>
    <t>251000000</t>
  </si>
  <si>
    <t>300000000</t>
  </si>
  <si>
    <t>310000000</t>
  </si>
  <si>
    <t>313000000</t>
  </si>
  <si>
    <t>313101000</t>
  </si>
  <si>
    <t>313101010</t>
  </si>
  <si>
    <t>313102000</t>
  </si>
  <si>
    <t>320000000</t>
  </si>
  <si>
    <t>321000000</t>
  </si>
  <si>
    <t>321100000</t>
  </si>
  <si>
    <t>321101000</t>
  </si>
  <si>
    <t>321101010</t>
  </si>
  <si>
    <t>321101020</t>
  </si>
  <si>
    <t>321101030</t>
  </si>
  <si>
    <t>321101040</t>
  </si>
  <si>
    <t>321101050</t>
  </si>
  <si>
    <t>321102000</t>
  </si>
  <si>
    <t>321102090</t>
  </si>
  <si>
    <t>321102100</t>
  </si>
  <si>
    <t>321102110</t>
  </si>
  <si>
    <t>321102130</t>
  </si>
  <si>
    <t>321102140</t>
  </si>
  <si>
    <t>321102150</t>
  </si>
  <si>
    <t>321102160</t>
  </si>
  <si>
    <t>321102170</t>
  </si>
  <si>
    <t>321102180</t>
  </si>
  <si>
    <t>321102190</t>
  </si>
  <si>
    <t>321102200</t>
  </si>
  <si>
    <t>321102210</t>
  </si>
  <si>
    <t>321102220</t>
  </si>
  <si>
    <t>321102230</t>
  </si>
  <si>
    <t>321102240</t>
  </si>
  <si>
    <t>321102250</t>
  </si>
  <si>
    <t>321103000</t>
  </si>
  <si>
    <t>321103020</t>
  </si>
  <si>
    <t>321103030</t>
  </si>
  <si>
    <t>321103040</t>
  </si>
  <si>
    <t>321103050</t>
  </si>
  <si>
    <t>321103060</t>
  </si>
  <si>
    <t>321103070</t>
  </si>
  <si>
    <t>321105010</t>
  </si>
  <si>
    <t>321109000</t>
  </si>
  <si>
    <t>321109010</t>
  </si>
  <si>
    <t>321109020</t>
  </si>
  <si>
    <t>321200000</t>
  </si>
  <si>
    <t>321200100</t>
  </si>
  <si>
    <t>321200200</t>
  </si>
  <si>
    <t>321201000</t>
  </si>
  <si>
    <t>321203000</t>
  </si>
  <si>
    <t>321300000</t>
  </si>
  <si>
    <t>321301000</t>
  </si>
  <si>
    <t>323000000</t>
  </si>
  <si>
    <t>323200000</t>
  </si>
  <si>
    <t>323201000</t>
  </si>
  <si>
    <t>330000000</t>
  </si>
  <si>
    <t>331000000</t>
  </si>
  <si>
    <t>331100000</t>
  </si>
  <si>
    <t>331103000</t>
  </si>
  <si>
    <t>331104000</t>
  </si>
  <si>
    <t>331105000</t>
  </si>
  <si>
    <t>331106000</t>
  </si>
  <si>
    <t>332101000</t>
  </si>
  <si>
    <t>332102000</t>
  </si>
  <si>
    <t>131204011</t>
  </si>
  <si>
    <t>131301034</t>
  </si>
  <si>
    <t>131301012</t>
  </si>
  <si>
    <t>131302034</t>
  </si>
  <si>
    <t>131209091</t>
  </si>
  <si>
    <t>131301033</t>
  </si>
  <si>
    <t>131301032</t>
  </si>
  <si>
    <t>131302035</t>
  </si>
  <si>
    <t>132302051</t>
  </si>
  <si>
    <t>132302061</t>
  </si>
  <si>
    <t>114309011</t>
  </si>
  <si>
    <t>114309012</t>
  </si>
  <si>
    <t>131302032</t>
  </si>
  <si>
    <t>113101020</t>
  </si>
  <si>
    <t>113101021</t>
  </si>
  <si>
    <t>113101010</t>
  </si>
  <si>
    <t>113101011</t>
  </si>
  <si>
    <t>113102020</t>
  </si>
  <si>
    <t>113102021</t>
  </si>
  <si>
    <t>113102010</t>
  </si>
  <si>
    <t>113102011</t>
  </si>
  <si>
    <t>113202031</t>
  </si>
  <si>
    <t>113202032</t>
  </si>
  <si>
    <t>132301061</t>
  </si>
  <si>
    <t>113201021</t>
  </si>
  <si>
    <t>113201022</t>
  </si>
  <si>
    <t>131301011</t>
  </si>
  <si>
    <t>114309013</t>
  </si>
  <si>
    <t>131302091</t>
  </si>
  <si>
    <t>131302031</t>
  </si>
  <si>
    <t>131301031</t>
  </si>
  <si>
    <t>131209022</t>
  </si>
  <si>
    <t>131209021</t>
  </si>
  <si>
    <t>131203040</t>
  </si>
  <si>
    <t>131209011</t>
  </si>
  <si>
    <t>131209092</t>
  </si>
  <si>
    <t>139200000</t>
  </si>
  <si>
    <t>321102260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</si>
</sst>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0" borderId="0" xfId="0" applyFont="1"/>
    <xf numFmtId="0" fontId="0" fillId="0" borderId="0" xfId="0" applyAlignment="1">
      <alignment vertical="top"/>
    </xf>
    <xf numFmtId="0" fontId="3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2" fontId="5" fillId="12" borderId="0" xfId="0" applyNumberFormat="1" applyFont="1" applyFill="1"/>
    <xf numFmtId="0" fontId="5" fillId="10" borderId="0" xfId="0" applyFont="1" applyFill="1" applyAlignment="1">
      <alignment wrapText="1"/>
    </xf>
    <xf numFmtId="2" fontId="5" fillId="9" borderId="0" xfId="0" applyNumberFormat="1" applyFont="1" applyFill="1"/>
    <xf numFmtId="0" fontId="3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2" fontId="5" fillId="15" borderId="0" xfId="0" applyNumberFormat="1" applyFont="1" applyFill="1"/>
    <xf numFmtId="0" fontId="3" fillId="18" borderId="0" xfId="0" applyFont="1" applyFill="1"/>
    <xf numFmtId="0" fontId="5" fillId="18" borderId="0" xfId="0" applyFont="1" applyFill="1"/>
    <xf numFmtId="2" fontId="5" fillId="18" borderId="0" xfId="0" applyNumberFormat="1" applyFont="1" applyFill="1"/>
    <xf numFmtId="0" fontId="4" fillId="18" borderId="0" xfId="0" applyFont="1" applyFill="1"/>
    <xf numFmtId="0" fontId="4" fillId="9" borderId="0" xfId="0" applyFont="1" applyFill="1"/>
    <xf numFmtId="0" fontId="3" fillId="9" borderId="0" xfId="0" applyFont="1" applyFill="1"/>
    <xf numFmtId="0" fontId="0" fillId="9" borderId="0" xfId="0" applyFill="1"/>
    <xf numFmtId="0" fontId="3" fillId="19" borderId="0" xfId="0" applyFont="1" applyFill="1"/>
    <xf numFmtId="0" fontId="5" fillId="19" borderId="0" xfId="0" applyFont="1" applyFill="1"/>
    <xf numFmtId="0" fontId="6" fillId="19" borderId="0" xfId="0" applyFont="1" applyFill="1"/>
    <xf numFmtId="2" fontId="5" fillId="19" borderId="0" xfId="0" applyNumberFormat="1" applyFont="1" applyFill="1"/>
    <xf numFmtId="0" fontId="4" fillId="19" borderId="0" xfId="0" applyFont="1" applyFill="1"/>
    <xf numFmtId="0" fontId="3" fillId="18" borderId="2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0" xfId="0" applyFont="1" applyFill="1"/>
    <xf numFmtId="0" fontId="3" fillId="4" borderId="0" xfId="0" applyFont="1" applyFill="1"/>
    <xf numFmtId="0" fontId="6" fillId="4" borderId="0" xfId="0" applyFont="1" applyFill="1"/>
    <xf numFmtId="2" fontId="5" fillId="4" borderId="0" xfId="0" applyNumberFormat="1" applyFont="1" applyFill="1"/>
    <xf numFmtId="0" fontId="4" fillId="4" borderId="0" xfId="0" applyFont="1" applyFill="1"/>
    <xf numFmtId="0" fontId="7" fillId="14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7" fillId="14" borderId="0" xfId="0" applyFont="1" applyFill="1"/>
    <xf numFmtId="0" fontId="3" fillId="14" borderId="0" xfId="0" applyFont="1" applyFill="1"/>
    <xf numFmtId="0" fontId="6" fillId="14" borderId="0" xfId="0" applyFont="1" applyFill="1"/>
    <xf numFmtId="2" fontId="5" fillId="14" borderId="0" xfId="0" applyNumberFormat="1" applyFont="1" applyFill="1"/>
    <xf numFmtId="0" fontId="4" fillId="14" borderId="0" xfId="0" applyFont="1" applyFill="1"/>
    <xf numFmtId="0" fontId="7" fillId="20" borderId="3" xfId="0" applyFont="1" applyFill="1" applyBorder="1" applyAlignment="1">
      <alignment horizontal="center" vertical="center" wrapText="1"/>
    </xf>
    <xf numFmtId="0" fontId="7" fillId="20" borderId="0" xfId="0" applyFont="1" applyFill="1"/>
    <xf numFmtId="0" fontId="3" fillId="20" borderId="0" xfId="0" applyFont="1" applyFill="1"/>
    <xf numFmtId="0" fontId="5" fillId="20" borderId="0" xfId="0" applyFont="1" applyFill="1"/>
    <xf numFmtId="0" fontId="6" fillId="20" borderId="0" xfId="0" applyFont="1" applyFill="1"/>
    <xf numFmtId="2" fontId="5" fillId="20" borderId="0" xfId="0" applyNumberFormat="1" applyFont="1" applyFill="1"/>
    <xf numFmtId="0" fontId="4" fillId="20" borderId="0" xfId="0" applyFont="1" applyFill="1"/>
    <xf numFmtId="0" fontId="3" fillId="15" borderId="3" xfId="0" applyFont="1" applyFill="1" applyBorder="1" applyAlignment="1">
      <alignment horizontal="center" vertical="center" wrapText="1"/>
    </xf>
    <xf numFmtId="0" fontId="3" fillId="15" borderId="0" xfId="0" applyFont="1" applyFill="1"/>
    <xf numFmtId="0" fontId="6" fillId="15" borderId="0" xfId="0" applyFont="1" applyFill="1"/>
    <xf numFmtId="0" fontId="4" fillId="15" borderId="0" xfId="0" applyFont="1" applyFill="1"/>
    <xf numFmtId="0" fontId="7" fillId="21" borderId="3" xfId="0" applyFont="1" applyFill="1" applyBorder="1" applyAlignment="1">
      <alignment horizontal="center" vertical="center" wrapText="1"/>
    </xf>
    <xf numFmtId="0" fontId="7" fillId="21" borderId="0" xfId="0" applyFont="1" applyFill="1"/>
    <xf numFmtId="0" fontId="3" fillId="21" borderId="0" xfId="0" applyFont="1" applyFill="1"/>
    <xf numFmtId="0" fontId="5" fillId="21" borderId="0" xfId="0" applyFont="1" applyFill="1"/>
    <xf numFmtId="0" fontId="6" fillId="21" borderId="0" xfId="0" applyFont="1" applyFill="1"/>
    <xf numFmtId="2" fontId="5" fillId="21" borderId="0" xfId="0" applyNumberFormat="1" applyFont="1" applyFill="1"/>
    <xf numFmtId="0" fontId="4" fillId="21" borderId="0" xfId="0" applyFont="1" applyFill="1"/>
    <xf numFmtId="0" fontId="5" fillId="9" borderId="2" xfId="0" applyFont="1" applyFill="1" applyBorder="1"/>
    <xf numFmtId="0" fontId="3" fillId="18" borderId="3" xfId="0" applyFont="1" applyFill="1" applyBorder="1"/>
    <xf numFmtId="0" fontId="5" fillId="18" borderId="3" xfId="0" applyFont="1" applyFill="1" applyBorder="1"/>
    <xf numFmtId="0" fontId="4" fillId="9" borderId="3" xfId="0" applyFont="1" applyFill="1" applyBorder="1"/>
    <xf numFmtId="0" fontId="5" fillId="9" borderId="3" xfId="0" applyFont="1" applyFill="1" applyBorder="1"/>
    <xf numFmtId="0" fontId="3" fillId="19" borderId="3" xfId="0" applyFont="1" applyFill="1" applyBorder="1"/>
    <xf numFmtId="0" fontId="5" fillId="19" borderId="3" xfId="0" applyFont="1" applyFill="1" applyBorder="1"/>
    <xf numFmtId="0" fontId="6" fillId="4" borderId="3" xfId="0" applyFont="1" applyFill="1" applyBorder="1"/>
    <xf numFmtId="0" fontId="7" fillId="14" borderId="3" xfId="0" applyFont="1" applyFill="1" applyBorder="1"/>
    <xf numFmtId="0" fontId="6" fillId="14" borderId="3" xfId="0" applyFont="1" applyFill="1" applyBorder="1"/>
    <xf numFmtId="0" fontId="7" fillId="20" borderId="3" xfId="0" applyFont="1" applyFill="1" applyBorder="1"/>
    <xf numFmtId="0" fontId="6" fillId="20" borderId="3" xfId="0" applyFont="1" applyFill="1" applyBorder="1"/>
    <xf numFmtId="0" fontId="7" fillId="21" borderId="3" xfId="0" applyFont="1" applyFill="1" applyBorder="1"/>
    <xf numFmtId="0" fontId="6" fillId="21" borderId="3" xfId="0" applyFont="1" applyFill="1" applyBorder="1"/>
    <xf numFmtId="0" fontId="3" fillId="15" borderId="3" xfId="0" applyFont="1" applyFill="1" applyBorder="1"/>
    <xf numFmtId="0" fontId="6" fillId="15" borderId="3" xfId="0" applyFont="1" applyFill="1" applyBorder="1"/>
    <xf numFmtId="0" fontId="0" fillId="0" borderId="3" xfId="0" applyBorder="1"/>
    <xf numFmtId="0" fontId="7" fillId="22" borderId="4" xfId="0" applyFont="1" applyFill="1" applyBorder="1" applyAlignment="1">
      <alignment horizontal="center" vertical="center" wrapText="1"/>
    </xf>
    <xf numFmtId="0" fontId="8" fillId="22" borderId="0" xfId="0" applyFont="1" applyFill="1"/>
    <xf numFmtId="0" fontId="7" fillId="22" borderId="0" xfId="0" applyFont="1" applyFill="1"/>
    <xf numFmtId="0" fontId="5" fillId="22" borderId="0" xfId="0" applyFont="1" applyFill="1"/>
    <xf numFmtId="0" fontId="3" fillId="22" borderId="0" xfId="0" applyFont="1" applyFill="1"/>
    <xf numFmtId="0" fontId="6" fillId="22" borderId="0" xfId="0" applyFont="1" applyFill="1"/>
    <xf numFmtId="0" fontId="6" fillId="22" borderId="3" xfId="0" applyFont="1" applyFill="1" applyBorder="1"/>
    <xf numFmtId="2" fontId="5" fillId="22" borderId="0" xfId="0" applyNumberFormat="1" applyFont="1" applyFill="1"/>
    <xf numFmtId="0" fontId="4" fillId="22" borderId="0" xfId="0" applyFont="1" applyFill="1"/>
    <xf numFmtId="0" fontId="7" fillId="2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3" borderId="0" xfId="0" applyFill="1"/>
    <xf numFmtId="0" fontId="1" fillId="0" borderId="5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0" xfId="0" applyFill="1" applyAlignment="1">
      <alignment horizontal="left" indent="1"/>
    </xf>
    <xf numFmtId="0" fontId="0" fillId="24" borderId="0" xfId="0" applyFill="1"/>
    <xf numFmtId="0" fontId="0" fillId="25" borderId="0" xfId="0" applyFill="1" applyAlignment="1">
      <alignment horizontal="left" indent="1"/>
    </xf>
    <xf numFmtId="49" fontId="1" fillId="0" borderId="5" xfId="0" applyNumberFormat="1" applyFont="1" applyBorder="1" applyAlignment="1">
      <alignment horizontal="left"/>
    </xf>
    <xf numFmtId="49" fontId="1" fillId="25" borderId="5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wrapText="1" indent="1"/>
    </xf>
    <xf numFmtId="0" fontId="1" fillId="26" borderId="5" xfId="0" applyFont="1" applyFill="1" applyBorder="1" applyAlignment="1">
      <alignment horizontal="left"/>
    </xf>
    <xf numFmtId="0" fontId="0" fillId="26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Centeno Mora" refreshedDate="44202.421104050925" createdVersion="6" refreshedVersion="6" minRefreshableVersion="3" recordCount="490" xr:uid="{5FE85EBD-25E7-4C3D-9A89-8C53F1491B0F}">
  <cacheSource type="worksheet">
    <worksheetSource ref="A1:S491" sheet="Clasificador"/>
  </cacheSource>
  <cacheFields count="19">
    <cacheField name="Posición Presupuestaria" numFmtId="0">
      <sharedItems/>
    </cacheField>
    <cacheField name="cod_clase" numFmtId="0">
      <sharedItems/>
    </cacheField>
    <cacheField name="clase" numFmtId="0">
      <sharedItems/>
    </cacheField>
    <cacheField name="cod_subclase" numFmtId="0">
      <sharedItems/>
    </cacheField>
    <cacheField name="Subclase" numFmtId="0">
      <sharedItems/>
    </cacheField>
    <cacheField name="cod_grupo" numFmtId="0">
      <sharedItems count="37">
        <s v="100"/>
        <s v="110"/>
        <s v="111"/>
        <s v="112"/>
        <s v="113"/>
        <s v="114"/>
        <s v="119"/>
        <s v="120"/>
        <s v="121"/>
        <s v="130"/>
        <s v="131"/>
        <s v="132"/>
        <s v="133"/>
        <s v="134"/>
        <s v="139"/>
        <s v="140"/>
        <s v="141"/>
        <s v="142"/>
        <s v="143"/>
        <s v="200"/>
        <s v="210"/>
        <s v="211"/>
        <s v="234"/>
        <s v="240"/>
        <s v="241"/>
        <s v="243"/>
        <s v="250"/>
        <s v="251"/>
        <s v="300"/>
        <s v="310"/>
        <s v="313"/>
        <s v="320"/>
        <s v="321"/>
        <s v="323"/>
        <s v="330"/>
        <s v="331"/>
        <s v="332"/>
      </sharedItems>
    </cacheField>
    <cacheField name="Grupo" numFmtId="0">
      <sharedItems count="24">
        <s v="-"/>
        <s v="Impuestos a los ingresos y utilidades"/>
        <s v="Impuestos sobre la propiedad"/>
        <s v="Impuestos sobre bienes y servicios"/>
        <s v="Impuestos sobre el comercio exterior y las transacciones internacionales"/>
        <s v="Otros ingresos tributarios"/>
        <s v="Contribuciones a la seguridad social"/>
        <s v="Venta de bienes y servicios"/>
        <s v="Ingresos de la propiedad"/>
        <s v="Multas, sanciones, remates y comisos"/>
        <s v="Intereses Moratorios"/>
        <s v="Otros ingresos no tributarios"/>
        <s v="Transferencias corrientes del sector público"/>
        <s v="Transferencias corrientes del sector privado"/>
        <s v="Transferencias corrientes del sector externo"/>
        <s v="Venta de activos fijos"/>
        <s v="Recuperación de inversiones financieras"/>
        <s v="Transferencias de capital del sector público"/>
        <s v="Transferencias de capital del sector externo"/>
        <s v="Colocación de títulos valores"/>
        <s v="Créditos directos"/>
        <s v="Colocación de títulos valores en el exterior"/>
        <s v="Superávit libre"/>
        <s v="Superávit específico"/>
      </sharedItems>
    </cacheField>
    <cacheField name="cod_subgrupo" numFmtId="0">
      <sharedItems count="91">
        <s v="1000"/>
        <s v="1100"/>
        <s v="1110"/>
        <s v="1111"/>
        <s v="1112"/>
        <s v="1113"/>
        <s v="1114"/>
        <s v="1115"/>
        <s v="1120"/>
        <s v="1121"/>
        <s v="1122"/>
        <s v="1123"/>
        <s v="1124"/>
        <s v="1125"/>
        <s v="1130"/>
        <s v="1131"/>
        <s v="1132"/>
        <s v="1140"/>
        <s v="1141"/>
        <s v="1142"/>
        <s v="1143"/>
        <s v="1190"/>
        <s v="1191"/>
        <s v="1199"/>
        <s v="1200"/>
        <s v="1213"/>
        <s v="1300"/>
        <s v="1310"/>
        <s v="1311"/>
        <s v="1312"/>
        <s v="1313"/>
        <s v="1320"/>
        <s v="1321"/>
        <s v="1322"/>
        <s v="1323"/>
        <s v="1330"/>
        <s v="1331"/>
        <s v="1332"/>
        <s v="1341"/>
        <s v="1390"/>
        <s v="1391"/>
        <s v="1392"/>
        <s v="1399"/>
        <s v="1400"/>
        <s v="1410"/>
        <s v="1411"/>
        <s v="1412"/>
        <s v="1413"/>
        <s v="1414"/>
        <s v="1415"/>
        <s v="1416"/>
        <s v="1420"/>
        <s v="1421"/>
        <s v="1423"/>
        <s v="1424"/>
        <s v="1425"/>
        <s v="1426"/>
        <s v="1430"/>
        <s v="1431"/>
        <s v="1432"/>
        <s v="2000"/>
        <s v="2100"/>
        <s v="2110"/>
        <s v="2111"/>
        <s v="2113"/>
        <s v="2340"/>
        <s v="2400"/>
        <s v="2410"/>
        <s v="2412"/>
        <s v="2413"/>
        <s v="2416"/>
        <s v="2430"/>
        <s v="2431"/>
        <s v="2432"/>
        <s v="2500"/>
        <s v="2510"/>
        <s v="3000"/>
        <s v="3100"/>
        <s v="3130"/>
        <s v="3131"/>
        <s v="3200"/>
        <s v="3210"/>
        <s v="3211"/>
        <s v="3212"/>
        <s v="3213"/>
        <s v="3230"/>
        <s v="3232"/>
        <s v="3300"/>
        <s v="3310"/>
        <s v="3311"/>
        <s v="3321"/>
      </sharedItems>
    </cacheField>
    <cacheField name="Subgrupo" numFmtId="0">
      <sharedItems count="52">
        <s v="-"/>
        <s v="Impuestos sobre los ingresos y utilidades de personas físicas"/>
        <s v="Impuestos sobre los ingresos y utilidades de personas jurídicas"/>
        <s v="Impuestos sobre dividendos e intereses de títulos valores"/>
        <s v="Impuesto sobre remesas al exterior"/>
        <s v="Impuesto especial sobre bancos y entidades financieras no domiciliadas"/>
        <s v="Impuesto sobre la propiedad de bienes inmuebles"/>
        <s v="Impuesto sobre la propiedad de vehículos, aeronaves y embarcaciones"/>
        <s v="Impuestos sobre el patrimonio"/>
        <s v="Impuestos sobre el traspaso de bienes inmuebles"/>
        <s v="Impuestos sobre el traspaso de vehículos, aeronaves y embarcaciones "/>
        <s v="Impuesto general sobre ventas y consumo"/>
        <s v="Impuestos específicos sobre la producción y consumo de bienes y servicios "/>
        <s v="Impuestos a las importaciones"/>
        <s v="Impuestos a las exportaciones"/>
        <s v="Otros impuestos sobre el comercio exterior y las transacciones internacionales"/>
        <s v="Impuesto de timbres"/>
        <s v="Ingresos tributarios diversos"/>
        <s v="Contribución a regímenes especiales de pensiones"/>
        <s v="Venta de bienes"/>
        <s v="Venta de servicios"/>
        <s v="Derechos administrativos"/>
        <s v="Traspaso de dividendos"/>
        <s v="Renta de la propiedad"/>
        <s v="Renta de activos financieros"/>
        <s v="Multas y sanciones"/>
        <s v="Remates y comisos"/>
        <s v="Int.Mor Atra.Pag.Imp"/>
        <s v="Reintegros en efectivo Ley N° 7056"/>
        <s v="Ejecución de contratos de seguros"/>
        <s v="Ingresos varios no especificados"/>
        <s v="Transferencias corrientes del Gobierno Central"/>
        <s v="Transferencias corrientes de Órganos Desconcentrados"/>
        <s v="Transferencias corrientes de Instituciones Descentralizadas No Empresariales"/>
        <s v="Transferencias corrientes de Gobiernos Locales"/>
        <s v="Transferencias corrientes de Empresas Públicas No Financieras"/>
        <s v="Transferencias corrientes de Instituciones Públicas Financieras"/>
        <s v="Transferencias corrientes del sector privado"/>
        <s v="Transfererencias corrientes de organismos internacionales"/>
        <s v="Transferencias corrientes de gobiernos extranjeros"/>
        <s v="Venta de terrenos"/>
        <s v="Venta de maquinaria y equipo"/>
        <s v="Transferencias de capital de Órganos Desconcentrados"/>
        <s v="Transferencias de capital de Instituciones Descentralizadas No Empresariales"/>
        <s v="Transferencias de capital de Instituciones Públicas Financieras"/>
        <s v="Transferencias de capital de organismos internacionales"/>
        <s v="Transferencias de capital de gobiernos extranjeros"/>
        <s v="Títulos valores"/>
        <s v="Créditos de organismos internacionales de desarrollo"/>
        <s v="Créditos de gobiernos extranjeros"/>
        <s v="Créditos de bancos privados"/>
        <s v="Colocación de títulos valores de largo plazo"/>
      </sharedItems>
    </cacheField>
    <cacheField name="cod_partida" numFmtId="0">
      <sharedItems count="230">
        <s v="100000"/>
        <s v="110000"/>
        <s v="111000"/>
        <s v="111100"/>
        <s v="111101"/>
        <s v="111102"/>
        <s v="111103"/>
        <s v="111200"/>
        <s v="111201"/>
        <s v="111202"/>
        <s v="111300"/>
        <s v="111301"/>
        <s v="111302"/>
        <s v="111400"/>
        <s v="111401"/>
        <s v="111500"/>
        <s v="111501"/>
        <s v="112000"/>
        <s v="112100"/>
        <s v="112101"/>
        <s v="112200"/>
        <s v="112201"/>
        <s v="112202"/>
        <s v="112300"/>
        <s v="112301"/>
        <s v="112302"/>
        <s v="112303"/>
        <s v="112400"/>
        <s v="112401"/>
        <s v="112500"/>
        <s v="112501"/>
        <s v="113000"/>
        <s v="113100"/>
        <s v="113101"/>
        <s v="113102"/>
        <s v="113200"/>
        <s v="113201"/>
        <s v="113202"/>
        <s v="114000"/>
        <s v="114100"/>
        <s v="114101"/>
        <s v="114102"/>
        <s v="114109"/>
        <s v="114200"/>
        <s v="114201"/>
        <s v="114209"/>
        <s v="114300"/>
        <s v="114301"/>
        <s v="114302"/>
        <s v="114303"/>
        <s v="114304"/>
        <s v="114309"/>
        <s v="119000"/>
        <s v="119100"/>
        <s v="119101"/>
        <s v="119900"/>
        <s v="119901"/>
        <s v="119902"/>
        <s v="120000"/>
        <s v="121300"/>
        <s v="121301"/>
        <s v="121302"/>
        <s v="121303"/>
        <s v="121304"/>
        <s v="130000"/>
        <s v="131000"/>
        <s v="131100"/>
        <s v="131109"/>
        <s v="131200"/>
        <s v="131203"/>
        <s v="131204"/>
        <s v="131209"/>
        <s v="131300"/>
        <s v="131301"/>
        <s v="131302"/>
        <s v="132000"/>
        <s v="132100"/>
        <s v="132101"/>
        <s v="132102"/>
        <s v="132103"/>
        <s v="132200"/>
        <s v="132202"/>
        <s v="132300"/>
        <s v="132301"/>
        <s v="132302"/>
        <s v="132303"/>
        <s v="133000"/>
        <s v="133100"/>
        <s v="133101"/>
        <s v="133102"/>
        <s v="133104"/>
        <s v="133109"/>
        <s v="133200"/>
        <s v="133201"/>
        <s v="134100"/>
        <s v="139000"/>
        <s v="139100"/>
        <s v="139101"/>
        <s v="139102"/>
        <s v="139200"/>
        <s v="139900"/>
        <s v="139901"/>
        <s v="139903"/>
        <s v="139904"/>
        <s v="139908"/>
        <s v="139909"/>
        <s v="139910"/>
        <s v="139911"/>
        <s v="139912"/>
        <s v="140000"/>
        <s v="141000"/>
        <s v="141100"/>
        <s v="141101"/>
        <s v="141102"/>
        <s v="141200"/>
        <s v="141201"/>
        <s v="141202"/>
        <s v="141203"/>
        <s v="141204"/>
        <s v="141205"/>
        <s v="141206"/>
        <s v="141207"/>
        <s v="141208"/>
        <s v="141209"/>
        <s v="141211"/>
        <s v="141212"/>
        <s v="141213"/>
        <s v="141214"/>
        <s v="141300"/>
        <s v="141301"/>
        <s v="141302"/>
        <s v="141303"/>
        <s v="141304"/>
        <s v="141305"/>
        <s v="141306"/>
        <s v="141307"/>
        <s v="141308"/>
        <s v="141309"/>
        <s v="141310"/>
        <s v="141400"/>
        <s v="141401"/>
        <s v="141402"/>
        <s v="141403"/>
        <s v="141500"/>
        <s v="141501"/>
        <s v="141502"/>
        <s v="141504"/>
        <s v="141600"/>
        <s v="141601"/>
        <s v="141602"/>
        <s v="142000"/>
        <s v="142100"/>
        <s v="142101"/>
        <s v="142300"/>
        <s v="142400"/>
        <s v="142500"/>
        <s v="142600"/>
        <s v="143000"/>
        <s v="143100"/>
        <s v="143101"/>
        <s v="143102"/>
        <s v="143103"/>
        <s v="143200"/>
        <s v="143202"/>
        <s v="143203"/>
        <s v="143204"/>
        <s v="143205"/>
        <s v="200000"/>
        <s v="210000"/>
        <s v="211000"/>
        <s v="211100"/>
        <s v="211300"/>
        <s v="234000"/>
        <s v="240000"/>
        <s v="241000"/>
        <s v="241200"/>
        <s v="241201"/>
        <s v="241202"/>
        <s v="241203"/>
        <s v="241205"/>
        <s v="241206"/>
        <s v="241207"/>
        <s v="241208"/>
        <s v="241209"/>
        <s v="241210"/>
        <s v="241211"/>
        <s v="241212"/>
        <s v="241213"/>
        <s v="241214"/>
        <s v="241301"/>
        <s v="241602"/>
        <s v="243000"/>
        <s v="243100"/>
        <s v="243102"/>
        <s v="243200"/>
        <s v="243201"/>
        <s v="243203"/>
        <s v="243204"/>
        <s v="250000"/>
        <s v="251000"/>
        <s v="300000"/>
        <s v="310000"/>
        <s v="313000"/>
        <s v="313101"/>
        <s v="313102"/>
        <s v="320000"/>
        <s v="321000"/>
        <s v="321100"/>
        <s v="321101"/>
        <s v="321102"/>
        <s v="321103"/>
        <s v="321105"/>
        <s v="321109"/>
        <s v="321200"/>
        <s v="321201"/>
        <s v="321203"/>
        <s v="321300"/>
        <s v="321301"/>
        <s v="323000"/>
        <s v="323200"/>
        <s v="323201"/>
        <s v="330000"/>
        <s v="331000"/>
        <s v="331100"/>
        <s v="331103"/>
        <s v="331104"/>
        <s v="331105"/>
        <s v="331106"/>
        <s v="332101"/>
        <s v="332102"/>
      </sharedItems>
    </cacheField>
    <cacheField name="Partida" numFmtId="0">
      <sharedItems containsBlank="1" count="129">
        <s v="-"/>
        <s v="Impuesto  sobre  salarios,  jubilaciones,  pensiones  y otros pagos laborales del Sector Público         "/>
        <s v="Impuesto  sobre  salarios,  jubilaciones,  pensiones  y otros pagos laborales del Sector Privado      "/>
        <s v="Impuestos sobre los ingresos y utilidades de personas físicas"/>
        <s v="Impuestos sobre los ingresos y utilidades de personas jurídicas"/>
        <s v="Impuestos sobre los ingresos y utilidades de las personas jurídicas del Sector Público"/>
        <s v="Impuestos sobre los ingresos y utilidades de las personas jurídicas del Sector Privado"/>
        <s v="Impuesto sobre dividendos"/>
        <s v="Impuestos sobre los intereses de títulos valores"/>
        <s v="Impuesto sobre remesas al exterior"/>
        <s v="Impuesto especial sobre bancos y entidades financieras no domiciliadas"/>
        <s v="Impuesto solidario de vivienda Ley N°8683"/>
        <s v="Impuesto a la propiedad de vehículos Ley N°7088"/>
        <s v="Timbre Fauna Silvestre Ley N°7317"/>
        <s v="Incremento Timbre de Educación y Cultura Ley N° 6879"/>
        <s v="Impuesto sobre personas jurídicas Ley N° 9024"/>
        <s v="Impuesto a las Personas Jurídicas Ley 9428"/>
        <s v="Impuestos sobre el traspaso de bienes inmuebles"/>
        <s v="Impuesto sobre el traspaso de vehículos usados Ley N° 7088"/>
        <s v="Impuesto general sobre las ventas"/>
        <s v="Impuesto selectivo de consumo"/>
        <s v="Impuestos específicos sobre la producción y consumo de bienes"/>
        <s v="Impuestos específicos sobre la producción y consumo de servicios"/>
        <s v="Derechos de importación de mercancías"/>
        <s v="Impuestos sobre el valor aduanero de las mercancías"/>
        <s v="Otros impuestos a las importaciones"/>
        <s v="Derechos de exportación de mercancías"/>
        <s v="Otros impuestos a las exportaciones"/>
        <s v="Impuestos por movilización de carga portuaria"/>
        <s v="Impuesto por uso de terminal portuaria"/>
        <s v="Impuesto de salida al exterior"/>
        <s v="Derechos consulares"/>
        <s v="Otros impuestos sobre el comercio exterior y las transacciones internacionales"/>
        <s v="Timbre Fiscal Ley N° 7208"/>
        <s v="Papel Sellado Ley N° 7345"/>
        <s v="Ingresos por distribuir"/>
        <s v="Contribución del Magisterio Nacional miembros activos"/>
        <s v="Contrib. trasl L8721"/>
        <s v="Contribución del Magisterio Nacional miembros pensionados y jubilados"/>
        <s v="Contribución a otros regímenes de pensiones"/>
        <s v="Contribución Especial Solidaria Ley 9383"/>
        <s v="Venta de otros bienes"/>
        <s v="Servicios financieros y de seguros"/>
        <s v="Alquileres"/>
        <s v="Otros alquileres"/>
        <s v="Otros servicios"/>
        <s v="Derechos administrativos a los servicios de transporte"/>
        <s v="Derechos administrativos a los servicios de transporte "/>
        <s v="Derechos administrativos a otros servicios públicos"/>
        <s v="20% utilidades del IMAS"/>
        <s v="Acciones CEMEX-CR SA"/>
        <s v="Utilidades INS (25%)"/>
        <s v="Alquiler de terrenos"/>
        <s v="Intereses sobre títulos valores"/>
        <s v="Intereses y comisiones sobre préstamos"/>
        <s v="Otras rentas de activos financieros"/>
        <s v="Multas de tránsito"/>
        <s v="Multas por atraso en pago de impuestos"/>
        <s v="Sanciones administrativas"/>
        <s v="Otras multas"/>
        <s v="Remates y confiscaciones"/>
        <s v="Int.Mor Atra.Pag.Imp"/>
        <m/>
        <s v="Donaciones corrientes del Gobierno Central"/>
        <s v="Transferencias corrientes Gobierno Central Superáv it Libre artículo 5 Ley 9371"/>
        <s v="Transferencias de FODESAF"/>
        <s v="Transferencias de la Junta Administrativa del Registro Nacional Ley N° 7138"/>
        <s v="Consejo de Seguridad Vial"/>
        <s v="PROMECE"/>
        <s v="CNE Ley 8933"/>
        <s v="CTAC Ley 5222"/>
        <s v="Direc.Geología Minas"/>
        <s v="SINAC"/>
        <s v="Unidad Ejecutora del Programa de Catastro y Registro"/>
        <s v="Instituto Meteorológico Nacional"/>
        <s v="Consejo Superior de Educación"/>
        <s v="Unidad Ejecutora Programa para la Prevención de la Violencia y Promoción de la Inclusión Social del Ministerio de Justicia y Paz"/>
        <s v="Transferencias corrientes Órganos Desconcentrados Superávit Libre artículo 5 Ley 9371"/>
        <s v="Cuotas a Organismos Internacionales, Ley N° 3418"/>
        <s v="Instituto Nacional de Aprendizaje Ley N° 7372"/>
        <s v="Junta de Desarrollo de la Zona Sur. Ley N° 7730"/>
        <s v="Instituto Nacional de Estadística y Censos Ley N° 7839 artículo 13 -Convenio BCCR-INEC-MH para Estudio Económico a Empresas"/>
        <s v="SENARA Ley 7064"/>
        <s v="INDER"/>
        <s v="Instituto de Desarrollo Rural Fideicomiso Pequeños Medianos productores de piña."/>
        <s v="Instituto Nacional de Fomento y Asesoría Municipal recursos convenio MIVAH-PRUGAM"/>
        <s v="Servicios Nacional de Aguas Subterráneas, Riego y Avenamiento (SENARA)"/>
        <s v="Transferencias corrientes Instituciones Descentral izadas no Empresariales Superávit Libre artículo 5 Ley 9371"/>
        <s v="Transferencias de Municipalidades Ley N° 7729"/>
        <s v="Transferencias de Municipalidades Ley N° 7755"/>
        <s v="Transferencias de Gobiernos locales Superávit Libre artículo 5 Ley Nº 9371"/>
        <s v="Cuotas Organismos Internacionales, Ley N° 3418"/>
        <s v="RECOPE Ley N° 7399 Art 56"/>
        <s v="Refinadora Costarricense de Petroleo art. 5 y 6 Ley N°9840 Emergencia COVID-19"/>
        <s v="INS Parques Culturales"/>
        <s v="Transferencias de aseguradoras públicas para Financ. INEC Ley 9694"/>
        <s v="Código Notalerial Ley 7764"/>
        <s v="Arquidiócesis de San José"/>
        <s v="Asociación de Desarrollo Bust Desamparados"/>
        <s v="Transferencias corrientes del Sector Privado-Super ávit Libre artículo 5 Ley 9371"/>
        <s v="Transferencias de aseguradoras privadas para Financ. INEC Ley 9694"/>
        <s v="Donación BIRF"/>
        <s v="Donación PNUD"/>
        <s v="Donación BCIE"/>
        <s v="Donación República de China"/>
        <s v="Donación Unión Europea"/>
        <s v="DONACION KOLFACI"/>
        <s v="Subvención de la Unión Europea para el Fortalecimi ento del Programa Justicia Restaurativa- Poder Judicial"/>
        <s v="Transf.Captal Inst M"/>
        <s v="Unidad Coordinadora Proyecto Limón Ciudad Puerto"/>
        <s v="Dir. Geologias Minas"/>
        <s v="IMN"/>
        <s v="FODESAF - Min. Cultu"/>
        <s v="Comisión Nacional de Emergencias Ley No. 8933"/>
        <s v="Consejo Nacional de la Política Pública de la Persona Joven (CPJ)"/>
        <s v="Museo de Arte Costarricense"/>
        <s v="Museo de Arte y Diseño Contemporáneo (MADC)"/>
        <s v="Sistema Nacional de Educación Musical (SINEM)"/>
        <s v="Dirección Nacional de Centros de Educación y Nutri ción y de Centros Infantiles de Atención Integral (Dirección de CEN-CINAI)"/>
        <s v="Instituto Nacional de Aprendizaje. Ley Nº7372 de 22-11-93"/>
        <s v="Instituto Nacional de Seguros. Atención emergencia COVID-19 Ley N°9847"/>
        <s v="Donación China"/>
        <s v="Colocación de títulos valores de corto plazo"/>
        <s v="Colocación de títulos valores de largo plazo"/>
        <s v="Banco Centroaméricano de Integración Económica"/>
        <s v="Banco Interamericano de Desarrollo"/>
        <s v="Banco Mundial"/>
        <s v="Fondo Internacional de Desarrollo Agropecuario"/>
        <s v="Otros Créditos de organismos internacionales de desarrollo"/>
      </sharedItems>
    </cacheField>
    <cacheField name="cod_subpartida" numFmtId="0">
      <sharedItems count="383">
        <s v="10000000"/>
        <s v="11000000"/>
        <s v="11100000"/>
        <s v="11110000"/>
        <s v="11110101"/>
        <s v="11110201"/>
        <s v="11110301"/>
        <s v="11110302"/>
        <s v="11110303"/>
        <s v="11110304"/>
        <s v="11120000"/>
        <s v="11120100"/>
        <s v="11120101"/>
        <s v="11120102"/>
        <s v="11120103"/>
        <s v="11120104"/>
        <s v="11120200"/>
        <s v="11120201"/>
        <s v="11120202"/>
        <s v="11120203"/>
        <s v="11120204"/>
        <s v="11130000"/>
        <s v="11130100"/>
        <s v="11130200"/>
        <s v="11140000"/>
        <s v="11140100"/>
        <s v="11140101"/>
        <s v="11150000"/>
        <s v="11150100"/>
        <s v="11150101"/>
        <s v="11200000"/>
        <s v="11210000"/>
        <s v="11210100"/>
        <s v="11220000"/>
        <s v="11220100"/>
        <s v="11220101"/>
        <s v="11220102"/>
        <s v="11220200"/>
        <s v="11230000"/>
        <s v="11230100"/>
        <s v="11230200"/>
        <s v="11230300"/>
        <s v="11240000"/>
        <s v="11240100"/>
        <s v="11250000"/>
        <s v="11250100"/>
        <s v="11300000"/>
        <s v="11310000"/>
        <s v="11310100"/>
        <s v="11310101"/>
        <s v="11310102"/>
        <s v="11310200"/>
        <s v="11310201"/>
        <s v="11310202"/>
        <s v="11320000"/>
        <s v="11320100"/>
        <s v="11320101"/>
        <s v="11320102"/>
        <s v="11320103"/>
        <s v="11320104"/>
        <s v="11320200"/>
        <s v="11320201"/>
        <s v="11320202"/>
        <s v="11320203"/>
        <s v="11400000"/>
        <s v="11410000"/>
        <s v="11410101"/>
        <s v="11410200"/>
        <s v="11410201"/>
        <s v="11410900"/>
        <s v="11420000"/>
        <s v="11420101"/>
        <s v="11420901"/>
        <s v="11420902"/>
        <s v="11430000"/>
        <s v="11430100"/>
        <s v="11430101"/>
        <s v="11430200"/>
        <s v="11430300"/>
        <s v="11430301"/>
        <s v="11430302"/>
        <s v="11430400"/>
        <s v="11430401"/>
        <s v="11430900"/>
        <s v="11430901"/>
        <s v="11430902"/>
        <s v="11900000"/>
        <s v="11910000"/>
        <s v="11910100"/>
        <s v="11990000"/>
        <s v="11990100"/>
        <s v="11990101"/>
        <s v="11990102"/>
        <s v="11990103"/>
        <s v="11990200"/>
        <s v="11990201"/>
        <s v="11990202"/>
        <s v="12000000"/>
        <s v="12130000"/>
        <s v="12130101"/>
        <s v="12130102"/>
        <s v="12130201"/>
        <s v="12130301"/>
        <s v="12130302"/>
        <s v="12130401"/>
        <s v="13000000"/>
        <s v="13100000"/>
        <s v="13110000"/>
        <s v="13110900"/>
        <s v="13110901"/>
        <s v="13110902"/>
        <s v="13120000"/>
        <s v="13120300"/>
        <s v="13120301"/>
        <s v="13120304"/>
        <s v="13120401"/>
        <s v="13120409"/>
        <s v="13120900"/>
        <s v="13120901"/>
        <s v="13120902"/>
        <s v="13120906"/>
        <s v="13120909"/>
        <s v="13130000"/>
        <s v="13130100"/>
        <s v="13130101"/>
        <s v="13130103"/>
        <s v="13130200"/>
        <s v="13130201"/>
        <s v="13130203"/>
        <s v="13130209"/>
        <s v="13200000"/>
        <s v="13210000"/>
        <s v="13210100"/>
        <s v="13210200"/>
        <s v="13210300"/>
        <s v="13220000"/>
        <s v="13220200"/>
        <s v="13220201"/>
        <s v="13230000"/>
        <s v="13230100"/>
        <s v="13230101"/>
        <s v="13230106"/>
        <s v="13230200"/>
        <s v="13230205"/>
        <s v="13230206"/>
        <s v="13230300"/>
        <s v="13230301"/>
        <s v="13300000"/>
        <s v="13310000"/>
        <s v="13310100"/>
        <s v="13310101"/>
        <s v="13310200"/>
        <s v="13310201"/>
        <s v="13310202"/>
        <s v="13310400"/>
        <s v="13310401"/>
        <s v="13310402"/>
        <s v="13310900"/>
        <s v="13310901"/>
        <s v="13310902"/>
        <s v="13310903"/>
        <s v="13310904"/>
        <s v="13310905"/>
        <s v="13310906"/>
        <s v="13310907"/>
        <s v="13310909"/>
        <s v="13320000"/>
        <s v="13320100"/>
        <s v="13320101"/>
        <s v="13410000"/>
        <s v="13900000"/>
        <s v="13910000"/>
        <s v="13910100"/>
        <s v="13910200"/>
        <s v="13920000"/>
        <s v="13990000"/>
        <s v="13990100"/>
        <s v="13990300"/>
        <s v="13990400"/>
        <s v="13990800"/>
        <s v="13990900"/>
        <s v="13991000"/>
        <s v="13991100"/>
        <s v="13991200"/>
        <s v="14000000"/>
        <s v="14100000"/>
        <s v="14110000"/>
        <s v="14110100"/>
        <s v="14110200"/>
        <s v="14120000"/>
        <s v="14120100"/>
        <s v="14120101"/>
        <s v="14120102"/>
        <s v="14120103"/>
        <s v="14120104"/>
        <s v="14120105"/>
        <s v="14120106"/>
        <s v="14120107"/>
        <s v="14120108"/>
        <s v="14120109"/>
        <s v="14120110"/>
        <s v="14120111"/>
        <s v="14120112"/>
        <s v="14120113"/>
        <s v="14120114"/>
        <s v="14120115"/>
        <s v="14120120"/>
        <s v="14120130"/>
        <s v="14120200"/>
        <s v="14120300"/>
        <s v="14120400"/>
        <s v="14120500"/>
        <s v="14120600"/>
        <s v="14120700"/>
        <s v="14120800"/>
        <s v="14120900"/>
        <s v="14121100"/>
        <s v="14121200"/>
        <s v="14121300"/>
        <s v="14121400"/>
        <s v="14130000"/>
        <s v="14130100"/>
        <s v="14130101"/>
        <s v="14130102"/>
        <s v="14130103"/>
        <s v="14130104"/>
        <s v="14130105"/>
        <s v="14130106"/>
        <s v="14130107"/>
        <s v="14130108"/>
        <s v="14130109"/>
        <s v="14130110"/>
        <s v="14130111"/>
        <s v="14130112"/>
        <s v="14130113"/>
        <s v="14130114"/>
        <s v="14130115"/>
        <s v="14130200"/>
        <s v="14130300"/>
        <s v="14130400"/>
        <s v="14130500"/>
        <s v="14130600"/>
        <s v="14130700"/>
        <s v="14130800"/>
        <s v="14130900"/>
        <s v="14131000"/>
        <s v="14140000"/>
        <s v="14140100"/>
        <s v="14140200"/>
        <s v="14140300"/>
        <s v="14150000"/>
        <s v="14150100"/>
        <s v="14150101"/>
        <s v="14150102"/>
        <s v="14150103"/>
        <s v="14150104"/>
        <s v="14150105"/>
        <s v="14150106"/>
        <s v="14150200"/>
        <s v="14150400"/>
        <s v="14160000"/>
        <s v="14160100"/>
        <s v="14160101"/>
        <s v="14160102"/>
        <s v="14160103"/>
        <s v="14160104"/>
        <s v="14160105"/>
        <s v="14160106"/>
        <s v="14160200"/>
        <s v="14160202"/>
        <s v="14200000"/>
        <s v="14210000"/>
        <s v="14210100"/>
        <s v="14230000"/>
        <s v="14240000"/>
        <s v="14250000"/>
        <s v="14260000"/>
        <s v="14300000"/>
        <s v="14310000"/>
        <s v="14310100"/>
        <s v="14310200"/>
        <s v="14310300"/>
        <s v="14320000"/>
        <s v="14320200"/>
        <s v="14320300"/>
        <s v="14320400"/>
        <s v="14320500"/>
        <s v="20000000"/>
        <s v="21000000"/>
        <s v="21100000"/>
        <s v="21110000"/>
        <s v="21130000"/>
        <s v="23400000"/>
        <s v="24000000"/>
        <s v="24100000"/>
        <s v="24120000"/>
        <s v="24120100"/>
        <s v="24120200"/>
        <s v="24120300"/>
        <s v="24120500"/>
        <s v="24120600"/>
        <s v="24120700"/>
        <s v="24120800"/>
        <s v="24120900"/>
        <s v="24121000"/>
        <s v="24121100"/>
        <s v="24121200"/>
        <s v="24121300"/>
        <s v="24121400"/>
        <s v="24130100"/>
        <s v="24160201"/>
        <s v="24300000"/>
        <s v="24310000"/>
        <s v="24310200"/>
        <s v="24320000"/>
        <s v="24320100"/>
        <s v="24320300"/>
        <s v="24320400"/>
        <s v="25000000"/>
        <s v="25100000"/>
        <s v="30000000"/>
        <s v="31000000"/>
        <s v="31300000"/>
        <s v="31310100"/>
        <s v="31310101"/>
        <s v="31310200"/>
        <s v="32000000"/>
        <s v="32100000"/>
        <s v="32110000"/>
        <s v="32110100"/>
        <s v="32110101"/>
        <s v="32110102"/>
        <s v="32110103"/>
        <s v="32110104"/>
        <s v="32110105"/>
        <s v="32110200"/>
        <s v="32110209"/>
        <s v="32110210"/>
        <s v="32110211"/>
        <s v="32110213"/>
        <s v="32110214"/>
        <s v="32110215"/>
        <s v="32110216"/>
        <s v="32110217"/>
        <s v="32110218"/>
        <s v="32110219"/>
        <s v="32110220"/>
        <s v="32110221"/>
        <s v="32110222"/>
        <s v="32110223"/>
        <s v="32110224"/>
        <s v="32110225"/>
        <s v="32110226"/>
        <s v="32110300"/>
        <s v="32110302"/>
        <s v="32110303"/>
        <s v="32110304"/>
        <s v="32110305"/>
        <s v="32110306"/>
        <s v="32110307"/>
        <s v="32110501"/>
        <s v="32110900"/>
        <s v="32110901"/>
        <s v="32110902"/>
        <s v="32120000"/>
        <s v="32120010"/>
        <s v="32120020"/>
        <s v="32120100"/>
        <s v="32120300"/>
        <s v="32130000"/>
        <s v="32130100"/>
        <s v="32300000"/>
        <s v="32320000"/>
        <s v="32320100"/>
        <s v="33000000"/>
        <s v="33100000"/>
        <s v="33110000"/>
        <s v="33110300"/>
        <s v="33110400"/>
        <s v="33110500"/>
        <s v="33110600"/>
        <s v="33210100"/>
        <s v="33210200"/>
      </sharedItems>
    </cacheField>
    <cacheField name="Subpartida" numFmtId="0">
      <sharedItems containsBlank="1" count="127">
        <s v="-"/>
        <s v="Impuesto sobre rentas de capital inmobiliario de personas físicas"/>
        <s v="Impuesto sobre rentas de capital mobiliario de personas físicas"/>
        <s v="Impuesto sobre las ganancias y pérdidas de capital de personas físicas"/>
        <s v="Impuesto sobre rentas de capital inmobiliario de personas jurídicas del sector público"/>
        <s v="Impuesto sobre rentas de capital mobiliario de personas jurídicas del sector público"/>
        <s v="Impuesto sobre rentas de capital inmobiliario de personas jurídicas del Sector Privado"/>
        <s v="Impuesto sobre rentas de capital mobiliario de personas jurídicas del Sector Privado"/>
        <s v="Impuesto sobre las ganancias y pérdidas de capital de personas jurídicas del sector privado"/>
        <s v="Impuesto sobre la venta de bienes y servicios internos"/>
        <s v="Impuesto sobre la venta de bienes y servicios importados"/>
        <s v="Impuesto selectivo de consumo de bienes internos"/>
        <s v="Impuesto selectivo de consumo de bienes importados"/>
        <s v="Impuestos específicos sobre productos agropecuarios y forestales"/>
        <s v="Impuestos específicos sobre la explotación de recursos naturales y minerales"/>
        <s v="Impuestos sobre combustibles y energéticos"/>
        <s v="Impuesto único a los combustibles Ley N° 8114"/>
        <s v="Impuestos sobre bienes manufacturados"/>
        <s v="Impuestos sobre bebidas alcohólicas Ley N° 7972"/>
        <s v="Impuestos sobre bebidas envasadas sin contenido alcohólico"/>
        <s v="Impuesto sobre el jabón de tocador Ley N° 8114"/>
        <s v="Impuesto al cemento"/>
        <s v="Impuesto productos de tabaco Ley N° 9028"/>
        <s v="Impuestos específicos a los servicios de hospedaje"/>
        <s v="Impuestos específicos a los servicios de transporte"/>
        <s v="Impuestos específicos a los servicios de diversión y esparcimiento"/>
        <s v="Arancel de aduanas"/>
        <s v="1% sobre el valor aduanero de las mercancías"/>
        <s v="Derecho sobre exportación del banano"/>
        <s v="¢1.5 p/caja Ban Expo"/>
        <s v="Impuestos exportación vía terrestre"/>
        <s v="Derecho de salida del territorio nacional vía áerea"/>
        <s v="Derecho de salida del territorio nacional vía terrestre"/>
        <s v="Derechos consulares Ley N° 7293"/>
        <s v="Impuestos Ley de Migración N° 8764"/>
        <s v="Impuesto General Forestal "/>
        <s v="Anticipos de aduana "/>
        <s v="Anticipos de aduanas"/>
        <s v="Anticipo impuesto banano"/>
        <s v="Anticipos impuesto al banano"/>
        <s v="Deducción sueldos para pensionados Ley Nº 7302"/>
        <s v="Venta bienes IGN-MOPT"/>
        <s v="Venta de bienes -FONAM- Ley 7554"/>
        <s v="Servicios financieros"/>
        <s v="Servicios de recaudación"/>
        <s v="Alquiler de edificos e instalaciones"/>
        <s v="Servicios de formación y capacitación"/>
        <s v="Servicios de investigación y desarrollo"/>
        <s v="Ingresos por inspección"/>
        <s v="Servicios Públicos e Impre"/>
        <s v="Venta de otros servicios"/>
        <s v="Honorarios defensa civil víctimas"/>
        <s v="Consulta datos TSE"/>
        <s v="Derechos administrativos a los servicios de transporte por carretera"/>
        <s v="Derechos administrativos a los servicios de transporte portuario"/>
        <s v="Cánones por regulación de los servicios públicos"/>
        <s v="Derechos administrativos a actividades comerciales"/>
        <s v="Otros derechos administrativos a otros servicios públicos"/>
        <s v="Intereses p otros equivalentes efect sect púb int"/>
        <s v="Instereses sobre títulos valores de instituciones públicas"/>
        <s v="Intereses sobre préstamos a empresas públicas no financieras"/>
        <s v="Intereses sobre préstamos a instituciones públicas financieras"/>
        <s v="Int S/CC y O Ban Est"/>
        <s v="Impuestos Internos"/>
        <s v="Impuestos Aduanas"/>
        <s v="Sanciones Administrativas y Otros Ley No. 7092"/>
        <s v="Ejecución de garantías de cumplimiento y participación"/>
        <s v="Multas Sugeval"/>
        <s v="OTRAS MULTAS (2007)"/>
        <s v="MULTAS POR INCUMPLIMIENTO (2007)"/>
        <s v="MULTAS DE ADUANAS (2007)"/>
        <s v="1% SOBRE UTILIDADES PROTECCION AL CONSUMIDOR (2007)"/>
        <s v="MULTA SEGUN ART. 158 INCISO 3 DE LA LEY REGULADORA DEL MERCADO DE VALORES (200 SALARIOS BASES)"/>
        <s v="1% Ley Protección al Consumidor"/>
        <s v="Multas por Incumplimiento"/>
        <s v="Infracciones Ley Lab"/>
        <s v="Multas Ley 8246 N° Código de Miniería"/>
        <s v="Multas artículo 36 Ley N° 9028 productos del tabaco"/>
        <s v="Multas por incumplimiento restricción sanitaria COVID-19"/>
        <s v="Multas Varias"/>
        <s v="Remates Ley N° 3421"/>
        <m/>
        <s v="Fideicomiso No. 955 Ministerio de Hacienda _ Banco Nacional de Costa Rica"/>
        <s v="Transferencias corrientes Gobierno Central Superáv it Libre artículo 5 Ley 9371"/>
        <s v="Fodesaf-Comedores-Ministerio Educación Pública Ley N° 8783 Artículo 3 inciso e"/>
        <s v="Fodesaf-Ministerio de Obras Públicas y Transportes"/>
        <s v="Fodesaf-Pronae-Ministerio de Trabajo"/>
        <s v="Fodesaf-Pronamype"/>
        <s v="Fodesaf-Régimen no Contribuitivo de Pensiones-CCSS Ley No. 8783"/>
        <s v="Fodesaf-MEP-Comedores Escolares Juntas Ley No. 8783"/>
        <s v="Fodesaf-MEP-Programa Avancemos-Ley No. 8783"/>
        <s v="Fodesaf-IMAS-Jefas de Hogar Ley No. 8783"/>
        <s v="Fodesaf-Desaf- Ley No. 8783"/>
        <s v="Fodesaf Ley 8783"/>
        <s v="Fodesaf-CONAI-L8783"/>
        <s v="Fodesaf-IMAS-L 8783"/>
        <s v="Fodesaf-BANHV-FOSUVI"/>
        <s v="Fodesaf-Mi primer Empleo"/>
        <s v="Fodesaf-Ministerio Obras Públicas y Transporte (previo 2009)"/>
        <s v="Fodesaf-PRONAE (previo 2009)"/>
        <s v="CONICIT"/>
        <s v="Junta Administrativa Colegio San Luis Gonzaga"/>
        <s v="ICT"/>
        <s v="INEC"/>
        <s v="INAMU"/>
        <s v="PANI"/>
        <s v="IDA"/>
        <s v="IMAS"/>
        <s v="SENARA"/>
        <s v="ARESEP"/>
        <s v="INCOPESCA"/>
        <s v="INA"/>
        <s v="IFAM"/>
        <s v="AyA"/>
        <s v="ICE"/>
        <s v="INCOOP"/>
        <s v="JAPDEVA"/>
        <s v="CNP"/>
        <s v="INCOFER"/>
        <s v="Banco de Costa Rica"/>
        <s v="Bancrédito"/>
        <s v="Banco Nacional de Costa Rica"/>
        <s v="INVU"/>
        <s v="INS"/>
        <s v="INFOCOOP"/>
        <s v="INS Parques Culturales"/>
        <s v="Transferencias de aseguradoras públicas para Financ. INEC Ley 9694"/>
      </sharedItems>
    </cacheField>
    <cacheField name="cod_renglon" numFmtId="0">
      <sharedItems count="440">
        <s v="100000000"/>
        <s v="110000000"/>
        <s v="111000000"/>
        <s v="111100000"/>
        <s v="111101010"/>
        <s v="111102010"/>
        <s v="111103010"/>
        <s v="111103020"/>
        <s v="111103030"/>
        <s v="111103040"/>
        <s v="111200000"/>
        <s v="111201000"/>
        <s v="111201010"/>
        <s v="111201020"/>
        <s v="111201030"/>
        <s v="111201040"/>
        <s v="111202000"/>
        <s v="111202010"/>
        <s v="111202020"/>
        <s v="111202030"/>
        <s v="111202040"/>
        <s v="111300000"/>
        <s v="111301000"/>
        <s v="111302000"/>
        <s v="111400000"/>
        <s v="111401000"/>
        <s v="111401010"/>
        <s v="111401011"/>
        <s v="111401012"/>
        <s v="111401013"/>
        <s v="111500000"/>
        <s v="111501000"/>
        <s v="111501010"/>
        <s v="112000000"/>
        <s v="112100000"/>
        <s v="112101000"/>
        <s v="112200000"/>
        <s v="112201000"/>
        <s v="112201010"/>
        <s v="112201020"/>
        <s v="112202000"/>
        <s v="112300000"/>
        <s v="112301000"/>
        <s v="112302000"/>
        <s v="112303000"/>
        <s v="112400000"/>
        <s v="112401000"/>
        <s v="112500000"/>
        <s v="112501000"/>
        <s v="113000000"/>
        <s v="113100000"/>
        <s v="113101000"/>
        <s v="113101010"/>
        <s v="113101011"/>
        <s v="113101020"/>
        <s v="113101021"/>
        <s v="113102000"/>
        <s v="113102010"/>
        <s v="113102011"/>
        <s v="113102020"/>
        <s v="113102021"/>
        <s v="113200000"/>
        <s v="113201000"/>
        <s v="113201010"/>
        <s v="113201020"/>
        <s v="113201021"/>
        <s v="113201022"/>
        <s v="113201030"/>
        <s v="113201031"/>
        <s v="113201040"/>
        <s v="113201041"/>
        <s v="113201042"/>
        <s v="113201043"/>
        <s v="113201044"/>
        <s v="113201045"/>
        <s v="113202000"/>
        <s v="113202010"/>
        <s v="113202020"/>
        <s v="113202030"/>
        <s v="113202031"/>
        <s v="113202032"/>
        <s v="114000000"/>
        <s v="114100000"/>
        <s v="114101010"/>
        <s v="114101011"/>
        <s v="114101012"/>
        <s v="114102000"/>
        <s v="114102010"/>
        <s v="114109000"/>
        <s v="114200000"/>
        <s v="114201010"/>
        <s v="114209010"/>
        <s v="114209020"/>
        <s v="114300000"/>
        <s v="114301000"/>
        <s v="114301010"/>
        <s v="114302000"/>
        <s v="114303000"/>
        <s v="114303010"/>
        <s v="114303020"/>
        <s v="114304000"/>
        <s v="114304010"/>
        <s v="114309000"/>
        <s v="114309010"/>
        <s v="114309011"/>
        <s v="114309012"/>
        <s v="114309013"/>
        <s v="114309020"/>
        <s v="119000000"/>
        <s v="119100000"/>
        <s v="119101000"/>
        <s v="119900000"/>
        <s v="119901000"/>
        <s v="119901010"/>
        <s v="119901020"/>
        <s v="119901030"/>
        <s v="119902000"/>
        <s v="119902010"/>
        <s v="119902020"/>
        <s v="120000000"/>
        <s v="121300000"/>
        <s v="121301010"/>
        <s v="121301020"/>
        <s v="121302010"/>
        <s v="121303010"/>
        <s v="121303020"/>
        <s v="121304010"/>
        <s v="130000000"/>
        <s v="131000000"/>
        <s v="131100000"/>
        <s v="131109000"/>
        <s v="131109010"/>
        <s v="131109020"/>
        <s v="131200000"/>
        <s v="131203000"/>
        <s v="131203010"/>
        <s v="131203040"/>
        <s v="131204010"/>
        <s v="131204011"/>
        <s v="131204090"/>
        <s v="131209000"/>
        <s v="131209010"/>
        <s v="131209011"/>
        <s v="131209020"/>
        <s v="131209021"/>
        <s v="131209022"/>
        <s v="131209023"/>
        <s v="131209060"/>
        <s v="131209061"/>
        <s v="131209090"/>
        <s v="131209091"/>
        <s v="131209092"/>
        <s v="131209093"/>
        <s v="131209094"/>
        <s v="131300000"/>
        <s v="131301000"/>
        <s v="131301010"/>
        <s v="131301011"/>
        <s v="131301012"/>
        <s v="131301030"/>
        <s v="131301031"/>
        <s v="131301032"/>
        <s v="131301033"/>
        <s v="131301034"/>
        <s v="131302000"/>
        <s v="131302013"/>
        <s v="131302014"/>
        <s v="131302030"/>
        <s v="131302031"/>
        <s v="131302032"/>
        <s v="131302034"/>
        <s v="131302035"/>
        <s v="131302091"/>
        <s v="132000000"/>
        <s v="132100000"/>
        <s v="132101000"/>
        <s v="132102000"/>
        <s v="132103000"/>
        <s v="132200000"/>
        <s v="132202000"/>
        <s v="132202010"/>
        <s v="132300000"/>
        <s v="132301000"/>
        <s v="132301010"/>
        <s v="132301060"/>
        <s v="132301061"/>
        <s v="132302000"/>
        <s v="132302050"/>
        <s v="132302051"/>
        <s v="132302060"/>
        <s v="132302061"/>
        <s v="132303000"/>
        <s v="132303010"/>
        <s v="133000000"/>
        <s v="133100000"/>
        <s v="133101000"/>
        <s v="133101010"/>
        <s v="133102000"/>
        <s v="133102010"/>
        <s v="133102020"/>
        <s v="133104000"/>
        <s v="133104010"/>
        <s v="133104020"/>
        <s v="133109000"/>
        <s v="133109010"/>
        <s v="133109011"/>
        <s v="133109012"/>
        <s v="133109013"/>
        <s v="133109014"/>
        <s v="133109015"/>
        <s v="133109020"/>
        <s v="133109030"/>
        <s v="133109040"/>
        <s v="133109050"/>
        <s v="133109060"/>
        <s v="133109070"/>
        <s v="133109090"/>
        <s v="133200000"/>
        <s v="133201000"/>
        <s v="133201010"/>
        <s v="134100000"/>
        <s v="139000000"/>
        <s v="139100000"/>
        <s v="139101000"/>
        <s v="139102000"/>
        <s v="139200000"/>
        <s v="139900000"/>
        <s v="139901000"/>
        <s v="139903000"/>
        <s v="139904000"/>
        <s v="139908000"/>
        <s v="139909000"/>
        <s v="139910000"/>
        <s v="139911000"/>
        <s v="139912000"/>
        <s v="140000000"/>
        <s v="141000000"/>
        <s v="141100000"/>
        <s v="141101000"/>
        <s v="141102000"/>
        <s v="141200000"/>
        <s v="141201000"/>
        <s v="141201010"/>
        <s v="141201020"/>
        <s v="141201030"/>
        <s v="141201040"/>
        <s v="141201050"/>
        <s v="141201060"/>
        <s v="141201070"/>
        <s v="141201080"/>
        <s v="141201090"/>
        <s v="141201100"/>
        <s v="141201110"/>
        <s v="141201120"/>
        <s v="141201130"/>
        <s v="141201140"/>
        <s v="141201150"/>
        <s v="141201200"/>
        <s v="141201300"/>
        <s v="141202000"/>
        <s v="141203000"/>
        <s v="141204000"/>
        <s v="141205000"/>
        <s v="141206000"/>
        <s v="141207000"/>
        <s v="141208000"/>
        <s v="141209000"/>
        <s v="141211000"/>
        <s v="141212000"/>
        <s v="141213000"/>
        <s v="141214000"/>
        <s v="141300000"/>
        <s v="141301000"/>
        <s v="141301010"/>
        <s v="141301020"/>
        <s v="141301030"/>
        <s v="141301040"/>
        <s v="141301050"/>
        <s v="141301060"/>
        <s v="141301070"/>
        <s v="141301080"/>
        <s v="141301090"/>
        <s v="141301100"/>
        <s v="141301110"/>
        <s v="141301120"/>
        <s v="141301130"/>
        <s v="141301140"/>
        <s v="141301150"/>
        <s v="141302000"/>
        <s v="141303000"/>
        <s v="141304000"/>
        <s v="141305000"/>
        <s v="141306000"/>
        <s v="141307000"/>
        <s v="141308000"/>
        <s v="141309000"/>
        <s v="141310000"/>
        <s v="141400000"/>
        <s v="141401000"/>
        <s v="141402000"/>
        <s v="141403000"/>
        <s v="141500000"/>
        <s v="141501000"/>
        <s v="141501010"/>
        <s v="141501020"/>
        <s v="141501030"/>
        <s v="141501040"/>
        <s v="141501050"/>
        <s v="141501060"/>
        <s v="141502000"/>
        <s v="141504000"/>
        <s v="141600000"/>
        <s v="141601000"/>
        <s v="141601010"/>
        <s v="141601011"/>
        <s v="141601012"/>
        <s v="141601013"/>
        <s v="141601020"/>
        <s v="141601021"/>
        <s v="141601022"/>
        <s v="141601023"/>
        <s v="141601030"/>
        <s v="141601040"/>
        <s v="141601050"/>
        <s v="141601060"/>
        <s v="141602000"/>
        <s v="141602020"/>
        <s v="142000000"/>
        <s v="142100000"/>
        <s v="142101000"/>
        <s v="142300000"/>
        <s v="142400000"/>
        <s v="142500000"/>
        <s v="142600000"/>
        <s v="143000000"/>
        <s v="143100000"/>
        <s v="143101000"/>
        <s v="143102000"/>
        <s v="143103000"/>
        <s v="143200000"/>
        <s v="143202000"/>
        <s v="143203000"/>
        <s v="143204000"/>
        <s v="143205000"/>
        <s v="200000000"/>
        <s v="210000000"/>
        <s v="211000000"/>
        <s v="211100000"/>
        <s v="211300000"/>
        <s v="234000000"/>
        <s v="240000000"/>
        <s v="241000000"/>
        <s v="241200000"/>
        <s v="241201000"/>
        <s v="241202000"/>
        <s v="241203000"/>
        <s v="241205000"/>
        <s v="241206000"/>
        <s v="241207000"/>
        <s v="241208000"/>
        <s v="241209000"/>
        <s v="241210000"/>
        <s v="241211000"/>
        <s v="241212000"/>
        <s v="241213000"/>
        <s v="241214000"/>
        <s v="241301000"/>
        <s v="241602010"/>
        <s v="243000000"/>
        <s v="243100000"/>
        <s v="243102000"/>
        <s v="243200000"/>
        <s v="243201000"/>
        <s v="243203000"/>
        <s v="243204000"/>
        <s v="250000000"/>
        <s v="251000000"/>
        <s v="300000000"/>
        <s v="310000000"/>
        <s v="313000000"/>
        <s v="313101000"/>
        <s v="313101010"/>
        <s v="313102000"/>
        <s v="320000000"/>
        <s v="321000000"/>
        <s v="321100000"/>
        <s v="321101000"/>
        <s v="321101010"/>
        <s v="321101020"/>
        <s v="321101030"/>
        <s v="321101040"/>
        <s v="321101050"/>
        <s v="321102000"/>
        <s v="321102090"/>
        <s v="321102100"/>
        <s v="321102110"/>
        <s v="321102130"/>
        <s v="321102140"/>
        <s v="321102150"/>
        <s v="321102160"/>
        <s v="321102170"/>
        <s v="321102180"/>
        <s v="321102190"/>
        <s v="321102200"/>
        <s v="321102210"/>
        <s v="321102220"/>
        <s v="321102230"/>
        <s v="321102240"/>
        <s v="321102250"/>
        <s v="321102260"/>
        <s v="321103000"/>
        <s v="321103020"/>
        <s v="321103030"/>
        <s v="321103040"/>
        <s v="321103050"/>
        <s v="321103060"/>
        <s v="321103070"/>
        <s v="321105010"/>
        <s v="321109000"/>
        <s v="321109010"/>
        <s v="321109020"/>
        <s v="321200000"/>
        <s v="321200100"/>
        <s v="321200200"/>
        <s v="321201000"/>
        <s v="321203000"/>
        <s v="321300000"/>
        <s v="321301000"/>
        <s v="323000000"/>
        <s v="323200000"/>
        <s v="323201000"/>
        <s v="330000000"/>
        <s v="331000000"/>
        <s v="331100000"/>
        <s v="331103000"/>
        <s v="331104000"/>
        <s v="331105000"/>
        <s v="331106000"/>
        <s v="332101000"/>
        <s v="332102000"/>
      </sharedItems>
    </cacheField>
    <cacheField name="Renglón" numFmtId="0">
      <sharedItems containsBlank="1" count="42">
        <s v="-"/>
        <s v="Impuesto de Ventas Ley N° 7543"/>
        <s v="Impuesto de ventas bienes y servicios importados"/>
        <s v="Impuesto selectivo de consumo de bienes internos"/>
        <s v="Impuesto selectivo de consumo de bienes importados"/>
        <s v="Licencia de caza y pesca continental"/>
        <s v="Licencia de caza y pesca MIRENEM"/>
        <s v="Interno"/>
        <s v="Externo"/>
        <s v="Importaciones"/>
        <s v="Impuesto al cemento"/>
        <s v="Aduanas"/>
        <s v="Impuesto sobre casinos Ley N° 9050"/>
        <s v="Impuesto sobre empresas de apuestas electrónicas Ley N° 9050"/>
        <s v="Fond.Soc Migra L8764"/>
        <s v="Fondo Esp.Migracion"/>
        <s v="Otros Imp Migra 8764"/>
        <s v="Costo Transf. SWIFT"/>
        <s v="Serv.Rec.Teso.Nac."/>
        <s v="Servicio de recaudación Tesorería Nacional"/>
        <s v="Servicios tributarios Ley N° 9355"/>
        <s v="Alquiler de edificios"/>
        <s v="Servicios capacitación CGR"/>
        <s v="Serv Metrolog MEIC"/>
        <s v="Serv Amb SETENA"/>
        <s v="Costo Doc Migrator."/>
        <s v="Venta Ser. IGN-MOPT"/>
        <s v="Licencia de Conducir Ley N° 7055"/>
        <s v="Canon CTP Ley N° 7969"/>
        <s v="Rev Barcos Cap Puert"/>
        <s v="Der. Registro Naval"/>
        <s v="Der Zarpe Embar Ext."/>
        <s v="Canon Cert Navegab."/>
        <s v="Radio y TV Ley N° 1758"/>
        <s v="Frecuencias de Radio Ley N° 1758"/>
        <s v="Conc.explo.min L8246"/>
        <s v="Derechos de Inscripción de Gestión de Residuos Ley 8839"/>
        <s v="PERMISOS Y RENOVACION DE CEDULAS DE RESIDENCIA. (LEYES N? 7033 Y 7108 DE 13-8-86 Y 8-11-88)."/>
        <s v="Intereses bonos INVU"/>
        <s v="Deuda renegociada AyA"/>
        <s v="Deuda renegociada BCCR"/>
        <m/>
      </sharedItems>
    </cacheField>
    <cacheField name="cod_subrenglon" numFmtId="0">
      <sharedItems count="461">
        <s v="1000000000"/>
        <s v="1100000000"/>
        <s v="1110000000"/>
        <s v="1111000000"/>
        <s v="1111010100"/>
        <s v="1111010101"/>
        <s v="1111020100"/>
        <s v="1111020101"/>
        <s v="1111030100"/>
        <s v="1111030101"/>
        <s v="1111030102"/>
        <s v="1111030200"/>
        <s v="1111030300"/>
        <s v="1111030400"/>
        <s v="1112000000"/>
        <s v="1112010000"/>
        <s v="1112010100"/>
        <s v="1112010101"/>
        <s v="1112010102"/>
        <s v="1112010200"/>
        <s v="1112010300"/>
        <s v="1112010400"/>
        <s v="1112020000"/>
        <s v="1112020100"/>
        <s v="1112020101"/>
        <s v="1112020102"/>
        <s v="1112020200"/>
        <s v="1112020300"/>
        <s v="1112020400"/>
        <s v="1113000000"/>
        <s v="1113010000"/>
        <s v="1113020000"/>
        <s v="1114000000"/>
        <s v="1114010000"/>
        <s v="1114010100"/>
        <s v="1114010110"/>
        <s v="1114010120"/>
        <s v="1114010130"/>
        <s v="1115000000"/>
        <s v="1115010000"/>
        <s v="1115010100"/>
        <s v="1120000000"/>
        <s v="1121000000"/>
        <s v="1121010000"/>
        <s v="1122000000"/>
        <s v="1122010000"/>
        <s v="1122010100"/>
        <s v="1122010200"/>
        <s v="1122020000"/>
        <s v="1123000000"/>
        <s v="1123010000"/>
        <s v="1123020000"/>
        <s v="1123030000"/>
        <s v="1124000000"/>
        <s v="1124010000"/>
        <s v="1125000000"/>
        <s v="1125010000"/>
        <s v="1130000000"/>
        <s v="1131000000"/>
        <s v="1131010000"/>
        <s v="1131010100"/>
        <s v="1131010110"/>
        <s v="1131010200"/>
        <s v="1131010210"/>
        <s v="1131020000"/>
        <s v="1131020100"/>
        <s v="1131020110"/>
        <s v="1131020200"/>
        <s v="1131020210"/>
        <s v="1132000000"/>
        <s v="1132010000"/>
        <s v="1132010100"/>
        <s v="1132010200"/>
        <s v="1132010210"/>
        <s v="1132010220"/>
        <s v="1132010300"/>
        <s v="1132010310"/>
        <s v="1132010311"/>
        <s v="1132010312"/>
        <s v="1132010400"/>
        <s v="1132010410"/>
        <s v="1132010411"/>
        <s v="1132010412"/>
        <s v="1132010420"/>
        <s v="1132010421"/>
        <s v="1132010422"/>
        <s v="1132010430"/>
        <s v="1132010431"/>
        <s v="1132010432"/>
        <s v="1132010440"/>
        <s v="1132010450"/>
        <s v="1132010451"/>
        <s v="1132010452"/>
        <s v="1132020000"/>
        <s v="1132020100"/>
        <s v="1132020200"/>
        <s v="1132020300"/>
        <s v="1132020310"/>
        <s v="1132020320"/>
        <s v="1140000000"/>
        <s v="1141000000"/>
        <s v="1141010100"/>
        <s v="1141010110"/>
        <s v="1141010120"/>
        <s v="1141020000"/>
        <s v="1141020100"/>
        <s v="1141090000"/>
        <s v="1142000000"/>
        <s v="1142010100"/>
        <s v="1142090100"/>
        <s v="1142090200"/>
        <s v="1143000000"/>
        <s v="1143010000"/>
        <s v="1143010100"/>
        <s v="1143020000"/>
        <s v="1143030000"/>
        <s v="1143030100"/>
        <s v="1143030200"/>
        <s v="1143040000"/>
        <s v="1143040100"/>
        <s v="1143090000"/>
        <s v="1143090100"/>
        <s v="1143090110"/>
        <s v="1143090120"/>
        <s v="1143090130"/>
        <s v="1143090200"/>
        <s v="1190000000"/>
        <s v="1191000000"/>
        <s v="1191010000"/>
        <s v="1199000000"/>
        <s v="1199010000"/>
        <s v="1199010100"/>
        <s v="1199010200"/>
        <s v="1199010300"/>
        <s v="1199020000"/>
        <s v="1199020100"/>
        <s v="1199020200"/>
        <s v="1200000000"/>
        <s v="1213000000"/>
        <s v="1213010100"/>
        <s v="1213010200"/>
        <s v="1213020100"/>
        <s v="1213030100"/>
        <s v="1213030200"/>
        <s v="1213040100"/>
        <s v="1300000000"/>
        <s v="1310000000"/>
        <s v="1311000000"/>
        <s v="1311090000"/>
        <s v="1311090100"/>
        <s v="1311090200"/>
        <s v="1312000000"/>
        <s v="1312030000"/>
        <s v="1312030100"/>
        <s v="1312030101"/>
        <s v="1312030102"/>
        <s v="1312030401"/>
        <s v="1312030402"/>
        <s v="1312040100"/>
        <s v="1312040110"/>
        <s v="1312040900"/>
        <s v="1312090000"/>
        <s v="1312090100"/>
        <s v="1312090110"/>
        <s v="1312090200"/>
        <s v="1312090210"/>
        <s v="1312090220"/>
        <s v="1312090230"/>
        <s v="1312090600"/>
        <s v="1312090610"/>
        <s v="1312090900"/>
        <s v="1312090910"/>
        <s v="1312090920"/>
        <s v="1312090930"/>
        <s v="1312090940"/>
        <s v="1313000000"/>
        <s v="1313010000"/>
        <s v="1313010100"/>
        <s v="1313010110"/>
        <s v="1313010120"/>
        <s v="1313010300"/>
        <s v="1313010310"/>
        <s v="1313010320"/>
        <s v="1313010330"/>
        <s v="1313010340"/>
        <s v="1313020000"/>
        <s v="1313020130"/>
        <s v="1313020140"/>
        <s v="1313020300"/>
        <s v="1313020310"/>
        <s v="1313020320"/>
        <s v="1313020340"/>
        <s v="1313020350"/>
        <s v="1313020910"/>
        <s v="1320000000"/>
        <s v="1321000000"/>
        <s v="1321010000"/>
        <s v="1321020000"/>
        <s v="1321030000"/>
        <s v="1322000000"/>
        <s v="1322020000"/>
        <s v="1322020100"/>
        <s v="1323000000"/>
        <s v="1323010000"/>
        <s v="1323010100"/>
        <s v="1323010600"/>
        <s v="1323010610"/>
        <s v="1323020000"/>
        <s v="1323020500"/>
        <s v="1323020510"/>
        <s v="1323020600"/>
        <s v="1323020610"/>
        <s v="1323030000"/>
        <s v="1323030100"/>
        <s v="1330000000"/>
        <s v="1331000000"/>
        <s v="1331010000"/>
        <s v="1331010100"/>
        <s v="1331020000"/>
        <s v="1331020100"/>
        <s v="1331020200"/>
        <s v="1331040000"/>
        <s v="1331040100"/>
        <s v="1331040200"/>
        <s v="1331090000"/>
        <s v="1331090100"/>
        <s v="1331090110"/>
        <s v="1331090120"/>
        <s v="1331090130"/>
        <s v="1331090140"/>
        <s v="1331090150"/>
        <s v="1331090200"/>
        <s v="1331090300"/>
        <s v="1331090400"/>
        <s v="1331090500"/>
        <s v="1331090600"/>
        <s v="1331090700"/>
        <s v="1331090900"/>
        <s v="1332000000"/>
        <s v="1332010000"/>
        <s v="1332010100"/>
        <s v="1341000000"/>
        <s v="1390000000"/>
        <s v="1391000000"/>
        <s v="1391010000"/>
        <s v="1391020000"/>
        <s v="1392000000"/>
        <s v="1399000000"/>
        <s v="1399010000"/>
        <s v="1399030000"/>
        <s v="1399040000"/>
        <s v="1399080000"/>
        <s v="1399090000"/>
        <s v="1399100000"/>
        <s v="1399110000"/>
        <s v="1399120000"/>
        <s v="1400000000"/>
        <s v="1410000000"/>
        <s v="1411000000"/>
        <s v="1411010000"/>
        <s v="1411020000"/>
        <s v="1412000000"/>
        <s v="1412010000"/>
        <s v="1412010100"/>
        <s v="1412010200"/>
        <s v="1412010300"/>
        <s v="1412010400"/>
        <s v="1412010500"/>
        <s v="1412010600"/>
        <s v="1412010700"/>
        <s v="1412010800"/>
        <s v="1412010900"/>
        <s v="1412011000"/>
        <s v="1412011100"/>
        <s v="1412011200"/>
        <s v="1412011300"/>
        <s v="1412011400"/>
        <s v="1412011500"/>
        <s v="1412012000"/>
        <s v="1412013000"/>
        <s v="1412020000"/>
        <s v="1412030000"/>
        <s v="1412040000"/>
        <s v="1412050000"/>
        <s v="1412060000"/>
        <s v="1412070000"/>
        <s v="1412080000"/>
        <s v="1412090000"/>
        <s v="1412110000"/>
        <s v="1412120000"/>
        <s v="1412130000"/>
        <s v="1412140000"/>
        <s v="1413000000"/>
        <s v="1413010000"/>
        <s v="1413010100"/>
        <s v="1413010200"/>
        <s v="1413010300"/>
        <s v="1413010400"/>
        <s v="1413010500"/>
        <s v="1413010600"/>
        <s v="1413010700"/>
        <s v="1413010800"/>
        <s v="1413010900"/>
        <s v="1413011000"/>
        <s v="1413011100"/>
        <s v="1413011200"/>
        <s v="1413011300"/>
        <s v="1413011400"/>
        <s v="1413011500"/>
        <s v="1413020000"/>
        <s v="1413030000"/>
        <s v="1413040000"/>
        <s v="1413050000"/>
        <s v="1413060000"/>
        <s v="1413070000"/>
        <s v="1413080000"/>
        <s v="1413090000"/>
        <s v="1413100000"/>
        <s v="1414000000"/>
        <s v="1414010000"/>
        <s v="1414020000"/>
        <s v="1414030000"/>
        <s v="1415000000"/>
        <s v="1415010000"/>
        <s v="1415010100"/>
        <s v="1415010200"/>
        <s v="1415010300"/>
        <s v="1415010400"/>
        <s v="1415010500"/>
        <s v="1415010600"/>
        <s v="1415020000"/>
        <s v="1415040000"/>
        <s v="1416000000"/>
        <s v="1416010000"/>
        <s v="1416010100"/>
        <s v="1416010110"/>
        <s v="1416010120"/>
        <s v="1416010130"/>
        <s v="1416010200"/>
        <s v="1416010210"/>
        <s v="1416010220"/>
        <s v="1416010230"/>
        <s v="1416010300"/>
        <s v="1416010400"/>
        <s v="1416010500"/>
        <s v="1416010600"/>
        <s v="1416020000"/>
        <s v="1416020200"/>
        <s v="1420000000"/>
        <s v="1421000000"/>
        <s v="1421010000"/>
        <s v="1423000000"/>
        <s v="1424000000"/>
        <s v="1425000000"/>
        <s v="1426000000"/>
        <s v="1430000000"/>
        <s v="1431000000"/>
        <s v="1431010000"/>
        <s v="1431020000"/>
        <s v="1431030000"/>
        <s v="1432000000"/>
        <s v="1432020000"/>
        <s v="1432030000"/>
        <s v="1432040000"/>
        <s v="1432050000"/>
        <s v="2000000000"/>
        <s v="2100000000"/>
        <s v="2110000000"/>
        <s v="2111000000"/>
        <s v="2113000000"/>
        <s v="2340000000"/>
        <s v="2400000000"/>
        <s v="2410000000"/>
        <s v="2412000000"/>
        <s v="2412010000"/>
        <s v="2412020000"/>
        <s v="2412030000"/>
        <s v="2412050000"/>
        <s v="2412060000"/>
        <s v="2412070000"/>
        <s v="2412080000"/>
        <s v="2412090000"/>
        <s v="2412100000"/>
        <s v="2412110000"/>
        <s v="2412120000"/>
        <s v="2412130000"/>
        <s v="2412140000"/>
        <s v="2413010000"/>
        <s v="2416020100"/>
        <s v="2430000000"/>
        <s v="2431000000"/>
        <s v="2431020000"/>
        <s v="2432000000"/>
        <s v="2432010000"/>
        <s v="2432030000"/>
        <s v="2432040000"/>
        <s v="2500000000"/>
        <s v="2510000000"/>
        <s v="3000000000"/>
        <s v="3100000000"/>
        <s v="3130000000"/>
        <s v="3131010000"/>
        <s v="3131010100"/>
        <s v="3131020000"/>
        <s v="3200000000"/>
        <s v="3210000000"/>
        <s v="3211000000"/>
        <s v="3211010000"/>
        <s v="3211010100"/>
        <s v="3211010200"/>
        <s v="3211010300"/>
        <s v="3211010400"/>
        <s v="3211010500"/>
        <s v="3211020000"/>
        <s v="3211020900"/>
        <s v="3211021000"/>
        <s v="3211021100"/>
        <s v="3211021300"/>
        <s v="3211021400"/>
        <s v="3211021500"/>
        <s v="3211021600"/>
        <s v="3211021700"/>
        <s v="3211021800"/>
        <s v="3211021900"/>
        <s v="3211022000"/>
        <s v="3211022100"/>
        <s v="3211022200"/>
        <s v="3211022300"/>
        <s v="3211022400"/>
        <s v="3211022500"/>
        <s v="3211022600"/>
        <s v="3211030000"/>
        <s v="3211030200"/>
        <s v="3211030300"/>
        <s v="3211030400"/>
        <s v="3211030500"/>
        <s v="3211030600"/>
        <s v="3211030700"/>
        <s v="3211050100"/>
        <s v="3211090000"/>
        <s v="3211090100"/>
        <s v="3211090200"/>
        <s v="3212000000"/>
        <s v="3212001000"/>
        <s v="3212002000"/>
        <s v="3212010000"/>
        <s v="3212030000"/>
        <s v="3213000000"/>
        <s v="3213010000"/>
        <s v="3230000000"/>
        <s v="3232000000"/>
        <s v="3232010000"/>
        <s v="3300000000"/>
        <s v="3310000000"/>
        <s v="3311000000"/>
        <s v="3311030000"/>
        <s v="3311040000"/>
        <s v="3311050000"/>
        <s v="3311060000"/>
        <s v="3321010000"/>
        <s v="3321020000"/>
      </sharedItems>
    </cacheField>
    <cacheField name="Subrenglón" numFmtId="0">
      <sharedItems containsBlank="1" count="3">
        <s v="-"/>
        <m/>
        <s v="Instituto Nacional de Fomento y Asesoría Municipal recursos convenio MIVAH-PRUGAM"/>
      </sharedItems>
    </cacheField>
    <cacheField name="cod_fuentedf" numFmtId="0">
      <sharedItems count="490">
        <s v="1000000000000"/>
        <s v="1100000000000"/>
        <s v="1110000000000"/>
        <s v="1111000000000"/>
        <s v="1111010100001"/>
        <s v="1111010101001"/>
        <s v="1111020100001"/>
        <s v="1111020101001"/>
        <s v="1111030100001"/>
        <s v="1111030101001"/>
        <s v="1111030102001"/>
        <s v="1111030200001"/>
        <s v="1111030300001"/>
        <s v="1111030400001"/>
        <s v="1112000000000"/>
        <s v="1112010000001"/>
        <s v="1112010100001"/>
        <s v="1112010101001"/>
        <s v="1112010102001"/>
        <s v="1112010200001"/>
        <s v="1112010300001"/>
        <s v="1112010400001"/>
        <s v="1112020000001"/>
        <s v="1112020100001"/>
        <s v="1112020101001"/>
        <s v="1112020102001"/>
        <s v="1112020200001"/>
        <s v="1112020300001"/>
        <s v="1112020400001"/>
        <s v="1113000000000"/>
        <s v="1113010000000"/>
        <s v="1113010000001"/>
        <s v="1113020000000"/>
        <s v="1113020000001"/>
        <s v="1114000000000"/>
        <s v="1114010000001"/>
        <s v="1114010100001"/>
        <s v="1114010110001"/>
        <s v="1114010120001"/>
        <s v="1114010130001"/>
        <s v="1115000000000"/>
        <s v="1115010000001"/>
        <s v="1115010100001"/>
        <s v="1120000000000"/>
        <s v="1121000000000"/>
        <s v="1121010000001"/>
        <s v="1122000000000"/>
        <s v="1122010000001"/>
        <s v="1122010100001"/>
        <s v="1122010200001"/>
        <s v="1122020000001"/>
        <s v="1123000000000"/>
        <s v="1123010000001"/>
        <s v="1123020000001"/>
        <s v="1123030000001"/>
        <s v="1124000000000"/>
        <s v="1124010000001"/>
        <s v="1125000000000"/>
        <s v="1125010000001"/>
        <s v="1130000000000"/>
        <s v="1131000000000"/>
        <s v="1131010000000"/>
        <s v="1131010100001"/>
        <s v="1131010110001"/>
        <s v="1131010200001"/>
        <s v="1131010210001"/>
        <s v="1131020000000"/>
        <s v="1131020100001"/>
        <s v="1131020110001"/>
        <s v="1131020200001"/>
        <s v="1131020210001"/>
        <s v="1132000000000"/>
        <s v="1132010000000"/>
        <s v="1132010100000"/>
        <s v="1132010200000"/>
        <s v="1132010210001"/>
        <s v="1132010220001"/>
        <s v="1132010300000"/>
        <s v="1132010310000"/>
        <s v="1132010311001"/>
        <s v="1132010312001"/>
        <s v="1132010400000"/>
        <s v="1132010410000"/>
        <s v="1132010411001"/>
        <s v="1132010412001"/>
        <s v="1132010420000"/>
        <s v="1132010421001"/>
        <s v="1132010422001"/>
        <s v="1132010430000"/>
        <s v="1132010431001"/>
        <s v="1132010432001"/>
        <s v="1132010440000"/>
        <s v="1132010440001"/>
        <s v="1132010450000"/>
        <s v="1132010451001"/>
        <s v="1132010452001"/>
        <s v="1132020000000"/>
        <s v="1132020100000"/>
        <s v="1132020200000"/>
        <s v="1132020300000"/>
        <s v="1132020310001"/>
        <s v="1132020320001"/>
        <s v="1140000000000"/>
        <s v="1141000000000"/>
        <s v="1141010100001"/>
        <s v="1141010110001"/>
        <s v="1141010120001"/>
        <s v="1141020000000"/>
        <s v="1141020100001"/>
        <s v="1141090000000"/>
        <s v="1142000000000"/>
        <s v="1142010100001"/>
        <s v="1142090100001"/>
        <s v="1142090200001"/>
        <s v="1143000000000"/>
        <s v="1143010000000"/>
        <s v="1143010100001"/>
        <s v="1143020000000"/>
        <s v="1143030000000"/>
        <s v="1143030100001"/>
        <s v="1143030200001"/>
        <s v="1143040000000"/>
        <s v="1143040100001"/>
        <s v="1143090000000"/>
        <s v="1143090100000"/>
        <s v="1143090100001"/>
        <s v="1143090110001"/>
        <s v="1143090120001"/>
        <s v="1143090130001"/>
        <s v="1143090200001"/>
        <s v="1190000000000"/>
        <s v="1191000000000"/>
        <s v="1191010000001"/>
        <s v="1199000000000"/>
        <s v="1199010000001"/>
        <s v="1199010100001"/>
        <s v="1199010200001"/>
        <s v="1199010300001"/>
        <s v="1199020000000"/>
        <s v="1199020100000"/>
        <s v="1199020100001"/>
        <s v="1199020200000"/>
        <s v="1199020200001"/>
        <s v="1200000000000"/>
        <s v="1213000000000"/>
        <s v="1213010100001"/>
        <s v="1213010200001"/>
        <s v="1213020100001"/>
        <s v="1213030100001"/>
        <s v="1213030200001"/>
        <s v="1213040100001"/>
        <s v="1300000000000"/>
        <s v="1310000000000"/>
        <s v="1311000000000"/>
        <s v="1311090000000"/>
        <s v="1311090100001"/>
        <s v="1311090200001"/>
        <s v="1312000000000"/>
        <s v="1312030000000"/>
        <s v="1312030100000"/>
        <s v="1312030101001"/>
        <s v="1312030102001"/>
        <s v="1312030401001"/>
        <s v="1312030402001"/>
        <s v="1312040100000"/>
        <s v="1312040110001"/>
        <s v="1312040900001"/>
        <s v="1312090000000"/>
        <s v="1312090100000"/>
        <s v="1312090110001"/>
        <s v="1312090200000"/>
        <s v="1312090210001"/>
        <s v="1312090220001"/>
        <s v="1312090230001"/>
        <s v="1312090600000"/>
        <s v="1312090610001"/>
        <s v="1312090900000"/>
        <s v="1312090910001"/>
        <s v="1312090920001"/>
        <s v="1312090930001"/>
        <s v="1312090940001"/>
        <s v="1313000000000"/>
        <s v="1313010000000"/>
        <s v="1313010100000"/>
        <s v="1313010110001"/>
        <s v="1313010120001"/>
        <s v="1313010300000"/>
        <s v="1313010310001"/>
        <s v="1313010320001"/>
        <s v="1313010330001"/>
        <s v="1313010340001"/>
        <s v="1313020000000"/>
        <s v="1313020130001"/>
        <s v="1313020140001"/>
        <s v="1313020300000"/>
        <s v="1313020310001"/>
        <s v="1313020320001"/>
        <s v="1313020340001"/>
        <s v="1313020350001"/>
        <s v="1313020910001"/>
        <s v="1320000000000"/>
        <s v="1321000000000"/>
        <s v="1321010000001"/>
        <s v="1321020000001"/>
        <s v="1321030000001"/>
        <s v="1322000000000"/>
        <s v="1322020000001"/>
        <s v="1322020100001"/>
        <s v="1323000000000"/>
        <s v="1323010000000"/>
        <s v="1323010100001"/>
        <s v="1323010600000"/>
        <s v="1323010600001"/>
        <s v="1323010610001"/>
        <s v="1323020000000"/>
        <s v="1323020500000"/>
        <s v="1323020510001"/>
        <s v="1323020600000"/>
        <s v="1323020610001"/>
        <s v="1323030000000"/>
        <s v="1323030100001"/>
        <s v="1330000000000"/>
        <s v="1331000000000"/>
        <s v="1331010000001"/>
        <s v="1331010100001"/>
        <s v="1331020000000"/>
        <s v="1331020100001"/>
        <s v="1331020200001"/>
        <s v="1331040000000"/>
        <s v="1331040100001"/>
        <s v="1331040200001"/>
        <s v="1331090000000"/>
        <s v="1331090100001"/>
        <s v="1331090110001"/>
        <s v="1331090120001"/>
        <s v="1331090130001"/>
        <s v="1331090140001"/>
        <s v="1331090150001"/>
        <s v="1331090200001"/>
        <s v="1331090300001"/>
        <s v="1331090400001"/>
        <s v="1331090500001"/>
        <s v="1331090600001"/>
        <s v="1331090700001"/>
        <s v="1331090900001"/>
        <s v="1332000000000"/>
        <s v="1332010000000"/>
        <s v="1332010100001"/>
        <s v="1341000000001"/>
        <s v="1390000000000"/>
        <s v="1391000000001"/>
        <s v="1391010000001"/>
        <s v="1391020000001"/>
        <s v="1392000000000"/>
        <s v="1392000000001"/>
        <s v="1399000000001"/>
        <s v="1399010000001"/>
        <s v="1399030000001"/>
        <s v="1399040000001"/>
        <s v="1399080000001"/>
        <s v="1399090000001"/>
        <s v="1399100000001"/>
        <s v="1399110000001"/>
        <s v="1399120000001"/>
        <s v="1400000000000"/>
        <s v="1410000000000"/>
        <s v="1411000000001"/>
        <s v="1411010000001"/>
        <s v="1411020000001"/>
        <s v="1412000000000"/>
        <s v="1412010000000"/>
        <s v="1412010000001"/>
        <s v="1412010100001"/>
        <s v="1412010200001"/>
        <s v="1412010300001"/>
        <s v="1412010400001"/>
        <s v="1412010500001"/>
        <s v="1412010600001"/>
        <s v="1412010700001"/>
        <s v="1412010800001"/>
        <s v="1412010900001"/>
        <s v="1412011000001"/>
        <s v="1412011100001"/>
        <s v="1412011200001"/>
        <s v="1412011300001"/>
        <s v="1412011400001"/>
        <s v="1412011500001"/>
        <s v="1412012000001"/>
        <s v="1412013000001"/>
        <s v="1412020000001"/>
        <s v="1412030000001"/>
        <s v="1412040000001"/>
        <s v="1412050000001"/>
        <s v="1412060000001"/>
        <s v="1412070000001"/>
        <s v="1412080000001"/>
        <s v="1412090000001"/>
        <s v="1412110000001"/>
        <s v="1412120000001"/>
        <s v="1412130000001"/>
        <s v="1412140000001"/>
        <s v="1413000000000"/>
        <s v="1413010000000"/>
        <s v="1413010100001"/>
        <s v="1413010200001"/>
        <s v="1413010300001"/>
        <s v="1413010400001"/>
        <s v="1413010500001"/>
        <s v="1413010600001"/>
        <s v="1413010700001"/>
        <s v="1413010800001"/>
        <s v="1413010900001"/>
        <s v="1413011000001"/>
        <s v="1413011100001"/>
        <s v="1413011200001"/>
        <s v="1413011300001"/>
        <s v="1413011400001"/>
        <s v="1413011500001"/>
        <s v="1413020000001"/>
        <s v="1413030000001"/>
        <s v="1413040000001"/>
        <s v="1413050000001"/>
        <s v="1413060000001"/>
        <s v="1413070000001"/>
        <s v="1413080000001"/>
        <s v="1413090000001"/>
        <s v="1413100000001"/>
        <s v="1414000000000"/>
        <s v="1414010000001"/>
        <s v="1414020000001"/>
        <s v="1414030000001"/>
        <s v="1415000000000"/>
        <s v="1415010000000"/>
        <s v="1415010100001"/>
        <s v="1415010200001"/>
        <s v="1415010300001"/>
        <s v="1415010400001"/>
        <s v="1415010500001"/>
        <s v="1415010600001"/>
        <s v="1415020000001"/>
        <s v="1415040000001"/>
        <s v="1416000000000"/>
        <s v="1416010000000"/>
        <s v="1416010100001"/>
        <s v="1416010110001"/>
        <s v="1416010120001"/>
        <s v="1416010130001"/>
        <s v="1416010200001"/>
        <s v="1416010210001"/>
        <s v="1416010220001"/>
        <s v="1416010230001"/>
        <s v="1416010300001"/>
        <s v="1416010400001"/>
        <s v="1416010500001"/>
        <s v="1416010600001"/>
        <s v="1416020000001"/>
        <s v="1416020200001"/>
        <s v="1420000000000"/>
        <s v="1421000000001"/>
        <s v="1421010000001"/>
        <s v="1423000000001"/>
        <s v="1424000000001"/>
        <s v="1425000000001"/>
        <s v="1426000000001"/>
        <s v="1430000000000"/>
        <s v="1431000000000"/>
        <s v="1431010000001"/>
        <s v="1431020000001"/>
        <s v="1431030000001"/>
        <s v="1432000000000"/>
        <s v="1432020000001"/>
        <s v="1432030000001"/>
        <s v="1432040000001"/>
        <s v="1432050000001"/>
        <s v="2000000000000"/>
        <s v="2100000000000"/>
        <s v="2110000000000"/>
        <s v="2111000000002"/>
        <s v="2113000000004"/>
        <s v="2340000000030"/>
        <s v="2400000000000"/>
        <s v="2410000000000"/>
        <s v="2412000000000"/>
        <s v="2412010000060"/>
        <s v="2412020000060"/>
        <s v="2412030000060"/>
        <s v="2412050000060"/>
        <s v="2412060000060"/>
        <s v="2412070000060"/>
        <s v="2412080000060"/>
        <s v="2412090000060"/>
        <s v="2412100000060"/>
        <s v="2412110000060"/>
        <s v="2412120000060"/>
        <s v="2412130000060"/>
        <s v="2412140000060"/>
        <s v="2413010000060"/>
        <s v="2416020100060"/>
        <s v="2430000000000"/>
        <s v="2431000000000"/>
        <s v="2431020000065"/>
        <s v="2432000000000"/>
        <s v="2432010000066"/>
        <s v="2432030000068"/>
        <s v="2432040000070"/>
        <s v="2500000000000"/>
        <s v="2510000000121"/>
        <s v="3000000000000"/>
        <s v="3100000000000"/>
        <s v="3130000000000"/>
        <s v="3131010000000"/>
        <s v="3131010000280"/>
        <s v="3131010100280"/>
        <s v="3131010000281"/>
        <s v="3131010000282"/>
        <s v="3131020000000"/>
        <s v="3131020000280"/>
        <s v="3131020000283"/>
        <s v="3200000000000"/>
        <s v="3210000000000"/>
        <s v="3211000000000"/>
        <s v="3211010000000"/>
        <s v="3211010100450"/>
        <s v="3211010200451"/>
        <s v="3211010300452"/>
        <s v="3211010400453"/>
        <s v="3211010500454"/>
        <s v="3211010500513"/>
        <s v="3211020000000"/>
        <s v="3211020900498"/>
        <s v="3211021000499"/>
        <s v="3211021100500"/>
        <s v="3211021100501"/>
        <s v="3211021300502"/>
        <s v="3211021400503"/>
        <s v="3211021500504"/>
        <s v="3211021600505"/>
        <s v="3211021700506"/>
        <s v="3211021800507"/>
        <s v="3211021900508"/>
        <s v="3211022000509"/>
        <s v="3211022100510"/>
        <s v="3211022200515"/>
        <s v="3211022300516"/>
        <s v="3211022400517"/>
        <s v="3211022500518"/>
        <s v="3211022600519"/>
        <s v="3211030000000"/>
        <s v="3211030200514"/>
        <s v="3211030200531"/>
        <s v="3211030300532"/>
        <s v="3211030400533"/>
        <s v="3211030500534"/>
        <s v="3211030500535"/>
        <s v="3211030500536"/>
        <s v="3211030600537"/>
        <s v="3211030700538"/>
        <s v="3211050100610"/>
        <s v="3211090000000"/>
        <s v="3211090100650"/>
        <s v="3211090200660"/>
        <s v="3211090200661"/>
        <s v="3211090200662"/>
        <s v="3211090200663"/>
        <s v="3212000000000"/>
        <s v="3212001000511"/>
        <s v="3212002000512"/>
        <s v="3212010000690"/>
        <s v="3212030000692"/>
        <s v="3212030000693"/>
        <s v="3212030000694"/>
        <s v="3213000000000"/>
        <s v="3213010000730"/>
        <s v="3230000000000"/>
        <s v="3232000000000"/>
        <s v="3232010000890"/>
        <s v="3300000000000"/>
        <s v="3310000000000"/>
        <s v="3311000000900"/>
        <s v="3311000000980"/>
        <s v="3311030000980"/>
        <s v="3311040000980"/>
        <s v="3311050000980"/>
        <s v="3311060000905"/>
        <s v="3311060000906"/>
        <s v="3321010000922"/>
        <s v="3321010000923"/>
        <s v="3321010000925"/>
        <s v="3321020000923"/>
        <s v="3321010000924"/>
      </sharedItems>
    </cacheField>
    <cacheField name="Fuente de Financiamiento" numFmtId="0">
      <sharedItems count="70">
        <s v="Ingresos corrientes"/>
        <s v="-"/>
        <s v="Proyecto de Desarrollo Agrícola Península de Nicoya (PRODAPEN)"/>
        <s v="Transferencia de capital OD"/>
        <s v="Donac. BIRF Fondo p/ Medio Ambiente Mund"/>
        <s v="Donaciones de Relaciones Exteriores Fi"/>
        <s v="Cancelación operaciones cuasifiscales al BCCR. Acuerdo de Cooperación Energética de Caracas. Ley N° 8116"/>
        <s v="Donación República de China"/>
        <s v="Reintegro e intereses del crédito externo PL-480"/>
        <s v="Títulos valores de deuda interna"/>
        <s v="Títulos valores de deuda interna (Deuda Política)"/>
        <s v="Títulos valores de deuda interna (Caja Única)"/>
        <s v="Títulos valores de deuda interna (Fideicomiso agropecuario)"/>
        <s v="Crédito BCIE-CR-26 FDS, Ley N° 7639 Programa de Infraestructura Universidad Nacional"/>
        <s v="Crédito BCIE-CR-1129, Ley N° 7659. Proyecto de Desarrollo Agrícola Península de Nicoya"/>
        <s v="Crédito BCIE-1605, Ley N° 8359 Programa para completar el complejo vial Costanera Sur"/>
        <s v="Crédito BCIE 1709, Ley N° 8685 Programa de Gestión Integrada de Recursos Hídricos"/>
        <s v="Crédito BCIE 2198 Programa de Alcantarillado y Con trol de Inundaciones para Limón, autorizado median te Ley No.9690 del 27 de junio del 2019"/>
        <s v="Crédito BCIE-2157, Ley 9327 Proyecto de Mercado Regional Mayorista de la Región Chorotega"/>
        <s v="Crédito BID 1284/OC-CR, Ley N° 8154 Programa de Regularización del Catastro y Registro"/>
        <s v="Crédito BID 1377/OC-CR, Ley N° 8273 Segunda Etapa del Programa de Modernización de la Administración de Justicia"/>
        <s v="Crédito BID 1451/OC-CR, Ley N° 8403 Programa de Desarrollo del Sector Salud"/>
        <s v="Crédito BID 667, Ley N° 7315 Proyecto Mejoramiento de la Calidad de la Educación General Básica"/>
        <s v="Crédito BID 1436/OC-CR, Ley N° 8408 Programa de Fomento de la Producción Agropecuaria Sostenible"/>
        <s v="Crédito BID 1556/OC-CR. Programa de Desarrollo Sostenible de la Cuenca del Río Sixaola"/>
        <s v="Crédito BID 2007/-OC-CR, Ley N° 8845 Programa de Infraestructura Vial (PIVI) "/>
        <s v="Crédito BID 2098/-OC-CR, Ley N° 8982 Programa Red Vial Cantonal (PIV1)"/>
        <s v="Credito BID 1824/OC-CR, Ley N° 8967 Programa de turismo en Áreas Silvestres Protegidas y su Contrato Modificatorio"/>
        <s v="Crédito BID 2526/OC-CR, Ley N° 9025 Programa para la Prevención de la Violencia y Promoción de la Inclusión Social}"/>
        <s v="Crédito BID Nº 2852/OC-CR-Programa de Innovación y Capital Humano para la Competitividad, Ley N° 9218"/>
        <s v="Crédito BID N° 3071/OC-CR-Programa de Infraestructura de Transporte (PIT) Ley N° 9283"/>
        <s v="Crédito BID N° 3072/CH-CR-Programa de Infraestructura de Transporte (PIT) Ley N° 9283"/>
        <s v="Crédito BID N°3488/OC-CR-Programa de Integración Fronteriza (PIF) Ley N°9451"/>
        <s v="Crédito BID Nº4433/OC-CR Programa de Emergencias en Respuesta a la Tormenta Tropical Nate Ley N°9595"/>
        <s v="Crédito BID N° 4507/OC-CR Programa Red Vial Cantonal II (PIV2) Ley N° 8982"/>
        <s v="Crédito BID N° 4819/OC-CR Programa de Apoyo a la Sostenibilidad Fiscal Ley N° 9754"/>
        <s v="Crédito BID N.°4988/OC-CR Programa hacia una Economía Verde: Apoyo al Plan de Descarbonización de Costa Rica. Ley Nº 9846"/>
        <s v="Banco Mundial"/>
        <s v="Crédito BIRF 8593-CR, Ley No 9396, Programa por Resultados para el Fortalecimiento del Seguro Universal de Salud en Costa Rica"/>
        <s v="Crédito BIRF 4557-CR, Ley N° 8058 Programa de Pagos de Servicios Ambientales."/>
        <s v="Crédito BIRF 70-68-CR, Ley N° 8269 Proyecto de Fortalecimiento y Modernización del Sector Salud"/>
        <s v="Crédito BIRF 7284-CR Proyecto Equidad y Eficiencia de la Educación"/>
        <s v="Crédito BIRF 7388-CR Proyecto Introducción Instrumentos Financieros para Gestión Ambiental"/>
        <s v="Crédito BIRF 7594-CR Opción de Desembolsos Diferido Ante el Riesgo de Catástrofes (CAT-DDO)"/>
        <s v="Crédito BIRF 7498-CR, Ley N° 8725 Proyecto de Limón Cuidad-Puerto"/>
        <s v="Crédito BIRF 7686-CR, Ley N° 8843 Apoyo de Políticas de Desarrollo de las Finanzas Públicas y la Competitividad"/>
        <s v="Crédifo BIRF N° 8194-CR para el Proyecto de Mejoramiento de la Educación Superior"/>
        <s v="Crédito FIDA 371-CR, Ley N° 7659 Proyecto de Desarrollo Agrícola Península de Nicoya"/>
        <s v="Crédito Banco Japonés de Cooperación Internacional CR-P4, Ley N° 8559 Proyecto de Mejoramiento del Medio Ambiente del Area Metropolitana de San José"/>
        <s v="Crédito Corporación Andina De Fomento, Ley N° 8844 Proyecto Bajos de Chilamate - Vuelta Kooper"/>
        <s v="Contrato Préstamo para financiar el Programa de Apoyo para el Fortalecimiento de las Finanzas Públicas"/>
        <s v="AFD Contrato de Préstamo N.° CCR 1011 01F Ley Nº 9846. Programa de Apoyo Presupuestario para el Fortalecimiento de las Políticas"/>
        <s v="FMI Crédito Instrumento de Financiamiento Rápido ( IFR) para apoyo presupuestario en la atención de l a emergencia COVID-19"/>
        <s v="Cred EXIMBANK Ley 9293Proyecto Rehabilitación y Ampliación de la Ruta Nacional N°_x000a_32, Tramo: Ruta N° 4 - Limón"/>
        <s v="Crédito del Gobierno de los EEUU, Convenio PL-480 Leyes N° 6945, 6978, 7019, 7059, 7098, 7203 y 7307"/>
        <s v="Crédito KFW 2002-65-066, Leyes N° 6979, 7132 y 7109 Programa de Rehabilitación y Mantenimiento de la Red Vial Cantonal"/>
        <s v="Créditos KFW, Ley N° 7132 Programa de Agua Potable y Saneamiento Básico Rural II"/>
        <s v="Crédito KFW N° 28568 Programa de Saneamiento en Zo nas Prioritarias, Ley N° 9723"/>
        <s v="Crédito Export - Import Bank de la República de China, Ley N° 7624 Proyecto Construcción Carretera Florencia - Naranjo."/>
        <s v="Colocación de títulos valores de deuda externa"/>
        <s v="Superávit Defensoría"/>
        <s v="Superávit Poder Judicial"/>
        <s v="Supervávit Asamblea Legislativa (2009)"/>
        <s v="Superávit Contraloría"/>
        <s v="Superávit Asamblea Legislativa"/>
        <s v="Superávit Específico Colocación Títulos en el Exterior"/>
        <s v="Superávit Específico Donación UE"/>
        <s v="Superávit Específico préstamo CAF Bajos de Chilama te - Vuelta Kooper"/>
        <s v="Superávit Específico de la donación de la Unión Europea"/>
        <s v="Superávit Específico de la Donación República de orea Iniciativa de Cooperación entre Corea y Améri ca Latina para la Alimentación y la Agricultura (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s v="I1000000000000"/>
    <s v="1"/>
    <s v="Ingresos corrientes"/>
    <s v="10"/>
    <s v="-"/>
    <x v="0"/>
    <x v="0"/>
    <x v="0"/>
    <x v="0"/>
    <x v="0"/>
    <x v="0"/>
    <x v="0"/>
    <x v="0"/>
    <x v="0"/>
    <x v="0"/>
    <x v="0"/>
    <x v="0"/>
    <x v="0"/>
    <x v="0"/>
  </r>
  <r>
    <s v="I1100000000000"/>
    <s v="1"/>
    <s v="Ingresos corrientes"/>
    <s v="11"/>
    <s v="Ingresos tributarios"/>
    <x v="1"/>
    <x v="0"/>
    <x v="1"/>
    <x v="0"/>
    <x v="1"/>
    <x v="0"/>
    <x v="1"/>
    <x v="0"/>
    <x v="1"/>
    <x v="0"/>
    <x v="1"/>
    <x v="0"/>
    <x v="1"/>
    <x v="0"/>
  </r>
  <r>
    <s v="I1110000000000"/>
    <s v="1"/>
    <s v="Ingresos corrientes"/>
    <s v="11"/>
    <s v="Ingresos tributarios"/>
    <x v="2"/>
    <x v="1"/>
    <x v="2"/>
    <x v="0"/>
    <x v="2"/>
    <x v="0"/>
    <x v="2"/>
    <x v="0"/>
    <x v="2"/>
    <x v="0"/>
    <x v="2"/>
    <x v="0"/>
    <x v="2"/>
    <x v="0"/>
  </r>
  <r>
    <s v="I1111000000000"/>
    <s v="1"/>
    <s v="Ingresos corrientes"/>
    <s v="11"/>
    <s v="Ingresos tributarios"/>
    <x v="2"/>
    <x v="1"/>
    <x v="3"/>
    <x v="1"/>
    <x v="3"/>
    <x v="0"/>
    <x v="3"/>
    <x v="0"/>
    <x v="3"/>
    <x v="0"/>
    <x v="3"/>
    <x v="0"/>
    <x v="3"/>
    <x v="0"/>
  </r>
  <r>
    <s v="I1111010100001"/>
    <s v="1"/>
    <s v="Ingresos corrientes"/>
    <s v="11"/>
    <s v="Ingresos tributarios"/>
    <x v="2"/>
    <x v="1"/>
    <x v="3"/>
    <x v="1"/>
    <x v="4"/>
    <x v="1"/>
    <x v="4"/>
    <x v="0"/>
    <x v="4"/>
    <x v="0"/>
    <x v="4"/>
    <x v="0"/>
    <x v="4"/>
    <x v="0"/>
  </r>
  <r>
    <s v="I1111010101001"/>
    <s v="1"/>
    <s v="Ingresos corrientes"/>
    <s v="11"/>
    <s v="Ingresos tributarios"/>
    <x v="2"/>
    <x v="1"/>
    <x v="3"/>
    <x v="1"/>
    <x v="4"/>
    <x v="1"/>
    <x v="4"/>
    <x v="0"/>
    <x v="4"/>
    <x v="0"/>
    <x v="5"/>
    <x v="0"/>
    <x v="5"/>
    <x v="0"/>
  </r>
  <r>
    <s v="I1111020100001"/>
    <s v="1"/>
    <s v="Ingresos corrientes"/>
    <s v="11"/>
    <s v="Ingresos tributarios"/>
    <x v="2"/>
    <x v="1"/>
    <x v="3"/>
    <x v="1"/>
    <x v="5"/>
    <x v="2"/>
    <x v="5"/>
    <x v="0"/>
    <x v="5"/>
    <x v="0"/>
    <x v="6"/>
    <x v="0"/>
    <x v="6"/>
    <x v="0"/>
  </r>
  <r>
    <s v="I1111020101001"/>
    <s v="1"/>
    <s v="Ingresos corrientes"/>
    <s v="11"/>
    <s v="Ingresos tributarios"/>
    <x v="2"/>
    <x v="1"/>
    <x v="3"/>
    <x v="1"/>
    <x v="5"/>
    <x v="2"/>
    <x v="5"/>
    <x v="0"/>
    <x v="5"/>
    <x v="0"/>
    <x v="7"/>
    <x v="0"/>
    <x v="7"/>
    <x v="0"/>
  </r>
  <r>
    <s v="I1111030100001"/>
    <s v="1"/>
    <s v="Ingresos corrientes"/>
    <s v="11"/>
    <s v="Ingresos tributarios"/>
    <x v="2"/>
    <x v="1"/>
    <x v="3"/>
    <x v="1"/>
    <x v="6"/>
    <x v="3"/>
    <x v="6"/>
    <x v="0"/>
    <x v="6"/>
    <x v="0"/>
    <x v="8"/>
    <x v="0"/>
    <x v="8"/>
    <x v="0"/>
  </r>
  <r>
    <s v="I1111030101001"/>
    <s v="1"/>
    <s v="Ingresos corrientes"/>
    <s v="11"/>
    <s v="Ingresos tributarios"/>
    <x v="2"/>
    <x v="1"/>
    <x v="3"/>
    <x v="1"/>
    <x v="6"/>
    <x v="3"/>
    <x v="6"/>
    <x v="0"/>
    <x v="6"/>
    <x v="0"/>
    <x v="9"/>
    <x v="0"/>
    <x v="9"/>
    <x v="0"/>
  </r>
  <r>
    <s v="I1111030102001"/>
    <s v="1"/>
    <s v="Ingresos corrientes"/>
    <s v="11"/>
    <s v="Ingresos tributarios"/>
    <x v="2"/>
    <x v="1"/>
    <x v="3"/>
    <x v="1"/>
    <x v="6"/>
    <x v="3"/>
    <x v="6"/>
    <x v="0"/>
    <x v="6"/>
    <x v="0"/>
    <x v="10"/>
    <x v="0"/>
    <x v="10"/>
    <x v="0"/>
  </r>
  <r>
    <s v="I1111030200001"/>
    <s v="1"/>
    <s v="Ingresos corrientes"/>
    <s v="11"/>
    <s v="Ingresos tributarios"/>
    <x v="2"/>
    <x v="1"/>
    <x v="3"/>
    <x v="1"/>
    <x v="6"/>
    <x v="3"/>
    <x v="7"/>
    <x v="1"/>
    <x v="7"/>
    <x v="0"/>
    <x v="11"/>
    <x v="0"/>
    <x v="11"/>
    <x v="0"/>
  </r>
  <r>
    <s v="I1111030300001"/>
    <s v="1"/>
    <s v="Ingresos corrientes"/>
    <s v="11"/>
    <s v="Ingresos tributarios"/>
    <x v="2"/>
    <x v="1"/>
    <x v="3"/>
    <x v="1"/>
    <x v="6"/>
    <x v="3"/>
    <x v="8"/>
    <x v="2"/>
    <x v="8"/>
    <x v="0"/>
    <x v="12"/>
    <x v="0"/>
    <x v="12"/>
    <x v="0"/>
  </r>
  <r>
    <s v="I1111030400001"/>
    <s v="1"/>
    <s v="Ingresos corrientes"/>
    <s v="11"/>
    <s v="Ingresos tributarios"/>
    <x v="2"/>
    <x v="1"/>
    <x v="3"/>
    <x v="1"/>
    <x v="6"/>
    <x v="3"/>
    <x v="9"/>
    <x v="3"/>
    <x v="9"/>
    <x v="0"/>
    <x v="13"/>
    <x v="0"/>
    <x v="13"/>
    <x v="0"/>
  </r>
  <r>
    <s v="I1112000000000"/>
    <s v="1"/>
    <s v="Ingresos corrientes"/>
    <s v="11"/>
    <s v="Ingresos tributarios"/>
    <x v="2"/>
    <x v="1"/>
    <x v="4"/>
    <x v="2"/>
    <x v="7"/>
    <x v="4"/>
    <x v="10"/>
    <x v="0"/>
    <x v="10"/>
    <x v="0"/>
    <x v="14"/>
    <x v="0"/>
    <x v="14"/>
    <x v="0"/>
  </r>
  <r>
    <s v="I1112010000001"/>
    <s v="1"/>
    <s v="Ingresos corrientes"/>
    <s v="11"/>
    <s v="Ingresos tributarios"/>
    <x v="2"/>
    <x v="1"/>
    <x v="4"/>
    <x v="2"/>
    <x v="8"/>
    <x v="5"/>
    <x v="11"/>
    <x v="0"/>
    <x v="11"/>
    <x v="0"/>
    <x v="15"/>
    <x v="0"/>
    <x v="15"/>
    <x v="0"/>
  </r>
  <r>
    <s v="I1112010100001"/>
    <s v="1"/>
    <s v="Ingresos corrientes"/>
    <s v="11"/>
    <s v="Ingresos tributarios"/>
    <x v="2"/>
    <x v="1"/>
    <x v="4"/>
    <x v="2"/>
    <x v="8"/>
    <x v="5"/>
    <x v="12"/>
    <x v="0"/>
    <x v="12"/>
    <x v="0"/>
    <x v="16"/>
    <x v="0"/>
    <x v="16"/>
    <x v="0"/>
  </r>
  <r>
    <s v="I1112010101001"/>
    <s v="1"/>
    <s v="Ingresos corrientes"/>
    <s v="11"/>
    <s v="Ingresos tributarios"/>
    <x v="2"/>
    <x v="1"/>
    <x v="4"/>
    <x v="2"/>
    <x v="8"/>
    <x v="5"/>
    <x v="12"/>
    <x v="0"/>
    <x v="12"/>
    <x v="0"/>
    <x v="17"/>
    <x v="0"/>
    <x v="17"/>
    <x v="0"/>
  </r>
  <r>
    <s v="I1112010102001"/>
    <s v="1"/>
    <s v="Ingresos corrientes"/>
    <s v="11"/>
    <s v="Ingresos tributarios"/>
    <x v="2"/>
    <x v="1"/>
    <x v="4"/>
    <x v="2"/>
    <x v="8"/>
    <x v="5"/>
    <x v="12"/>
    <x v="0"/>
    <x v="12"/>
    <x v="0"/>
    <x v="18"/>
    <x v="0"/>
    <x v="18"/>
    <x v="0"/>
  </r>
  <r>
    <s v="I1112010200001"/>
    <s v="1"/>
    <s v="Ingresos corrientes"/>
    <s v="11"/>
    <s v="Ingresos tributarios"/>
    <x v="2"/>
    <x v="1"/>
    <x v="4"/>
    <x v="2"/>
    <x v="8"/>
    <x v="5"/>
    <x v="13"/>
    <x v="4"/>
    <x v="13"/>
    <x v="0"/>
    <x v="19"/>
    <x v="0"/>
    <x v="19"/>
    <x v="0"/>
  </r>
  <r>
    <s v="I1112010300001"/>
    <s v="1"/>
    <s v="Ingresos corrientes"/>
    <s v="11"/>
    <s v="Ingresos tributarios"/>
    <x v="2"/>
    <x v="1"/>
    <x v="4"/>
    <x v="2"/>
    <x v="8"/>
    <x v="5"/>
    <x v="14"/>
    <x v="5"/>
    <x v="14"/>
    <x v="0"/>
    <x v="20"/>
    <x v="0"/>
    <x v="20"/>
    <x v="0"/>
  </r>
  <r>
    <s v="I1112010400001"/>
    <s v="1"/>
    <s v="Ingresos corrientes"/>
    <s v="11"/>
    <s v="Ingresos tributarios"/>
    <x v="2"/>
    <x v="1"/>
    <x v="4"/>
    <x v="2"/>
    <x v="8"/>
    <x v="5"/>
    <x v="15"/>
    <x v="0"/>
    <x v="15"/>
    <x v="0"/>
    <x v="21"/>
    <x v="0"/>
    <x v="21"/>
    <x v="0"/>
  </r>
  <r>
    <s v="I1112020000001"/>
    <s v="1"/>
    <s v="Ingresos corrientes"/>
    <s v="11"/>
    <s v="Ingresos tributarios"/>
    <x v="2"/>
    <x v="1"/>
    <x v="4"/>
    <x v="2"/>
    <x v="9"/>
    <x v="6"/>
    <x v="16"/>
    <x v="0"/>
    <x v="16"/>
    <x v="0"/>
    <x v="22"/>
    <x v="0"/>
    <x v="22"/>
    <x v="0"/>
  </r>
  <r>
    <s v="I1112020100001"/>
    <s v="1"/>
    <s v="Ingresos corrientes"/>
    <s v="11"/>
    <s v="Ingresos tributarios"/>
    <x v="2"/>
    <x v="1"/>
    <x v="4"/>
    <x v="2"/>
    <x v="9"/>
    <x v="6"/>
    <x v="17"/>
    <x v="0"/>
    <x v="17"/>
    <x v="0"/>
    <x v="23"/>
    <x v="0"/>
    <x v="23"/>
    <x v="0"/>
  </r>
  <r>
    <s v="I1112020101001"/>
    <s v="1"/>
    <s v="Ingresos corrientes"/>
    <s v="11"/>
    <s v="Ingresos tributarios"/>
    <x v="2"/>
    <x v="1"/>
    <x v="4"/>
    <x v="2"/>
    <x v="9"/>
    <x v="6"/>
    <x v="17"/>
    <x v="0"/>
    <x v="17"/>
    <x v="0"/>
    <x v="24"/>
    <x v="0"/>
    <x v="24"/>
    <x v="0"/>
  </r>
  <r>
    <s v="I1112020102001"/>
    <s v="1"/>
    <s v="Ingresos corrientes"/>
    <s v="11"/>
    <s v="Ingresos tributarios"/>
    <x v="2"/>
    <x v="1"/>
    <x v="4"/>
    <x v="2"/>
    <x v="9"/>
    <x v="6"/>
    <x v="17"/>
    <x v="0"/>
    <x v="17"/>
    <x v="0"/>
    <x v="25"/>
    <x v="0"/>
    <x v="25"/>
    <x v="0"/>
  </r>
  <r>
    <s v="I1112020200001"/>
    <s v="1"/>
    <s v="Ingresos corrientes"/>
    <s v="11"/>
    <s v="Ingresos tributarios"/>
    <x v="2"/>
    <x v="1"/>
    <x v="4"/>
    <x v="2"/>
    <x v="9"/>
    <x v="6"/>
    <x v="18"/>
    <x v="6"/>
    <x v="18"/>
    <x v="0"/>
    <x v="26"/>
    <x v="0"/>
    <x v="26"/>
    <x v="0"/>
  </r>
  <r>
    <s v="I1112020300001"/>
    <s v="1"/>
    <s v="Ingresos corrientes"/>
    <s v="11"/>
    <s v="Ingresos tributarios"/>
    <x v="2"/>
    <x v="1"/>
    <x v="4"/>
    <x v="2"/>
    <x v="9"/>
    <x v="6"/>
    <x v="19"/>
    <x v="7"/>
    <x v="19"/>
    <x v="0"/>
    <x v="27"/>
    <x v="0"/>
    <x v="27"/>
    <x v="0"/>
  </r>
  <r>
    <s v="I1112020400001"/>
    <s v="1"/>
    <s v="Ingresos corrientes"/>
    <s v="11"/>
    <s v="Ingresos tributarios"/>
    <x v="2"/>
    <x v="1"/>
    <x v="4"/>
    <x v="2"/>
    <x v="9"/>
    <x v="6"/>
    <x v="20"/>
    <x v="8"/>
    <x v="20"/>
    <x v="0"/>
    <x v="28"/>
    <x v="0"/>
    <x v="28"/>
    <x v="0"/>
  </r>
  <r>
    <s v="I1113000000000"/>
    <s v="1"/>
    <s v="Ingresos corrientes"/>
    <s v="11"/>
    <s v="Ingresos tributarios"/>
    <x v="2"/>
    <x v="1"/>
    <x v="5"/>
    <x v="3"/>
    <x v="10"/>
    <x v="0"/>
    <x v="21"/>
    <x v="0"/>
    <x v="21"/>
    <x v="0"/>
    <x v="29"/>
    <x v="0"/>
    <x v="29"/>
    <x v="0"/>
  </r>
  <r>
    <s v="I1113010000000"/>
    <s v="1"/>
    <s v="Ingresos corrientes"/>
    <s v="11"/>
    <s v="Ingresos tributarios"/>
    <x v="2"/>
    <x v="1"/>
    <x v="5"/>
    <x v="3"/>
    <x v="11"/>
    <x v="7"/>
    <x v="22"/>
    <x v="0"/>
    <x v="22"/>
    <x v="0"/>
    <x v="30"/>
    <x v="0"/>
    <x v="30"/>
    <x v="0"/>
  </r>
  <r>
    <s v="I1113010000001"/>
    <s v="1"/>
    <s v="Ingresos corrientes"/>
    <s v="11"/>
    <s v="Ingresos tributarios"/>
    <x v="2"/>
    <x v="1"/>
    <x v="5"/>
    <x v="3"/>
    <x v="11"/>
    <x v="7"/>
    <x v="22"/>
    <x v="0"/>
    <x v="22"/>
    <x v="0"/>
    <x v="30"/>
    <x v="0"/>
    <x v="31"/>
    <x v="0"/>
  </r>
  <r>
    <s v="I1113020000000"/>
    <s v="1"/>
    <s v="Ingresos corrientes"/>
    <s v="11"/>
    <s v="Ingresos tributarios"/>
    <x v="2"/>
    <x v="1"/>
    <x v="5"/>
    <x v="3"/>
    <x v="12"/>
    <x v="8"/>
    <x v="23"/>
    <x v="0"/>
    <x v="23"/>
    <x v="0"/>
    <x v="31"/>
    <x v="0"/>
    <x v="32"/>
    <x v="0"/>
  </r>
  <r>
    <s v="I1113020000001"/>
    <s v="1"/>
    <s v="Ingresos corrientes"/>
    <s v="11"/>
    <s v="Ingresos tributarios"/>
    <x v="2"/>
    <x v="1"/>
    <x v="5"/>
    <x v="3"/>
    <x v="12"/>
    <x v="8"/>
    <x v="23"/>
    <x v="0"/>
    <x v="23"/>
    <x v="0"/>
    <x v="31"/>
    <x v="0"/>
    <x v="33"/>
    <x v="0"/>
  </r>
  <r>
    <s v="I1114000000000"/>
    <s v="1"/>
    <s v="Ingresos corrientes"/>
    <s v="11"/>
    <s v="Ingresos tributarios"/>
    <x v="2"/>
    <x v="1"/>
    <x v="6"/>
    <x v="4"/>
    <x v="13"/>
    <x v="0"/>
    <x v="24"/>
    <x v="0"/>
    <x v="24"/>
    <x v="0"/>
    <x v="32"/>
    <x v="0"/>
    <x v="34"/>
    <x v="0"/>
  </r>
  <r>
    <s v="I1114010000001"/>
    <s v="1"/>
    <s v="Ingresos corrientes"/>
    <s v="11"/>
    <s v="Ingresos tributarios"/>
    <x v="2"/>
    <x v="1"/>
    <x v="6"/>
    <x v="4"/>
    <x v="14"/>
    <x v="9"/>
    <x v="25"/>
    <x v="0"/>
    <x v="25"/>
    <x v="0"/>
    <x v="33"/>
    <x v="0"/>
    <x v="35"/>
    <x v="0"/>
  </r>
  <r>
    <s v="I1114010100001"/>
    <s v="1"/>
    <s v="Ingresos corrientes"/>
    <s v="11"/>
    <s v="Ingresos tributarios"/>
    <x v="2"/>
    <x v="1"/>
    <x v="6"/>
    <x v="4"/>
    <x v="14"/>
    <x v="9"/>
    <x v="26"/>
    <x v="0"/>
    <x v="26"/>
    <x v="0"/>
    <x v="34"/>
    <x v="0"/>
    <x v="36"/>
    <x v="0"/>
  </r>
  <r>
    <s v="I1114010110001"/>
    <s v="1"/>
    <s v="Ingresos corrientes"/>
    <s v="11"/>
    <s v="Ingresos tributarios"/>
    <x v="2"/>
    <x v="1"/>
    <x v="6"/>
    <x v="4"/>
    <x v="14"/>
    <x v="9"/>
    <x v="26"/>
    <x v="0"/>
    <x v="27"/>
    <x v="0"/>
    <x v="35"/>
    <x v="0"/>
    <x v="37"/>
    <x v="0"/>
  </r>
  <r>
    <s v="I1114010120001"/>
    <s v="1"/>
    <s v="Ingresos corrientes"/>
    <s v="11"/>
    <s v="Ingresos tributarios"/>
    <x v="2"/>
    <x v="1"/>
    <x v="6"/>
    <x v="4"/>
    <x v="14"/>
    <x v="9"/>
    <x v="26"/>
    <x v="0"/>
    <x v="28"/>
    <x v="0"/>
    <x v="36"/>
    <x v="0"/>
    <x v="38"/>
    <x v="0"/>
  </r>
  <r>
    <s v="I1114010130001"/>
    <s v="1"/>
    <s v="Ingresos corrientes"/>
    <s v="11"/>
    <s v="Ingresos tributarios"/>
    <x v="2"/>
    <x v="1"/>
    <x v="6"/>
    <x v="4"/>
    <x v="14"/>
    <x v="9"/>
    <x v="26"/>
    <x v="0"/>
    <x v="29"/>
    <x v="0"/>
    <x v="37"/>
    <x v="0"/>
    <x v="39"/>
    <x v="0"/>
  </r>
  <r>
    <s v="I1115000000000"/>
    <s v="1"/>
    <s v="Ingresos corrientes"/>
    <s v="11"/>
    <s v="Ingresos tributarios"/>
    <x v="2"/>
    <x v="1"/>
    <x v="7"/>
    <x v="5"/>
    <x v="15"/>
    <x v="0"/>
    <x v="27"/>
    <x v="0"/>
    <x v="30"/>
    <x v="0"/>
    <x v="38"/>
    <x v="0"/>
    <x v="40"/>
    <x v="0"/>
  </r>
  <r>
    <s v="I1115010000001"/>
    <s v="1"/>
    <s v="Ingresos corrientes"/>
    <s v="11"/>
    <s v="Ingresos tributarios"/>
    <x v="2"/>
    <x v="1"/>
    <x v="7"/>
    <x v="5"/>
    <x v="16"/>
    <x v="10"/>
    <x v="28"/>
    <x v="0"/>
    <x v="31"/>
    <x v="0"/>
    <x v="39"/>
    <x v="0"/>
    <x v="41"/>
    <x v="0"/>
  </r>
  <r>
    <s v="I1115010100001"/>
    <s v="1"/>
    <s v="Ingresos corrientes"/>
    <s v="11"/>
    <s v="Ingresos tributarios"/>
    <x v="2"/>
    <x v="1"/>
    <x v="7"/>
    <x v="5"/>
    <x v="16"/>
    <x v="10"/>
    <x v="29"/>
    <x v="0"/>
    <x v="32"/>
    <x v="0"/>
    <x v="40"/>
    <x v="0"/>
    <x v="42"/>
    <x v="0"/>
  </r>
  <r>
    <s v="I1120000000000"/>
    <s v="1"/>
    <s v="Ingresos corrientes"/>
    <s v="11"/>
    <s v="Ingresos tributarios"/>
    <x v="3"/>
    <x v="2"/>
    <x v="8"/>
    <x v="0"/>
    <x v="17"/>
    <x v="0"/>
    <x v="30"/>
    <x v="0"/>
    <x v="33"/>
    <x v="0"/>
    <x v="41"/>
    <x v="0"/>
    <x v="43"/>
    <x v="0"/>
  </r>
  <r>
    <s v="I1121000000000"/>
    <s v="1"/>
    <s v="Ingresos corrientes"/>
    <s v="11"/>
    <s v="Ingresos tributarios"/>
    <x v="3"/>
    <x v="2"/>
    <x v="9"/>
    <x v="6"/>
    <x v="18"/>
    <x v="0"/>
    <x v="31"/>
    <x v="0"/>
    <x v="34"/>
    <x v="0"/>
    <x v="42"/>
    <x v="0"/>
    <x v="44"/>
    <x v="0"/>
  </r>
  <r>
    <s v="I1121010000001"/>
    <s v="1"/>
    <s v="Ingresos corrientes"/>
    <s v="11"/>
    <s v="Ingresos tributarios"/>
    <x v="3"/>
    <x v="2"/>
    <x v="9"/>
    <x v="6"/>
    <x v="19"/>
    <x v="11"/>
    <x v="32"/>
    <x v="0"/>
    <x v="35"/>
    <x v="0"/>
    <x v="43"/>
    <x v="0"/>
    <x v="45"/>
    <x v="0"/>
  </r>
  <r>
    <s v="I1122000000000"/>
    <s v="1"/>
    <s v="Ingresos corrientes"/>
    <s v="11"/>
    <s v="Ingresos tributarios"/>
    <x v="3"/>
    <x v="2"/>
    <x v="10"/>
    <x v="7"/>
    <x v="20"/>
    <x v="0"/>
    <x v="33"/>
    <x v="0"/>
    <x v="36"/>
    <x v="0"/>
    <x v="44"/>
    <x v="0"/>
    <x v="46"/>
    <x v="0"/>
  </r>
  <r>
    <s v="I1122010000001"/>
    <s v="1"/>
    <s v="Ingresos corrientes"/>
    <s v="11"/>
    <s v="Ingresos tributarios"/>
    <x v="3"/>
    <x v="2"/>
    <x v="10"/>
    <x v="7"/>
    <x v="21"/>
    <x v="12"/>
    <x v="34"/>
    <x v="0"/>
    <x v="37"/>
    <x v="0"/>
    <x v="45"/>
    <x v="0"/>
    <x v="47"/>
    <x v="0"/>
  </r>
  <r>
    <s v="I1122010100001"/>
    <s v="1"/>
    <s v="Ingresos corrientes"/>
    <s v="11"/>
    <s v="Ingresos tributarios"/>
    <x v="3"/>
    <x v="2"/>
    <x v="10"/>
    <x v="7"/>
    <x v="21"/>
    <x v="12"/>
    <x v="35"/>
    <x v="0"/>
    <x v="38"/>
    <x v="0"/>
    <x v="46"/>
    <x v="0"/>
    <x v="48"/>
    <x v="0"/>
  </r>
  <r>
    <s v="I1122010200001"/>
    <s v="1"/>
    <s v="Ingresos corrientes"/>
    <s v="11"/>
    <s v="Ingresos tributarios"/>
    <x v="3"/>
    <x v="2"/>
    <x v="10"/>
    <x v="7"/>
    <x v="21"/>
    <x v="12"/>
    <x v="36"/>
    <x v="0"/>
    <x v="39"/>
    <x v="0"/>
    <x v="47"/>
    <x v="0"/>
    <x v="49"/>
    <x v="0"/>
  </r>
  <r>
    <s v="I1122020000001"/>
    <s v="1"/>
    <s v="Ingresos corrientes"/>
    <s v="11"/>
    <s v="Ingresos tributarios"/>
    <x v="3"/>
    <x v="2"/>
    <x v="10"/>
    <x v="7"/>
    <x v="22"/>
    <x v="13"/>
    <x v="37"/>
    <x v="0"/>
    <x v="40"/>
    <x v="0"/>
    <x v="48"/>
    <x v="0"/>
    <x v="50"/>
    <x v="0"/>
  </r>
  <r>
    <s v="I1123000000000"/>
    <s v="1"/>
    <s v="Ingresos corrientes"/>
    <s v="11"/>
    <s v="Ingresos tributarios"/>
    <x v="3"/>
    <x v="2"/>
    <x v="11"/>
    <x v="8"/>
    <x v="23"/>
    <x v="0"/>
    <x v="38"/>
    <x v="0"/>
    <x v="41"/>
    <x v="0"/>
    <x v="49"/>
    <x v="0"/>
    <x v="51"/>
    <x v="0"/>
  </r>
  <r>
    <s v="I1123010000001"/>
    <s v="1"/>
    <s v="Ingresos corrientes"/>
    <s v="11"/>
    <s v="Ingresos tributarios"/>
    <x v="3"/>
    <x v="2"/>
    <x v="11"/>
    <x v="8"/>
    <x v="24"/>
    <x v="14"/>
    <x v="39"/>
    <x v="0"/>
    <x v="42"/>
    <x v="0"/>
    <x v="50"/>
    <x v="0"/>
    <x v="52"/>
    <x v="0"/>
  </r>
  <r>
    <s v="I1123020000001"/>
    <s v="1"/>
    <s v="Ingresos corrientes"/>
    <s v="11"/>
    <s v="Ingresos tributarios"/>
    <x v="3"/>
    <x v="2"/>
    <x v="11"/>
    <x v="8"/>
    <x v="25"/>
    <x v="15"/>
    <x v="40"/>
    <x v="0"/>
    <x v="43"/>
    <x v="0"/>
    <x v="51"/>
    <x v="0"/>
    <x v="53"/>
    <x v="0"/>
  </r>
  <r>
    <s v="I1123030000001"/>
    <s v="1"/>
    <s v="Ingresos corrientes"/>
    <s v="11"/>
    <s v="Ingresos tributarios"/>
    <x v="3"/>
    <x v="2"/>
    <x v="11"/>
    <x v="8"/>
    <x v="26"/>
    <x v="16"/>
    <x v="41"/>
    <x v="0"/>
    <x v="44"/>
    <x v="0"/>
    <x v="52"/>
    <x v="0"/>
    <x v="54"/>
    <x v="0"/>
  </r>
  <r>
    <s v="I1124000000000"/>
    <s v="1"/>
    <s v="Ingresos corrientes"/>
    <s v="11"/>
    <s v="Ingresos tributarios"/>
    <x v="3"/>
    <x v="2"/>
    <x v="12"/>
    <x v="9"/>
    <x v="27"/>
    <x v="0"/>
    <x v="42"/>
    <x v="0"/>
    <x v="45"/>
    <x v="0"/>
    <x v="53"/>
    <x v="0"/>
    <x v="55"/>
    <x v="0"/>
  </r>
  <r>
    <s v="I1124010000001"/>
    <s v="1"/>
    <s v="Ingresos corrientes"/>
    <s v="11"/>
    <s v="Ingresos tributarios"/>
    <x v="3"/>
    <x v="2"/>
    <x v="12"/>
    <x v="9"/>
    <x v="28"/>
    <x v="17"/>
    <x v="43"/>
    <x v="0"/>
    <x v="46"/>
    <x v="0"/>
    <x v="54"/>
    <x v="0"/>
    <x v="56"/>
    <x v="0"/>
  </r>
  <r>
    <s v="I1125000000000"/>
    <s v="1"/>
    <s v="Ingresos corrientes"/>
    <s v="11"/>
    <s v="Ingresos tributarios"/>
    <x v="3"/>
    <x v="2"/>
    <x v="13"/>
    <x v="10"/>
    <x v="29"/>
    <x v="0"/>
    <x v="44"/>
    <x v="0"/>
    <x v="47"/>
    <x v="0"/>
    <x v="55"/>
    <x v="0"/>
    <x v="57"/>
    <x v="0"/>
  </r>
  <r>
    <s v="I1125010000001"/>
    <s v="1"/>
    <s v="Ingresos corrientes"/>
    <s v="11"/>
    <s v="Ingresos tributarios"/>
    <x v="3"/>
    <x v="2"/>
    <x v="13"/>
    <x v="10"/>
    <x v="30"/>
    <x v="18"/>
    <x v="45"/>
    <x v="0"/>
    <x v="48"/>
    <x v="0"/>
    <x v="56"/>
    <x v="0"/>
    <x v="58"/>
    <x v="0"/>
  </r>
  <r>
    <s v="I1130000000000"/>
    <s v="1"/>
    <s v="Ingresos corrientes"/>
    <s v="11"/>
    <s v="Ingresos tributarios"/>
    <x v="4"/>
    <x v="3"/>
    <x v="14"/>
    <x v="0"/>
    <x v="31"/>
    <x v="0"/>
    <x v="46"/>
    <x v="0"/>
    <x v="49"/>
    <x v="0"/>
    <x v="57"/>
    <x v="0"/>
    <x v="59"/>
    <x v="0"/>
  </r>
  <r>
    <s v="I1131000000000"/>
    <s v="1"/>
    <s v="Ingresos corrientes"/>
    <s v="11"/>
    <s v="Ingresos tributarios"/>
    <x v="4"/>
    <x v="3"/>
    <x v="15"/>
    <x v="11"/>
    <x v="32"/>
    <x v="0"/>
    <x v="47"/>
    <x v="0"/>
    <x v="50"/>
    <x v="0"/>
    <x v="58"/>
    <x v="0"/>
    <x v="60"/>
    <x v="0"/>
  </r>
  <r>
    <s v="I1131010000000"/>
    <s v="1"/>
    <s v="Ingresos corrientes"/>
    <s v="11"/>
    <s v="Ingresos tributarios"/>
    <x v="4"/>
    <x v="3"/>
    <x v="15"/>
    <x v="11"/>
    <x v="33"/>
    <x v="19"/>
    <x v="48"/>
    <x v="0"/>
    <x v="51"/>
    <x v="0"/>
    <x v="59"/>
    <x v="0"/>
    <x v="61"/>
    <x v="0"/>
  </r>
  <r>
    <s v="I1131010100001"/>
    <s v="1"/>
    <s v="Ingresos corrientes"/>
    <s v="11"/>
    <s v="Ingresos tributarios"/>
    <x v="4"/>
    <x v="3"/>
    <x v="15"/>
    <x v="11"/>
    <x v="33"/>
    <x v="19"/>
    <x v="49"/>
    <x v="9"/>
    <x v="52"/>
    <x v="1"/>
    <x v="60"/>
    <x v="0"/>
    <x v="62"/>
    <x v="0"/>
  </r>
  <r>
    <s v="I1131010110001"/>
    <s v="1"/>
    <s v="Ingresos corrientes"/>
    <s v="11"/>
    <s v="Ingresos tributarios"/>
    <x v="4"/>
    <x v="3"/>
    <x v="15"/>
    <x v="11"/>
    <x v="33"/>
    <x v="19"/>
    <x v="49"/>
    <x v="9"/>
    <x v="53"/>
    <x v="1"/>
    <x v="61"/>
    <x v="0"/>
    <x v="63"/>
    <x v="0"/>
  </r>
  <r>
    <s v="I1131010200001"/>
    <s v="1"/>
    <s v="Ingresos corrientes"/>
    <s v="11"/>
    <s v="Ingresos tributarios"/>
    <x v="4"/>
    <x v="3"/>
    <x v="15"/>
    <x v="11"/>
    <x v="33"/>
    <x v="19"/>
    <x v="50"/>
    <x v="10"/>
    <x v="54"/>
    <x v="2"/>
    <x v="62"/>
    <x v="0"/>
    <x v="64"/>
    <x v="0"/>
  </r>
  <r>
    <s v="I1131010210001"/>
    <s v="1"/>
    <s v="Ingresos corrientes"/>
    <s v="11"/>
    <s v="Ingresos tributarios"/>
    <x v="4"/>
    <x v="3"/>
    <x v="15"/>
    <x v="11"/>
    <x v="33"/>
    <x v="19"/>
    <x v="50"/>
    <x v="10"/>
    <x v="55"/>
    <x v="2"/>
    <x v="63"/>
    <x v="0"/>
    <x v="65"/>
    <x v="0"/>
  </r>
  <r>
    <s v="I1131020000000"/>
    <s v="1"/>
    <s v="Ingresos corrientes"/>
    <s v="11"/>
    <s v="Ingresos tributarios"/>
    <x v="4"/>
    <x v="3"/>
    <x v="15"/>
    <x v="11"/>
    <x v="34"/>
    <x v="20"/>
    <x v="51"/>
    <x v="0"/>
    <x v="56"/>
    <x v="0"/>
    <x v="64"/>
    <x v="0"/>
    <x v="66"/>
    <x v="0"/>
  </r>
  <r>
    <s v="I1131020100001"/>
    <s v="1"/>
    <s v="Ingresos corrientes"/>
    <s v="11"/>
    <s v="Ingresos tributarios"/>
    <x v="4"/>
    <x v="3"/>
    <x v="15"/>
    <x v="11"/>
    <x v="34"/>
    <x v="20"/>
    <x v="52"/>
    <x v="11"/>
    <x v="57"/>
    <x v="3"/>
    <x v="65"/>
    <x v="0"/>
    <x v="67"/>
    <x v="0"/>
  </r>
  <r>
    <s v="I1131020110001"/>
    <s v="1"/>
    <s v="Ingresos corrientes"/>
    <s v="11"/>
    <s v="Ingresos tributarios"/>
    <x v="4"/>
    <x v="3"/>
    <x v="15"/>
    <x v="11"/>
    <x v="34"/>
    <x v="20"/>
    <x v="52"/>
    <x v="11"/>
    <x v="58"/>
    <x v="3"/>
    <x v="66"/>
    <x v="0"/>
    <x v="68"/>
    <x v="0"/>
  </r>
  <r>
    <s v="I1131020200001"/>
    <s v="1"/>
    <s v="Ingresos corrientes"/>
    <s v="11"/>
    <s v="Ingresos tributarios"/>
    <x v="4"/>
    <x v="3"/>
    <x v="15"/>
    <x v="11"/>
    <x v="34"/>
    <x v="20"/>
    <x v="53"/>
    <x v="12"/>
    <x v="59"/>
    <x v="4"/>
    <x v="67"/>
    <x v="0"/>
    <x v="69"/>
    <x v="0"/>
  </r>
  <r>
    <s v="I1131020210001"/>
    <s v="1"/>
    <s v="Ingresos corrientes"/>
    <s v="11"/>
    <s v="Ingresos tributarios"/>
    <x v="4"/>
    <x v="3"/>
    <x v="15"/>
    <x v="11"/>
    <x v="34"/>
    <x v="20"/>
    <x v="53"/>
    <x v="12"/>
    <x v="60"/>
    <x v="4"/>
    <x v="68"/>
    <x v="0"/>
    <x v="70"/>
    <x v="0"/>
  </r>
  <r>
    <s v="I1132000000000"/>
    <s v="1"/>
    <s v="Ingresos corrientes"/>
    <s v="11"/>
    <s v="Ingresos tributarios"/>
    <x v="4"/>
    <x v="3"/>
    <x v="16"/>
    <x v="12"/>
    <x v="35"/>
    <x v="0"/>
    <x v="54"/>
    <x v="0"/>
    <x v="61"/>
    <x v="0"/>
    <x v="69"/>
    <x v="0"/>
    <x v="71"/>
    <x v="0"/>
  </r>
  <r>
    <s v="I1132010000000"/>
    <s v="1"/>
    <s v="Ingresos corrientes"/>
    <s v="11"/>
    <s v="Ingresos tributarios"/>
    <x v="4"/>
    <x v="3"/>
    <x v="16"/>
    <x v="12"/>
    <x v="36"/>
    <x v="21"/>
    <x v="55"/>
    <x v="0"/>
    <x v="62"/>
    <x v="0"/>
    <x v="70"/>
    <x v="0"/>
    <x v="72"/>
    <x v="0"/>
  </r>
  <r>
    <s v="I1132010100000"/>
    <s v="1"/>
    <s v="Ingresos corrientes"/>
    <s v="11"/>
    <s v="Ingresos tributarios"/>
    <x v="4"/>
    <x v="3"/>
    <x v="16"/>
    <x v="12"/>
    <x v="36"/>
    <x v="21"/>
    <x v="56"/>
    <x v="13"/>
    <x v="63"/>
    <x v="0"/>
    <x v="71"/>
    <x v="0"/>
    <x v="73"/>
    <x v="0"/>
  </r>
  <r>
    <s v="I1132010200000"/>
    <s v="1"/>
    <s v="Ingresos corrientes"/>
    <s v="11"/>
    <s v="Ingresos tributarios"/>
    <x v="4"/>
    <x v="3"/>
    <x v="16"/>
    <x v="12"/>
    <x v="36"/>
    <x v="21"/>
    <x v="57"/>
    <x v="14"/>
    <x v="64"/>
    <x v="0"/>
    <x v="72"/>
    <x v="0"/>
    <x v="74"/>
    <x v="0"/>
  </r>
  <r>
    <s v="I1132010210001"/>
    <s v="1"/>
    <s v="Ingresos corrientes"/>
    <s v="11"/>
    <s v="Ingresos tributarios"/>
    <x v="4"/>
    <x v="3"/>
    <x v="16"/>
    <x v="12"/>
    <x v="36"/>
    <x v="21"/>
    <x v="57"/>
    <x v="14"/>
    <x v="65"/>
    <x v="5"/>
    <x v="73"/>
    <x v="0"/>
    <x v="75"/>
    <x v="0"/>
  </r>
  <r>
    <s v="I1132010220001"/>
    <s v="1"/>
    <s v="Ingresos corrientes"/>
    <s v="11"/>
    <s v="Ingresos tributarios"/>
    <x v="4"/>
    <x v="3"/>
    <x v="16"/>
    <x v="12"/>
    <x v="36"/>
    <x v="21"/>
    <x v="57"/>
    <x v="14"/>
    <x v="66"/>
    <x v="6"/>
    <x v="74"/>
    <x v="0"/>
    <x v="76"/>
    <x v="0"/>
  </r>
  <r>
    <s v="I1132010300000"/>
    <s v="1"/>
    <s v="Ingresos corrientes"/>
    <s v="11"/>
    <s v="Ingresos tributarios"/>
    <x v="4"/>
    <x v="3"/>
    <x v="16"/>
    <x v="12"/>
    <x v="36"/>
    <x v="21"/>
    <x v="58"/>
    <x v="15"/>
    <x v="67"/>
    <x v="0"/>
    <x v="75"/>
    <x v="0"/>
    <x v="77"/>
    <x v="0"/>
  </r>
  <r>
    <s v="I1132010310000"/>
    <s v="1"/>
    <s v="Ingresos corrientes"/>
    <s v="11"/>
    <s v="Ingresos tributarios"/>
    <x v="4"/>
    <x v="3"/>
    <x v="16"/>
    <x v="12"/>
    <x v="36"/>
    <x v="21"/>
    <x v="58"/>
    <x v="16"/>
    <x v="68"/>
    <x v="0"/>
    <x v="76"/>
    <x v="0"/>
    <x v="78"/>
    <x v="0"/>
  </r>
  <r>
    <s v="I1132010311001"/>
    <s v="1"/>
    <s v="Ingresos corrientes"/>
    <s v="11"/>
    <s v="Ingresos tributarios"/>
    <x v="4"/>
    <x v="3"/>
    <x v="16"/>
    <x v="12"/>
    <x v="36"/>
    <x v="21"/>
    <x v="58"/>
    <x v="16"/>
    <x v="68"/>
    <x v="7"/>
    <x v="77"/>
    <x v="0"/>
    <x v="79"/>
    <x v="0"/>
  </r>
  <r>
    <s v="I1132010312001"/>
    <s v="1"/>
    <s v="Ingresos corrientes"/>
    <s v="11"/>
    <s v="Ingresos tributarios"/>
    <x v="4"/>
    <x v="3"/>
    <x v="16"/>
    <x v="12"/>
    <x v="36"/>
    <x v="21"/>
    <x v="58"/>
    <x v="16"/>
    <x v="68"/>
    <x v="8"/>
    <x v="78"/>
    <x v="0"/>
    <x v="80"/>
    <x v="0"/>
  </r>
  <r>
    <s v="I1132010400000"/>
    <s v="1"/>
    <s v="Ingresos corrientes"/>
    <s v="11"/>
    <s v="Ingresos tributarios"/>
    <x v="4"/>
    <x v="3"/>
    <x v="16"/>
    <x v="12"/>
    <x v="36"/>
    <x v="21"/>
    <x v="59"/>
    <x v="17"/>
    <x v="69"/>
    <x v="0"/>
    <x v="79"/>
    <x v="0"/>
    <x v="81"/>
    <x v="0"/>
  </r>
  <r>
    <s v="I1132010410000"/>
    <s v="1"/>
    <s v="Ingresos corrientes"/>
    <s v="11"/>
    <s v="Ingresos tributarios"/>
    <x v="4"/>
    <x v="3"/>
    <x v="16"/>
    <x v="12"/>
    <x v="36"/>
    <x v="21"/>
    <x v="59"/>
    <x v="18"/>
    <x v="70"/>
    <x v="0"/>
    <x v="80"/>
    <x v="0"/>
    <x v="82"/>
    <x v="0"/>
  </r>
  <r>
    <s v="I1132010411001"/>
    <s v="1"/>
    <s v="Ingresos corrientes"/>
    <s v="11"/>
    <s v="Ingresos tributarios"/>
    <x v="4"/>
    <x v="3"/>
    <x v="16"/>
    <x v="12"/>
    <x v="36"/>
    <x v="21"/>
    <x v="59"/>
    <x v="18"/>
    <x v="70"/>
    <x v="7"/>
    <x v="81"/>
    <x v="0"/>
    <x v="83"/>
    <x v="0"/>
  </r>
  <r>
    <s v="I1132010412001"/>
    <s v="1"/>
    <s v="Ingresos corrientes"/>
    <s v="11"/>
    <s v="Ingresos tributarios"/>
    <x v="4"/>
    <x v="3"/>
    <x v="16"/>
    <x v="12"/>
    <x v="36"/>
    <x v="21"/>
    <x v="59"/>
    <x v="18"/>
    <x v="70"/>
    <x v="9"/>
    <x v="82"/>
    <x v="0"/>
    <x v="84"/>
    <x v="0"/>
  </r>
  <r>
    <s v="I1132010420000"/>
    <s v="1"/>
    <s v="Ingresos corrientes"/>
    <s v="11"/>
    <s v="Ingresos tributarios"/>
    <x v="4"/>
    <x v="3"/>
    <x v="16"/>
    <x v="12"/>
    <x v="36"/>
    <x v="21"/>
    <x v="59"/>
    <x v="19"/>
    <x v="71"/>
    <x v="0"/>
    <x v="83"/>
    <x v="0"/>
    <x v="85"/>
    <x v="0"/>
  </r>
  <r>
    <s v="I1132010421001"/>
    <s v="1"/>
    <s v="Ingresos corrientes"/>
    <s v="11"/>
    <s v="Ingresos tributarios"/>
    <x v="4"/>
    <x v="3"/>
    <x v="16"/>
    <x v="12"/>
    <x v="36"/>
    <x v="21"/>
    <x v="59"/>
    <x v="19"/>
    <x v="71"/>
    <x v="7"/>
    <x v="84"/>
    <x v="0"/>
    <x v="86"/>
    <x v="0"/>
  </r>
  <r>
    <s v="I1132010422001"/>
    <s v="1"/>
    <s v="Ingresos corrientes"/>
    <s v="11"/>
    <s v="Ingresos tributarios"/>
    <x v="4"/>
    <x v="3"/>
    <x v="16"/>
    <x v="12"/>
    <x v="36"/>
    <x v="21"/>
    <x v="59"/>
    <x v="19"/>
    <x v="71"/>
    <x v="9"/>
    <x v="85"/>
    <x v="0"/>
    <x v="87"/>
    <x v="0"/>
  </r>
  <r>
    <s v="I1132010430000"/>
    <s v="1"/>
    <s v="Ingresos corrientes"/>
    <s v="11"/>
    <s v="Ingresos tributarios"/>
    <x v="4"/>
    <x v="3"/>
    <x v="16"/>
    <x v="12"/>
    <x v="36"/>
    <x v="21"/>
    <x v="59"/>
    <x v="20"/>
    <x v="72"/>
    <x v="0"/>
    <x v="86"/>
    <x v="0"/>
    <x v="88"/>
    <x v="0"/>
  </r>
  <r>
    <s v="I1132010431001"/>
    <s v="1"/>
    <s v="Ingresos corrientes"/>
    <s v="11"/>
    <s v="Ingresos tributarios"/>
    <x v="4"/>
    <x v="3"/>
    <x v="16"/>
    <x v="12"/>
    <x v="36"/>
    <x v="21"/>
    <x v="59"/>
    <x v="20"/>
    <x v="72"/>
    <x v="9"/>
    <x v="87"/>
    <x v="0"/>
    <x v="89"/>
    <x v="0"/>
  </r>
  <r>
    <s v="I1132010432001"/>
    <s v="1"/>
    <s v="Ingresos corrientes"/>
    <s v="11"/>
    <s v="Ingresos tributarios"/>
    <x v="4"/>
    <x v="3"/>
    <x v="16"/>
    <x v="12"/>
    <x v="36"/>
    <x v="21"/>
    <x v="59"/>
    <x v="20"/>
    <x v="72"/>
    <x v="9"/>
    <x v="88"/>
    <x v="0"/>
    <x v="90"/>
    <x v="0"/>
  </r>
  <r>
    <s v="I1132010440000"/>
    <s v="1"/>
    <s v="Ingresos corrientes"/>
    <s v="11"/>
    <s v="Ingresos tributarios"/>
    <x v="4"/>
    <x v="3"/>
    <x v="16"/>
    <x v="12"/>
    <x v="36"/>
    <x v="21"/>
    <x v="59"/>
    <x v="21"/>
    <x v="73"/>
    <x v="0"/>
    <x v="89"/>
    <x v="0"/>
    <x v="91"/>
    <x v="0"/>
  </r>
  <r>
    <s v="I1132010440001"/>
    <s v="1"/>
    <s v="Ingresos corrientes"/>
    <s v="11"/>
    <s v="Ingresos tributarios"/>
    <x v="4"/>
    <x v="3"/>
    <x v="16"/>
    <x v="12"/>
    <x v="36"/>
    <x v="21"/>
    <x v="59"/>
    <x v="21"/>
    <x v="73"/>
    <x v="10"/>
    <x v="89"/>
    <x v="0"/>
    <x v="92"/>
    <x v="0"/>
  </r>
  <r>
    <s v="I1132010450000"/>
    <s v="1"/>
    <s v="Ingresos corrientes"/>
    <s v="11"/>
    <s v="Ingresos tributarios"/>
    <x v="4"/>
    <x v="3"/>
    <x v="16"/>
    <x v="12"/>
    <x v="36"/>
    <x v="21"/>
    <x v="59"/>
    <x v="22"/>
    <x v="74"/>
    <x v="0"/>
    <x v="90"/>
    <x v="0"/>
    <x v="93"/>
    <x v="0"/>
  </r>
  <r>
    <s v="I1132010451001"/>
    <s v="1"/>
    <s v="Ingresos corrientes"/>
    <s v="11"/>
    <s v="Ingresos tributarios"/>
    <x v="4"/>
    <x v="3"/>
    <x v="16"/>
    <x v="12"/>
    <x v="36"/>
    <x v="21"/>
    <x v="59"/>
    <x v="22"/>
    <x v="74"/>
    <x v="7"/>
    <x v="91"/>
    <x v="0"/>
    <x v="94"/>
    <x v="0"/>
  </r>
  <r>
    <s v="I1132010452001"/>
    <s v="1"/>
    <s v="Ingresos corrientes"/>
    <s v="11"/>
    <s v="Ingresos tributarios"/>
    <x v="4"/>
    <x v="3"/>
    <x v="16"/>
    <x v="12"/>
    <x v="36"/>
    <x v="21"/>
    <x v="59"/>
    <x v="22"/>
    <x v="74"/>
    <x v="11"/>
    <x v="92"/>
    <x v="0"/>
    <x v="95"/>
    <x v="0"/>
  </r>
  <r>
    <s v="I1132020000000"/>
    <s v="1"/>
    <s v="Ingresos corrientes"/>
    <s v="11"/>
    <s v="Ingresos tributarios"/>
    <x v="4"/>
    <x v="3"/>
    <x v="16"/>
    <x v="12"/>
    <x v="37"/>
    <x v="22"/>
    <x v="60"/>
    <x v="0"/>
    <x v="75"/>
    <x v="0"/>
    <x v="93"/>
    <x v="0"/>
    <x v="96"/>
    <x v="0"/>
  </r>
  <r>
    <s v="I1132020100000"/>
    <s v="1"/>
    <s v="Ingresos corrientes"/>
    <s v="11"/>
    <s v="Ingresos tributarios"/>
    <x v="4"/>
    <x v="3"/>
    <x v="16"/>
    <x v="12"/>
    <x v="37"/>
    <x v="22"/>
    <x v="61"/>
    <x v="23"/>
    <x v="76"/>
    <x v="0"/>
    <x v="94"/>
    <x v="0"/>
    <x v="97"/>
    <x v="0"/>
  </r>
  <r>
    <s v="I1132020200000"/>
    <s v="1"/>
    <s v="Ingresos corrientes"/>
    <s v="11"/>
    <s v="Ingresos tributarios"/>
    <x v="4"/>
    <x v="3"/>
    <x v="16"/>
    <x v="12"/>
    <x v="37"/>
    <x v="22"/>
    <x v="62"/>
    <x v="24"/>
    <x v="77"/>
    <x v="0"/>
    <x v="95"/>
    <x v="0"/>
    <x v="98"/>
    <x v="0"/>
  </r>
  <r>
    <s v="I1132020300000"/>
    <s v="1"/>
    <s v="Ingresos corrientes"/>
    <s v="11"/>
    <s v="Ingresos tributarios"/>
    <x v="4"/>
    <x v="3"/>
    <x v="16"/>
    <x v="12"/>
    <x v="37"/>
    <x v="22"/>
    <x v="63"/>
    <x v="25"/>
    <x v="78"/>
    <x v="0"/>
    <x v="96"/>
    <x v="0"/>
    <x v="99"/>
    <x v="0"/>
  </r>
  <r>
    <s v="I1132020310001"/>
    <s v="1"/>
    <s v="Ingresos corrientes"/>
    <s v="11"/>
    <s v="Ingresos tributarios"/>
    <x v="4"/>
    <x v="3"/>
    <x v="16"/>
    <x v="12"/>
    <x v="37"/>
    <x v="22"/>
    <x v="63"/>
    <x v="25"/>
    <x v="79"/>
    <x v="12"/>
    <x v="97"/>
    <x v="0"/>
    <x v="100"/>
    <x v="0"/>
  </r>
  <r>
    <s v="I1132020320001"/>
    <s v="1"/>
    <s v="Ingresos corrientes"/>
    <s v="11"/>
    <s v="Ingresos tributarios"/>
    <x v="4"/>
    <x v="3"/>
    <x v="16"/>
    <x v="12"/>
    <x v="37"/>
    <x v="22"/>
    <x v="63"/>
    <x v="25"/>
    <x v="80"/>
    <x v="13"/>
    <x v="98"/>
    <x v="0"/>
    <x v="101"/>
    <x v="0"/>
  </r>
  <r>
    <s v="I1140000000000"/>
    <s v="1"/>
    <s v="Ingresos corrientes"/>
    <s v="11"/>
    <s v="Ingresos tributarios"/>
    <x v="5"/>
    <x v="4"/>
    <x v="17"/>
    <x v="0"/>
    <x v="38"/>
    <x v="0"/>
    <x v="64"/>
    <x v="0"/>
    <x v="81"/>
    <x v="0"/>
    <x v="99"/>
    <x v="0"/>
    <x v="102"/>
    <x v="0"/>
  </r>
  <r>
    <s v="I1141000000000"/>
    <s v="1"/>
    <s v="Ingresos corrientes"/>
    <s v="11"/>
    <s v="Ingresos tributarios"/>
    <x v="5"/>
    <x v="4"/>
    <x v="18"/>
    <x v="13"/>
    <x v="39"/>
    <x v="0"/>
    <x v="65"/>
    <x v="0"/>
    <x v="82"/>
    <x v="0"/>
    <x v="100"/>
    <x v="0"/>
    <x v="103"/>
    <x v="0"/>
  </r>
  <r>
    <s v="I1141010100001"/>
    <s v="1"/>
    <s v="Ingresos corrientes"/>
    <s v="11"/>
    <s v="Ingresos tributarios"/>
    <x v="5"/>
    <x v="4"/>
    <x v="18"/>
    <x v="13"/>
    <x v="40"/>
    <x v="23"/>
    <x v="66"/>
    <x v="26"/>
    <x v="83"/>
    <x v="0"/>
    <x v="101"/>
    <x v="0"/>
    <x v="104"/>
    <x v="0"/>
  </r>
  <r>
    <s v="I1141010110001"/>
    <s v="1"/>
    <s v="Ingresos corrientes"/>
    <s v="11"/>
    <s v="Ingresos tributarios"/>
    <x v="5"/>
    <x v="4"/>
    <x v="18"/>
    <x v="13"/>
    <x v="40"/>
    <x v="23"/>
    <x v="66"/>
    <x v="26"/>
    <x v="84"/>
    <x v="0"/>
    <x v="102"/>
    <x v="0"/>
    <x v="105"/>
    <x v="0"/>
  </r>
  <r>
    <s v="I1141010120001"/>
    <s v="1"/>
    <s v="Ingresos corrientes"/>
    <s v="11"/>
    <s v="Ingresos tributarios"/>
    <x v="5"/>
    <x v="4"/>
    <x v="18"/>
    <x v="13"/>
    <x v="40"/>
    <x v="23"/>
    <x v="66"/>
    <x v="26"/>
    <x v="85"/>
    <x v="0"/>
    <x v="103"/>
    <x v="0"/>
    <x v="106"/>
    <x v="0"/>
  </r>
  <r>
    <s v="I1141020000000"/>
    <s v="1"/>
    <s v="Ingresos corrientes"/>
    <s v="11"/>
    <s v="Ingresos tributarios"/>
    <x v="5"/>
    <x v="4"/>
    <x v="18"/>
    <x v="13"/>
    <x v="41"/>
    <x v="24"/>
    <x v="67"/>
    <x v="0"/>
    <x v="86"/>
    <x v="0"/>
    <x v="104"/>
    <x v="0"/>
    <x v="107"/>
    <x v="0"/>
  </r>
  <r>
    <s v="I1141020100001"/>
    <s v="1"/>
    <s v="Ingresos corrientes"/>
    <s v="11"/>
    <s v="Ingresos tributarios"/>
    <x v="5"/>
    <x v="4"/>
    <x v="18"/>
    <x v="13"/>
    <x v="41"/>
    <x v="24"/>
    <x v="68"/>
    <x v="27"/>
    <x v="87"/>
    <x v="0"/>
    <x v="105"/>
    <x v="0"/>
    <x v="108"/>
    <x v="0"/>
  </r>
  <r>
    <s v="I1141090000000"/>
    <s v="1"/>
    <s v="Ingresos corrientes"/>
    <s v="11"/>
    <s v="Ingresos tributarios"/>
    <x v="5"/>
    <x v="4"/>
    <x v="18"/>
    <x v="13"/>
    <x v="42"/>
    <x v="25"/>
    <x v="69"/>
    <x v="0"/>
    <x v="88"/>
    <x v="0"/>
    <x v="106"/>
    <x v="0"/>
    <x v="109"/>
    <x v="0"/>
  </r>
  <r>
    <s v="I1142000000000"/>
    <s v="1"/>
    <s v="Ingresos corrientes"/>
    <s v="11"/>
    <s v="Ingresos tributarios"/>
    <x v="5"/>
    <x v="4"/>
    <x v="19"/>
    <x v="14"/>
    <x v="43"/>
    <x v="0"/>
    <x v="70"/>
    <x v="0"/>
    <x v="89"/>
    <x v="0"/>
    <x v="107"/>
    <x v="0"/>
    <x v="110"/>
    <x v="0"/>
  </r>
  <r>
    <s v="I1142010100001"/>
    <s v="1"/>
    <s v="Ingresos corrientes"/>
    <s v="11"/>
    <s v="Ingresos tributarios"/>
    <x v="5"/>
    <x v="4"/>
    <x v="19"/>
    <x v="14"/>
    <x v="44"/>
    <x v="26"/>
    <x v="71"/>
    <x v="28"/>
    <x v="90"/>
    <x v="0"/>
    <x v="108"/>
    <x v="0"/>
    <x v="111"/>
    <x v="0"/>
  </r>
  <r>
    <s v="I1142090100001"/>
    <s v="1"/>
    <s v="Ingresos corrientes"/>
    <s v="11"/>
    <s v="Ingresos tributarios"/>
    <x v="5"/>
    <x v="4"/>
    <x v="19"/>
    <x v="14"/>
    <x v="45"/>
    <x v="27"/>
    <x v="72"/>
    <x v="29"/>
    <x v="91"/>
    <x v="0"/>
    <x v="109"/>
    <x v="0"/>
    <x v="112"/>
    <x v="0"/>
  </r>
  <r>
    <s v="I1142090200001"/>
    <s v="1"/>
    <s v="Ingresos corrientes"/>
    <s v="11"/>
    <s v="Ingresos tributarios"/>
    <x v="5"/>
    <x v="4"/>
    <x v="19"/>
    <x v="14"/>
    <x v="45"/>
    <x v="27"/>
    <x v="73"/>
    <x v="30"/>
    <x v="92"/>
    <x v="0"/>
    <x v="110"/>
    <x v="0"/>
    <x v="113"/>
    <x v="0"/>
  </r>
  <r>
    <s v="I1143000000000"/>
    <s v="1"/>
    <s v="Ingresos corrientes"/>
    <s v="11"/>
    <s v="Ingresos tributarios"/>
    <x v="5"/>
    <x v="4"/>
    <x v="20"/>
    <x v="15"/>
    <x v="46"/>
    <x v="0"/>
    <x v="74"/>
    <x v="0"/>
    <x v="93"/>
    <x v="0"/>
    <x v="111"/>
    <x v="0"/>
    <x v="114"/>
    <x v="0"/>
  </r>
  <r>
    <s v="I1143010000000"/>
    <s v="1"/>
    <s v="Ingresos corrientes"/>
    <s v="11"/>
    <s v="Ingresos tributarios"/>
    <x v="5"/>
    <x v="4"/>
    <x v="20"/>
    <x v="15"/>
    <x v="47"/>
    <x v="28"/>
    <x v="75"/>
    <x v="0"/>
    <x v="94"/>
    <x v="0"/>
    <x v="112"/>
    <x v="0"/>
    <x v="115"/>
    <x v="0"/>
  </r>
  <r>
    <s v="I1143010100001"/>
    <s v="1"/>
    <s v="Ingresos corrientes"/>
    <s v="11"/>
    <s v="Ingresos tributarios"/>
    <x v="5"/>
    <x v="4"/>
    <x v="20"/>
    <x v="15"/>
    <x v="47"/>
    <x v="28"/>
    <x v="76"/>
    <x v="0"/>
    <x v="95"/>
    <x v="0"/>
    <x v="113"/>
    <x v="0"/>
    <x v="116"/>
    <x v="0"/>
  </r>
  <r>
    <s v="I1143020000000"/>
    <s v="1"/>
    <s v="Ingresos corrientes"/>
    <s v="11"/>
    <s v="Ingresos tributarios"/>
    <x v="5"/>
    <x v="4"/>
    <x v="20"/>
    <x v="15"/>
    <x v="48"/>
    <x v="29"/>
    <x v="77"/>
    <x v="0"/>
    <x v="96"/>
    <x v="0"/>
    <x v="114"/>
    <x v="0"/>
    <x v="117"/>
    <x v="0"/>
  </r>
  <r>
    <s v="I1143030000000"/>
    <s v="1"/>
    <s v="Ingresos corrientes"/>
    <s v="11"/>
    <s v="Ingresos tributarios"/>
    <x v="5"/>
    <x v="4"/>
    <x v="20"/>
    <x v="15"/>
    <x v="49"/>
    <x v="30"/>
    <x v="78"/>
    <x v="0"/>
    <x v="97"/>
    <x v="0"/>
    <x v="115"/>
    <x v="0"/>
    <x v="118"/>
    <x v="0"/>
  </r>
  <r>
    <s v="I1143030100001"/>
    <s v="1"/>
    <s v="Ingresos corrientes"/>
    <s v="11"/>
    <s v="Ingresos tributarios"/>
    <x v="5"/>
    <x v="4"/>
    <x v="20"/>
    <x v="15"/>
    <x v="49"/>
    <x v="30"/>
    <x v="79"/>
    <x v="31"/>
    <x v="98"/>
    <x v="0"/>
    <x v="116"/>
    <x v="0"/>
    <x v="119"/>
    <x v="0"/>
  </r>
  <r>
    <s v="I1143030200001"/>
    <s v="1"/>
    <s v="Ingresos corrientes"/>
    <s v="11"/>
    <s v="Ingresos tributarios"/>
    <x v="5"/>
    <x v="4"/>
    <x v="20"/>
    <x v="15"/>
    <x v="49"/>
    <x v="30"/>
    <x v="80"/>
    <x v="32"/>
    <x v="99"/>
    <x v="0"/>
    <x v="117"/>
    <x v="0"/>
    <x v="120"/>
    <x v="0"/>
  </r>
  <r>
    <s v="I1143040000000"/>
    <s v="1"/>
    <s v="Ingresos corrientes"/>
    <s v="11"/>
    <s v="Ingresos tributarios"/>
    <x v="5"/>
    <x v="4"/>
    <x v="20"/>
    <x v="15"/>
    <x v="50"/>
    <x v="31"/>
    <x v="81"/>
    <x v="0"/>
    <x v="100"/>
    <x v="0"/>
    <x v="118"/>
    <x v="0"/>
    <x v="121"/>
    <x v="0"/>
  </r>
  <r>
    <s v="I1143040100001"/>
    <s v="1"/>
    <s v="Ingresos corrientes"/>
    <s v="11"/>
    <s v="Ingresos tributarios"/>
    <x v="5"/>
    <x v="4"/>
    <x v="20"/>
    <x v="15"/>
    <x v="50"/>
    <x v="31"/>
    <x v="82"/>
    <x v="33"/>
    <x v="101"/>
    <x v="0"/>
    <x v="119"/>
    <x v="0"/>
    <x v="122"/>
    <x v="0"/>
  </r>
  <r>
    <s v="I1143090000000"/>
    <s v="1"/>
    <s v="Ingresos corrientes"/>
    <s v="11"/>
    <s v="Ingresos tributarios"/>
    <x v="5"/>
    <x v="4"/>
    <x v="20"/>
    <x v="15"/>
    <x v="51"/>
    <x v="32"/>
    <x v="83"/>
    <x v="0"/>
    <x v="102"/>
    <x v="0"/>
    <x v="120"/>
    <x v="0"/>
    <x v="123"/>
    <x v="0"/>
  </r>
  <r>
    <s v="I1143090100000"/>
    <s v="1"/>
    <s v="Ingresos corrientes"/>
    <s v="11"/>
    <s v="Ingresos tributarios"/>
    <x v="5"/>
    <x v="4"/>
    <x v="20"/>
    <x v="15"/>
    <x v="51"/>
    <x v="32"/>
    <x v="84"/>
    <x v="34"/>
    <x v="103"/>
    <x v="0"/>
    <x v="121"/>
    <x v="0"/>
    <x v="124"/>
    <x v="0"/>
  </r>
  <r>
    <s v="I1143090100001"/>
    <s v="1"/>
    <s v="Ingresos corrientes"/>
    <s v="11"/>
    <s v="Ingresos tributarios"/>
    <x v="5"/>
    <x v="4"/>
    <x v="20"/>
    <x v="15"/>
    <x v="51"/>
    <x v="32"/>
    <x v="84"/>
    <x v="34"/>
    <x v="103"/>
    <x v="0"/>
    <x v="121"/>
    <x v="0"/>
    <x v="125"/>
    <x v="0"/>
  </r>
  <r>
    <s v="I1143090110001"/>
    <s v="1"/>
    <s v="Ingresos corrientes"/>
    <s v="11"/>
    <s v="Ingresos tributarios"/>
    <x v="5"/>
    <x v="4"/>
    <x v="20"/>
    <x v="15"/>
    <x v="51"/>
    <x v="32"/>
    <x v="84"/>
    <x v="34"/>
    <x v="104"/>
    <x v="14"/>
    <x v="122"/>
    <x v="0"/>
    <x v="126"/>
    <x v="0"/>
  </r>
  <r>
    <s v="I1143090120001"/>
    <s v="1"/>
    <s v="Ingresos corrientes"/>
    <s v="11"/>
    <s v="Ingresos tributarios"/>
    <x v="5"/>
    <x v="4"/>
    <x v="20"/>
    <x v="15"/>
    <x v="51"/>
    <x v="32"/>
    <x v="84"/>
    <x v="34"/>
    <x v="105"/>
    <x v="15"/>
    <x v="123"/>
    <x v="0"/>
    <x v="127"/>
    <x v="0"/>
  </r>
  <r>
    <s v="I1143090130001"/>
    <s v="1"/>
    <s v="Ingresos corrientes"/>
    <s v="11"/>
    <s v="Ingresos tributarios"/>
    <x v="5"/>
    <x v="4"/>
    <x v="20"/>
    <x v="15"/>
    <x v="51"/>
    <x v="32"/>
    <x v="84"/>
    <x v="34"/>
    <x v="106"/>
    <x v="16"/>
    <x v="124"/>
    <x v="0"/>
    <x v="128"/>
    <x v="0"/>
  </r>
  <r>
    <s v="I1143090200001"/>
    <s v="1"/>
    <s v="Ingresos corrientes"/>
    <s v="11"/>
    <s v="Ingresos tributarios"/>
    <x v="5"/>
    <x v="4"/>
    <x v="20"/>
    <x v="15"/>
    <x v="51"/>
    <x v="32"/>
    <x v="85"/>
    <x v="35"/>
    <x v="107"/>
    <x v="0"/>
    <x v="125"/>
    <x v="0"/>
    <x v="129"/>
    <x v="0"/>
  </r>
  <r>
    <s v="I1190000000000"/>
    <s v="1"/>
    <s v="Ingresos corrientes"/>
    <s v="11"/>
    <s v="Ingresos tributarios"/>
    <x v="6"/>
    <x v="5"/>
    <x v="21"/>
    <x v="0"/>
    <x v="52"/>
    <x v="0"/>
    <x v="86"/>
    <x v="0"/>
    <x v="108"/>
    <x v="0"/>
    <x v="126"/>
    <x v="0"/>
    <x v="130"/>
    <x v="0"/>
  </r>
  <r>
    <s v="I1191000000000"/>
    <s v="1"/>
    <s v="Ingresos corrientes"/>
    <s v="11"/>
    <s v="Ingresos tributarios"/>
    <x v="6"/>
    <x v="5"/>
    <x v="22"/>
    <x v="16"/>
    <x v="53"/>
    <x v="0"/>
    <x v="87"/>
    <x v="0"/>
    <x v="109"/>
    <x v="0"/>
    <x v="127"/>
    <x v="0"/>
    <x v="131"/>
    <x v="0"/>
  </r>
  <r>
    <s v="I1191010000001"/>
    <s v="1"/>
    <s v="Ingresos corrientes"/>
    <s v="11"/>
    <s v="Ingresos tributarios"/>
    <x v="6"/>
    <x v="5"/>
    <x v="22"/>
    <x v="16"/>
    <x v="54"/>
    <x v="33"/>
    <x v="88"/>
    <x v="0"/>
    <x v="110"/>
    <x v="0"/>
    <x v="128"/>
    <x v="0"/>
    <x v="132"/>
    <x v="0"/>
  </r>
  <r>
    <s v="I1199000000000"/>
    <s v="1"/>
    <s v="Ingresos corrientes"/>
    <s v="11"/>
    <s v="Ingresos tributarios"/>
    <x v="6"/>
    <x v="5"/>
    <x v="23"/>
    <x v="17"/>
    <x v="55"/>
    <x v="0"/>
    <x v="89"/>
    <x v="0"/>
    <x v="111"/>
    <x v="0"/>
    <x v="129"/>
    <x v="0"/>
    <x v="133"/>
    <x v="0"/>
  </r>
  <r>
    <s v="I1199010000001"/>
    <s v="1"/>
    <s v="Ingresos corrientes"/>
    <s v="11"/>
    <s v="Ingresos tributarios"/>
    <x v="6"/>
    <x v="5"/>
    <x v="23"/>
    <x v="17"/>
    <x v="56"/>
    <x v="34"/>
    <x v="90"/>
    <x v="0"/>
    <x v="112"/>
    <x v="0"/>
    <x v="130"/>
    <x v="0"/>
    <x v="134"/>
    <x v="0"/>
  </r>
  <r>
    <s v="I1199010100001"/>
    <s v="1"/>
    <s v="Ingresos corrientes"/>
    <s v="11"/>
    <s v="Ingresos tributarios"/>
    <x v="6"/>
    <x v="5"/>
    <x v="23"/>
    <x v="17"/>
    <x v="56"/>
    <x v="34"/>
    <x v="91"/>
    <x v="0"/>
    <x v="113"/>
    <x v="0"/>
    <x v="131"/>
    <x v="0"/>
    <x v="135"/>
    <x v="0"/>
  </r>
  <r>
    <s v="I1199010200001"/>
    <s v="1"/>
    <s v="Ingresos corrientes"/>
    <s v="11"/>
    <s v="Ingresos tributarios"/>
    <x v="6"/>
    <x v="5"/>
    <x v="23"/>
    <x v="17"/>
    <x v="56"/>
    <x v="34"/>
    <x v="92"/>
    <x v="0"/>
    <x v="114"/>
    <x v="0"/>
    <x v="132"/>
    <x v="0"/>
    <x v="136"/>
    <x v="0"/>
  </r>
  <r>
    <s v="I1199010300001"/>
    <s v="1"/>
    <s v="Ingresos corrientes"/>
    <s v="11"/>
    <s v="Ingresos tributarios"/>
    <x v="6"/>
    <x v="5"/>
    <x v="23"/>
    <x v="17"/>
    <x v="56"/>
    <x v="34"/>
    <x v="93"/>
    <x v="0"/>
    <x v="115"/>
    <x v="0"/>
    <x v="133"/>
    <x v="0"/>
    <x v="137"/>
    <x v="0"/>
  </r>
  <r>
    <s v="I1199020000000"/>
    <s v="1"/>
    <s v="Ingresos corrientes"/>
    <s v="11"/>
    <s v="Ingresos tributarios"/>
    <x v="6"/>
    <x v="5"/>
    <x v="23"/>
    <x v="17"/>
    <x v="57"/>
    <x v="35"/>
    <x v="94"/>
    <x v="0"/>
    <x v="116"/>
    <x v="0"/>
    <x v="134"/>
    <x v="0"/>
    <x v="138"/>
    <x v="0"/>
  </r>
  <r>
    <s v="I1199020100000"/>
    <s v="1"/>
    <s v="Ingresos corrientes"/>
    <s v="11"/>
    <s v="Ingresos tributarios"/>
    <x v="6"/>
    <x v="5"/>
    <x v="23"/>
    <x v="17"/>
    <x v="57"/>
    <x v="35"/>
    <x v="95"/>
    <x v="36"/>
    <x v="117"/>
    <x v="0"/>
    <x v="135"/>
    <x v="0"/>
    <x v="139"/>
    <x v="0"/>
  </r>
  <r>
    <s v="I1199020100001"/>
    <s v="1"/>
    <s v="Ingresos corrientes"/>
    <s v="11"/>
    <s v="Ingresos tributarios"/>
    <x v="6"/>
    <x v="5"/>
    <x v="23"/>
    <x v="17"/>
    <x v="57"/>
    <x v="35"/>
    <x v="95"/>
    <x v="37"/>
    <x v="117"/>
    <x v="0"/>
    <x v="135"/>
    <x v="0"/>
    <x v="140"/>
    <x v="0"/>
  </r>
  <r>
    <s v="I1199020200000"/>
    <s v="1"/>
    <s v="Ingresos corrientes"/>
    <s v="11"/>
    <s v="Ingresos tributarios"/>
    <x v="6"/>
    <x v="5"/>
    <x v="23"/>
    <x v="17"/>
    <x v="57"/>
    <x v="35"/>
    <x v="96"/>
    <x v="38"/>
    <x v="118"/>
    <x v="0"/>
    <x v="136"/>
    <x v="0"/>
    <x v="141"/>
    <x v="0"/>
  </r>
  <r>
    <s v="I1199020200001"/>
    <s v="1"/>
    <s v="Ingresos corrientes"/>
    <s v="11"/>
    <s v="Ingresos tributarios"/>
    <x v="6"/>
    <x v="5"/>
    <x v="23"/>
    <x v="17"/>
    <x v="57"/>
    <x v="35"/>
    <x v="96"/>
    <x v="39"/>
    <x v="118"/>
    <x v="0"/>
    <x v="136"/>
    <x v="0"/>
    <x v="142"/>
    <x v="0"/>
  </r>
  <r>
    <s v="I1200000000000"/>
    <s v="1"/>
    <s v="Ingresos corrientes"/>
    <s v="12"/>
    <s v="Contribuciones sociales"/>
    <x v="7"/>
    <x v="0"/>
    <x v="24"/>
    <x v="0"/>
    <x v="58"/>
    <x v="0"/>
    <x v="97"/>
    <x v="0"/>
    <x v="119"/>
    <x v="0"/>
    <x v="137"/>
    <x v="0"/>
    <x v="143"/>
    <x v="0"/>
  </r>
  <r>
    <s v="I1213000000000"/>
    <s v="1"/>
    <s v="Ingresos corrientes"/>
    <s v="12"/>
    <s v="Contribuciones sociales"/>
    <x v="8"/>
    <x v="6"/>
    <x v="25"/>
    <x v="18"/>
    <x v="59"/>
    <x v="0"/>
    <x v="98"/>
    <x v="0"/>
    <x v="120"/>
    <x v="0"/>
    <x v="138"/>
    <x v="0"/>
    <x v="144"/>
    <x v="0"/>
  </r>
  <r>
    <s v="I1213010100001"/>
    <s v="1"/>
    <s v="Ingresos corrientes"/>
    <s v="12"/>
    <s v="Contribuciones sociales"/>
    <x v="8"/>
    <x v="6"/>
    <x v="25"/>
    <x v="18"/>
    <x v="60"/>
    <x v="36"/>
    <x v="99"/>
    <x v="0"/>
    <x v="121"/>
    <x v="0"/>
    <x v="139"/>
    <x v="0"/>
    <x v="145"/>
    <x v="0"/>
  </r>
  <r>
    <s v="I1213010200001"/>
    <s v="1"/>
    <s v="Ingresos corrientes"/>
    <s v="12"/>
    <s v="Contribuciones sociales"/>
    <x v="8"/>
    <x v="6"/>
    <x v="25"/>
    <x v="18"/>
    <x v="60"/>
    <x v="37"/>
    <x v="100"/>
    <x v="0"/>
    <x v="122"/>
    <x v="0"/>
    <x v="140"/>
    <x v="0"/>
    <x v="146"/>
    <x v="0"/>
  </r>
  <r>
    <s v="I1213020100001"/>
    <s v="1"/>
    <s v="Ingresos corrientes"/>
    <s v="12"/>
    <s v="Contribuciones sociales"/>
    <x v="8"/>
    <x v="6"/>
    <x v="25"/>
    <x v="18"/>
    <x v="61"/>
    <x v="38"/>
    <x v="101"/>
    <x v="0"/>
    <x v="123"/>
    <x v="0"/>
    <x v="141"/>
    <x v="0"/>
    <x v="147"/>
    <x v="0"/>
  </r>
  <r>
    <s v="I1213030100001"/>
    <s v="1"/>
    <s v="Ingresos corrientes"/>
    <s v="12"/>
    <s v="Contribuciones sociales"/>
    <x v="8"/>
    <x v="6"/>
    <x v="25"/>
    <x v="18"/>
    <x v="62"/>
    <x v="39"/>
    <x v="102"/>
    <x v="40"/>
    <x v="124"/>
    <x v="0"/>
    <x v="142"/>
    <x v="0"/>
    <x v="148"/>
    <x v="0"/>
  </r>
  <r>
    <s v="I1213030200001"/>
    <s v="1"/>
    <s v="Ingresos corrientes"/>
    <s v="12"/>
    <s v="Contribuciones sociales"/>
    <x v="8"/>
    <x v="6"/>
    <x v="25"/>
    <x v="18"/>
    <x v="62"/>
    <x v="39"/>
    <x v="103"/>
    <x v="0"/>
    <x v="125"/>
    <x v="0"/>
    <x v="143"/>
    <x v="0"/>
    <x v="149"/>
    <x v="0"/>
  </r>
  <r>
    <s v="I1213040100001"/>
    <s v="1"/>
    <s v="Ingresos corrientes"/>
    <s v="12"/>
    <s v="Contribuciones sociales"/>
    <x v="8"/>
    <x v="6"/>
    <x v="25"/>
    <x v="18"/>
    <x v="63"/>
    <x v="40"/>
    <x v="104"/>
    <x v="0"/>
    <x v="126"/>
    <x v="0"/>
    <x v="144"/>
    <x v="0"/>
    <x v="150"/>
    <x v="0"/>
  </r>
  <r>
    <s v="I1300000000000"/>
    <s v="1"/>
    <s v="Ingresos corrientes"/>
    <s v="13"/>
    <s v="Ingresos no tributarios"/>
    <x v="9"/>
    <x v="0"/>
    <x v="26"/>
    <x v="0"/>
    <x v="64"/>
    <x v="0"/>
    <x v="105"/>
    <x v="0"/>
    <x v="127"/>
    <x v="0"/>
    <x v="145"/>
    <x v="0"/>
    <x v="151"/>
    <x v="0"/>
  </r>
  <r>
    <s v="I1310000000000"/>
    <s v="1"/>
    <s v="Ingresos corrientes"/>
    <s v="13"/>
    <s v="Ingresos no tributarios"/>
    <x v="10"/>
    <x v="7"/>
    <x v="27"/>
    <x v="0"/>
    <x v="65"/>
    <x v="0"/>
    <x v="106"/>
    <x v="0"/>
    <x v="128"/>
    <x v="0"/>
    <x v="146"/>
    <x v="0"/>
    <x v="152"/>
    <x v="0"/>
  </r>
  <r>
    <s v="I1311000000000"/>
    <s v="1"/>
    <s v="Ingresos corrientes"/>
    <s v="13"/>
    <s v="Ingresos no tributarios"/>
    <x v="10"/>
    <x v="7"/>
    <x v="28"/>
    <x v="19"/>
    <x v="66"/>
    <x v="0"/>
    <x v="107"/>
    <x v="0"/>
    <x v="129"/>
    <x v="0"/>
    <x v="147"/>
    <x v="0"/>
    <x v="153"/>
    <x v="0"/>
  </r>
  <r>
    <s v="I1311090000000"/>
    <s v="1"/>
    <s v="Ingresos corrientes"/>
    <s v="13"/>
    <s v="Ingresos no tributarios"/>
    <x v="10"/>
    <x v="7"/>
    <x v="28"/>
    <x v="19"/>
    <x v="67"/>
    <x v="41"/>
    <x v="108"/>
    <x v="0"/>
    <x v="130"/>
    <x v="0"/>
    <x v="148"/>
    <x v="0"/>
    <x v="154"/>
    <x v="0"/>
  </r>
  <r>
    <s v="I1311090100001"/>
    <s v="1"/>
    <s v="Ingresos corrientes"/>
    <s v="13"/>
    <s v="Ingresos no tributarios"/>
    <x v="10"/>
    <x v="7"/>
    <x v="28"/>
    <x v="19"/>
    <x v="67"/>
    <x v="41"/>
    <x v="109"/>
    <x v="41"/>
    <x v="131"/>
    <x v="0"/>
    <x v="149"/>
    <x v="0"/>
    <x v="155"/>
    <x v="0"/>
  </r>
  <r>
    <s v="I1311090200001"/>
    <s v="1"/>
    <s v="Ingresos corrientes"/>
    <s v="13"/>
    <s v="Ingresos no tributarios"/>
    <x v="10"/>
    <x v="7"/>
    <x v="28"/>
    <x v="19"/>
    <x v="67"/>
    <x v="41"/>
    <x v="110"/>
    <x v="42"/>
    <x v="132"/>
    <x v="0"/>
    <x v="150"/>
    <x v="0"/>
    <x v="156"/>
    <x v="0"/>
  </r>
  <r>
    <s v="I1312000000000"/>
    <s v="1"/>
    <s v="Ingresos corrientes"/>
    <s v="13"/>
    <s v="Ingresos no tributarios"/>
    <x v="10"/>
    <x v="7"/>
    <x v="29"/>
    <x v="20"/>
    <x v="68"/>
    <x v="0"/>
    <x v="111"/>
    <x v="0"/>
    <x v="133"/>
    <x v="0"/>
    <x v="151"/>
    <x v="0"/>
    <x v="157"/>
    <x v="0"/>
  </r>
  <r>
    <s v="I1312030000000"/>
    <s v="1"/>
    <s v="Ingresos corrientes"/>
    <s v="13"/>
    <s v="Ingresos no tributarios"/>
    <x v="10"/>
    <x v="7"/>
    <x v="29"/>
    <x v="20"/>
    <x v="69"/>
    <x v="42"/>
    <x v="112"/>
    <x v="0"/>
    <x v="134"/>
    <x v="0"/>
    <x v="152"/>
    <x v="0"/>
    <x v="158"/>
    <x v="0"/>
  </r>
  <r>
    <s v="I1312030100000"/>
    <s v="1"/>
    <s v="Ingresos corrientes"/>
    <s v="13"/>
    <s v="Ingresos no tributarios"/>
    <x v="10"/>
    <x v="7"/>
    <x v="29"/>
    <x v="20"/>
    <x v="69"/>
    <x v="42"/>
    <x v="113"/>
    <x v="43"/>
    <x v="135"/>
    <x v="0"/>
    <x v="153"/>
    <x v="0"/>
    <x v="159"/>
    <x v="0"/>
  </r>
  <r>
    <s v="I1312030101001"/>
    <s v="1"/>
    <s v="Ingresos corrientes"/>
    <s v="13"/>
    <s v="Ingresos no tributarios"/>
    <x v="10"/>
    <x v="7"/>
    <x v="29"/>
    <x v="20"/>
    <x v="69"/>
    <x v="42"/>
    <x v="113"/>
    <x v="43"/>
    <x v="135"/>
    <x v="17"/>
    <x v="154"/>
    <x v="0"/>
    <x v="160"/>
    <x v="0"/>
  </r>
  <r>
    <s v="I1312030102001"/>
    <s v="1"/>
    <s v="Ingresos corrientes"/>
    <s v="13"/>
    <s v="Ingresos no tributarios"/>
    <x v="10"/>
    <x v="7"/>
    <x v="29"/>
    <x v="20"/>
    <x v="69"/>
    <x v="42"/>
    <x v="113"/>
    <x v="43"/>
    <x v="135"/>
    <x v="18"/>
    <x v="155"/>
    <x v="0"/>
    <x v="161"/>
    <x v="0"/>
  </r>
  <r>
    <s v="I1312030401001"/>
    <s v="1"/>
    <s v="Ingresos corrientes"/>
    <s v="13"/>
    <s v="Ingresos no tributarios"/>
    <x v="10"/>
    <x v="7"/>
    <x v="29"/>
    <x v="20"/>
    <x v="69"/>
    <x v="42"/>
    <x v="114"/>
    <x v="44"/>
    <x v="136"/>
    <x v="19"/>
    <x v="156"/>
    <x v="0"/>
    <x v="162"/>
    <x v="0"/>
  </r>
  <r>
    <s v="I1312030402001"/>
    <s v="1"/>
    <s v="Ingresos corrientes"/>
    <s v="13"/>
    <s v="Ingresos no tributarios"/>
    <x v="10"/>
    <x v="7"/>
    <x v="29"/>
    <x v="20"/>
    <x v="69"/>
    <x v="42"/>
    <x v="114"/>
    <x v="44"/>
    <x v="136"/>
    <x v="20"/>
    <x v="157"/>
    <x v="0"/>
    <x v="163"/>
    <x v="0"/>
  </r>
  <r>
    <s v="I1312040100000"/>
    <s v="1"/>
    <s v="Ingresos corrientes"/>
    <s v="13"/>
    <s v="Ingresos no tributarios"/>
    <x v="10"/>
    <x v="7"/>
    <x v="29"/>
    <x v="20"/>
    <x v="70"/>
    <x v="43"/>
    <x v="115"/>
    <x v="0"/>
    <x v="137"/>
    <x v="0"/>
    <x v="158"/>
    <x v="0"/>
    <x v="164"/>
    <x v="0"/>
  </r>
  <r>
    <s v="I1312040110001"/>
    <s v="1"/>
    <s v="Ingresos corrientes"/>
    <s v="13"/>
    <s v="Ingresos no tributarios"/>
    <x v="10"/>
    <x v="7"/>
    <x v="29"/>
    <x v="20"/>
    <x v="70"/>
    <x v="43"/>
    <x v="115"/>
    <x v="45"/>
    <x v="138"/>
    <x v="21"/>
    <x v="159"/>
    <x v="0"/>
    <x v="165"/>
    <x v="0"/>
  </r>
  <r>
    <s v="I1312040900001"/>
    <s v="1"/>
    <s v="Ingresos corrientes"/>
    <s v="13"/>
    <s v="Ingresos no tributarios"/>
    <x v="10"/>
    <x v="7"/>
    <x v="29"/>
    <x v="20"/>
    <x v="70"/>
    <x v="44"/>
    <x v="116"/>
    <x v="0"/>
    <x v="139"/>
    <x v="0"/>
    <x v="160"/>
    <x v="0"/>
    <x v="166"/>
    <x v="0"/>
  </r>
  <r>
    <s v="I1312090000000"/>
    <s v="1"/>
    <s v="Ingresos corrientes"/>
    <s v="13"/>
    <s v="Ingresos no tributarios"/>
    <x v="10"/>
    <x v="7"/>
    <x v="29"/>
    <x v="20"/>
    <x v="71"/>
    <x v="45"/>
    <x v="117"/>
    <x v="0"/>
    <x v="140"/>
    <x v="0"/>
    <x v="161"/>
    <x v="0"/>
    <x v="167"/>
    <x v="0"/>
  </r>
  <r>
    <s v="I1312090100000"/>
    <s v="1"/>
    <s v="Ingresos corrientes"/>
    <s v="13"/>
    <s v="Ingresos no tributarios"/>
    <x v="10"/>
    <x v="7"/>
    <x v="29"/>
    <x v="20"/>
    <x v="71"/>
    <x v="45"/>
    <x v="118"/>
    <x v="46"/>
    <x v="141"/>
    <x v="0"/>
    <x v="162"/>
    <x v="0"/>
    <x v="168"/>
    <x v="0"/>
  </r>
  <r>
    <s v="I1312090110001"/>
    <s v="1"/>
    <s v="Ingresos corrientes"/>
    <s v="13"/>
    <s v="Ingresos no tributarios"/>
    <x v="10"/>
    <x v="7"/>
    <x v="29"/>
    <x v="20"/>
    <x v="71"/>
    <x v="45"/>
    <x v="118"/>
    <x v="46"/>
    <x v="142"/>
    <x v="22"/>
    <x v="163"/>
    <x v="0"/>
    <x v="169"/>
    <x v="0"/>
  </r>
  <r>
    <s v="I1312090200000"/>
    <s v="1"/>
    <s v="Ingresos corrientes"/>
    <s v="13"/>
    <s v="Ingresos no tributarios"/>
    <x v="10"/>
    <x v="7"/>
    <x v="29"/>
    <x v="20"/>
    <x v="71"/>
    <x v="45"/>
    <x v="119"/>
    <x v="47"/>
    <x v="143"/>
    <x v="0"/>
    <x v="164"/>
    <x v="0"/>
    <x v="170"/>
    <x v="0"/>
  </r>
  <r>
    <s v="I1312090210001"/>
    <s v="1"/>
    <s v="Ingresos corrientes"/>
    <s v="13"/>
    <s v="Ingresos no tributarios"/>
    <x v="10"/>
    <x v="7"/>
    <x v="29"/>
    <x v="20"/>
    <x v="71"/>
    <x v="45"/>
    <x v="119"/>
    <x v="47"/>
    <x v="144"/>
    <x v="23"/>
    <x v="165"/>
    <x v="0"/>
    <x v="171"/>
    <x v="0"/>
  </r>
  <r>
    <s v="I1312090220001"/>
    <s v="1"/>
    <s v="Ingresos corrientes"/>
    <s v="13"/>
    <s v="Ingresos no tributarios"/>
    <x v="10"/>
    <x v="7"/>
    <x v="29"/>
    <x v="20"/>
    <x v="71"/>
    <x v="45"/>
    <x v="119"/>
    <x v="47"/>
    <x v="145"/>
    <x v="24"/>
    <x v="166"/>
    <x v="0"/>
    <x v="172"/>
    <x v="0"/>
  </r>
  <r>
    <s v="I1312090230001"/>
    <s v="1"/>
    <s v="Ingresos corrientes"/>
    <s v="13"/>
    <s v="Ingresos no tributarios"/>
    <x v="10"/>
    <x v="7"/>
    <x v="29"/>
    <x v="20"/>
    <x v="71"/>
    <x v="45"/>
    <x v="119"/>
    <x v="48"/>
    <x v="146"/>
    <x v="0"/>
    <x v="167"/>
    <x v="0"/>
    <x v="173"/>
    <x v="0"/>
  </r>
  <r>
    <s v="I1312090600000"/>
    <s v="1"/>
    <s v="Ingresos corrientes"/>
    <s v="13"/>
    <s v="Ingresos no tributarios"/>
    <x v="10"/>
    <x v="7"/>
    <x v="29"/>
    <x v="20"/>
    <x v="71"/>
    <x v="45"/>
    <x v="120"/>
    <x v="49"/>
    <x v="147"/>
    <x v="0"/>
    <x v="168"/>
    <x v="0"/>
    <x v="174"/>
    <x v="0"/>
  </r>
  <r>
    <s v="I1312090610001"/>
    <s v="1"/>
    <s v="Ingresos corrientes"/>
    <s v="13"/>
    <s v="Ingresos no tributarios"/>
    <x v="10"/>
    <x v="7"/>
    <x v="29"/>
    <x v="20"/>
    <x v="71"/>
    <x v="45"/>
    <x v="120"/>
    <x v="49"/>
    <x v="148"/>
    <x v="0"/>
    <x v="169"/>
    <x v="0"/>
    <x v="175"/>
    <x v="0"/>
  </r>
  <r>
    <s v="I1312090900000"/>
    <s v="1"/>
    <s v="Ingresos corrientes"/>
    <s v="13"/>
    <s v="Ingresos no tributarios"/>
    <x v="10"/>
    <x v="7"/>
    <x v="29"/>
    <x v="20"/>
    <x v="71"/>
    <x v="45"/>
    <x v="121"/>
    <x v="50"/>
    <x v="149"/>
    <x v="0"/>
    <x v="170"/>
    <x v="0"/>
    <x v="176"/>
    <x v="0"/>
  </r>
  <r>
    <s v="I1312090910001"/>
    <s v="1"/>
    <s v="Ingresos corrientes"/>
    <s v="13"/>
    <s v="Ingresos no tributarios"/>
    <x v="10"/>
    <x v="7"/>
    <x v="29"/>
    <x v="20"/>
    <x v="71"/>
    <x v="45"/>
    <x v="121"/>
    <x v="50"/>
    <x v="150"/>
    <x v="25"/>
    <x v="171"/>
    <x v="0"/>
    <x v="177"/>
    <x v="0"/>
  </r>
  <r>
    <s v="I1312090920001"/>
    <s v="1"/>
    <s v="Ingresos corrientes"/>
    <s v="13"/>
    <s v="Ingresos no tributarios"/>
    <x v="10"/>
    <x v="7"/>
    <x v="29"/>
    <x v="20"/>
    <x v="71"/>
    <x v="45"/>
    <x v="121"/>
    <x v="50"/>
    <x v="151"/>
    <x v="26"/>
    <x v="172"/>
    <x v="0"/>
    <x v="178"/>
    <x v="0"/>
  </r>
  <r>
    <s v="I1312090930001"/>
    <s v="1"/>
    <s v="Ingresos corrientes"/>
    <s v="13"/>
    <s v="Ingresos no tributarios"/>
    <x v="10"/>
    <x v="7"/>
    <x v="29"/>
    <x v="20"/>
    <x v="71"/>
    <x v="45"/>
    <x v="121"/>
    <x v="51"/>
    <x v="152"/>
    <x v="0"/>
    <x v="173"/>
    <x v="0"/>
    <x v="179"/>
    <x v="0"/>
  </r>
  <r>
    <s v="I1312090940001"/>
    <s v="1"/>
    <s v="Ingresos corrientes"/>
    <s v="13"/>
    <s v="Ingresos no tributarios"/>
    <x v="10"/>
    <x v="7"/>
    <x v="29"/>
    <x v="20"/>
    <x v="71"/>
    <x v="45"/>
    <x v="121"/>
    <x v="52"/>
    <x v="153"/>
    <x v="0"/>
    <x v="174"/>
    <x v="0"/>
    <x v="180"/>
    <x v="0"/>
  </r>
  <r>
    <s v="I1313000000000"/>
    <s v="1"/>
    <s v="Ingresos corrientes"/>
    <s v="13"/>
    <s v="Ingresos no tributarios"/>
    <x v="10"/>
    <x v="7"/>
    <x v="30"/>
    <x v="21"/>
    <x v="72"/>
    <x v="0"/>
    <x v="122"/>
    <x v="0"/>
    <x v="154"/>
    <x v="0"/>
    <x v="175"/>
    <x v="0"/>
    <x v="181"/>
    <x v="0"/>
  </r>
  <r>
    <s v="I1313010000000"/>
    <s v="1"/>
    <s v="Ingresos corrientes"/>
    <s v="13"/>
    <s v="Ingresos no tributarios"/>
    <x v="10"/>
    <x v="7"/>
    <x v="30"/>
    <x v="21"/>
    <x v="73"/>
    <x v="46"/>
    <x v="123"/>
    <x v="0"/>
    <x v="155"/>
    <x v="0"/>
    <x v="176"/>
    <x v="0"/>
    <x v="182"/>
    <x v="0"/>
  </r>
  <r>
    <s v="I1313010100000"/>
    <s v="1"/>
    <s v="Ingresos corrientes"/>
    <s v="13"/>
    <s v="Ingresos no tributarios"/>
    <x v="10"/>
    <x v="7"/>
    <x v="30"/>
    <x v="21"/>
    <x v="73"/>
    <x v="46"/>
    <x v="124"/>
    <x v="53"/>
    <x v="156"/>
    <x v="0"/>
    <x v="177"/>
    <x v="0"/>
    <x v="183"/>
    <x v="0"/>
  </r>
  <r>
    <s v="I1313010110001"/>
    <s v="1"/>
    <s v="Ingresos corrientes"/>
    <s v="13"/>
    <s v="Ingresos no tributarios"/>
    <x v="10"/>
    <x v="7"/>
    <x v="30"/>
    <x v="21"/>
    <x v="73"/>
    <x v="46"/>
    <x v="124"/>
    <x v="53"/>
    <x v="157"/>
    <x v="27"/>
    <x v="178"/>
    <x v="0"/>
    <x v="184"/>
    <x v="0"/>
  </r>
  <r>
    <s v="I1313010120001"/>
    <s v="1"/>
    <s v="Ingresos corrientes"/>
    <s v="13"/>
    <s v="Ingresos no tributarios"/>
    <x v="10"/>
    <x v="7"/>
    <x v="30"/>
    <x v="21"/>
    <x v="73"/>
    <x v="46"/>
    <x v="124"/>
    <x v="53"/>
    <x v="158"/>
    <x v="28"/>
    <x v="179"/>
    <x v="0"/>
    <x v="185"/>
    <x v="0"/>
  </r>
  <r>
    <s v="I1313010300000"/>
    <s v="1"/>
    <s v="Ingresos corrientes"/>
    <s v="13"/>
    <s v="Ingresos no tributarios"/>
    <x v="10"/>
    <x v="7"/>
    <x v="30"/>
    <x v="21"/>
    <x v="73"/>
    <x v="46"/>
    <x v="125"/>
    <x v="54"/>
    <x v="159"/>
    <x v="0"/>
    <x v="180"/>
    <x v="0"/>
    <x v="186"/>
    <x v="0"/>
  </r>
  <r>
    <s v="I1313010310001"/>
    <s v="1"/>
    <s v="Ingresos corrientes"/>
    <s v="13"/>
    <s v="Ingresos no tributarios"/>
    <x v="10"/>
    <x v="7"/>
    <x v="30"/>
    <x v="21"/>
    <x v="73"/>
    <x v="46"/>
    <x v="125"/>
    <x v="54"/>
    <x v="160"/>
    <x v="29"/>
    <x v="181"/>
    <x v="0"/>
    <x v="187"/>
    <x v="0"/>
  </r>
  <r>
    <s v="I1313010320001"/>
    <s v="1"/>
    <s v="Ingresos corrientes"/>
    <s v="13"/>
    <s v="Ingresos no tributarios"/>
    <x v="10"/>
    <x v="7"/>
    <x v="30"/>
    <x v="21"/>
    <x v="73"/>
    <x v="47"/>
    <x v="125"/>
    <x v="54"/>
    <x v="161"/>
    <x v="30"/>
    <x v="182"/>
    <x v="0"/>
    <x v="188"/>
    <x v="0"/>
  </r>
  <r>
    <s v="I1313010330001"/>
    <s v="1"/>
    <s v="Ingresos corrientes"/>
    <s v="13"/>
    <s v="Ingresos no tributarios"/>
    <x v="10"/>
    <x v="7"/>
    <x v="30"/>
    <x v="21"/>
    <x v="73"/>
    <x v="46"/>
    <x v="125"/>
    <x v="54"/>
    <x v="162"/>
    <x v="31"/>
    <x v="183"/>
    <x v="0"/>
    <x v="189"/>
    <x v="0"/>
  </r>
  <r>
    <s v="I1313010340001"/>
    <s v="1"/>
    <s v="Ingresos corrientes"/>
    <s v="13"/>
    <s v="Ingresos no tributarios"/>
    <x v="10"/>
    <x v="7"/>
    <x v="30"/>
    <x v="21"/>
    <x v="73"/>
    <x v="46"/>
    <x v="125"/>
    <x v="54"/>
    <x v="163"/>
    <x v="32"/>
    <x v="184"/>
    <x v="0"/>
    <x v="190"/>
    <x v="0"/>
  </r>
  <r>
    <s v="I1313020000000"/>
    <s v="1"/>
    <s v="Ingresos corrientes"/>
    <s v="13"/>
    <s v="Ingresos no tributarios"/>
    <x v="10"/>
    <x v="7"/>
    <x v="30"/>
    <x v="21"/>
    <x v="74"/>
    <x v="48"/>
    <x v="126"/>
    <x v="0"/>
    <x v="164"/>
    <x v="0"/>
    <x v="185"/>
    <x v="0"/>
    <x v="191"/>
    <x v="0"/>
  </r>
  <r>
    <s v="I1313020130001"/>
    <s v="1"/>
    <s v="Ingresos corrientes"/>
    <s v="13"/>
    <s v="Ingresos no tributarios"/>
    <x v="10"/>
    <x v="7"/>
    <x v="30"/>
    <x v="21"/>
    <x v="74"/>
    <x v="48"/>
    <x v="127"/>
    <x v="55"/>
    <x v="165"/>
    <x v="0"/>
    <x v="186"/>
    <x v="0"/>
    <x v="192"/>
    <x v="0"/>
  </r>
  <r>
    <s v="I1313020140001"/>
    <s v="1"/>
    <s v="Ingresos corrientes"/>
    <s v="13"/>
    <s v="Ingresos no tributarios"/>
    <x v="10"/>
    <x v="7"/>
    <x v="30"/>
    <x v="21"/>
    <x v="74"/>
    <x v="48"/>
    <x v="127"/>
    <x v="55"/>
    <x v="166"/>
    <x v="0"/>
    <x v="187"/>
    <x v="0"/>
    <x v="193"/>
    <x v="0"/>
  </r>
  <r>
    <s v="I1313020300000"/>
    <s v="1"/>
    <s v="Ingresos corrientes"/>
    <s v="13"/>
    <s v="Ingresos no tributarios"/>
    <x v="10"/>
    <x v="7"/>
    <x v="30"/>
    <x v="21"/>
    <x v="74"/>
    <x v="48"/>
    <x v="128"/>
    <x v="56"/>
    <x v="167"/>
    <x v="0"/>
    <x v="188"/>
    <x v="0"/>
    <x v="194"/>
    <x v="0"/>
  </r>
  <r>
    <s v="I1313020310001"/>
    <s v="1"/>
    <s v="Ingresos corrientes"/>
    <s v="13"/>
    <s v="Ingresos no tributarios"/>
    <x v="10"/>
    <x v="7"/>
    <x v="30"/>
    <x v="21"/>
    <x v="74"/>
    <x v="48"/>
    <x v="128"/>
    <x v="56"/>
    <x v="168"/>
    <x v="33"/>
    <x v="189"/>
    <x v="0"/>
    <x v="195"/>
    <x v="0"/>
  </r>
  <r>
    <s v="I1313020320001"/>
    <s v="1"/>
    <s v="Ingresos corrientes"/>
    <s v="13"/>
    <s v="Ingresos no tributarios"/>
    <x v="10"/>
    <x v="7"/>
    <x v="30"/>
    <x v="21"/>
    <x v="74"/>
    <x v="48"/>
    <x v="128"/>
    <x v="56"/>
    <x v="169"/>
    <x v="34"/>
    <x v="190"/>
    <x v="0"/>
    <x v="196"/>
    <x v="0"/>
  </r>
  <r>
    <s v="I1313020340001"/>
    <s v="1"/>
    <s v="Ingresos corrientes"/>
    <s v="13"/>
    <s v="Ingresos no tributarios"/>
    <x v="10"/>
    <x v="7"/>
    <x v="30"/>
    <x v="21"/>
    <x v="74"/>
    <x v="48"/>
    <x v="128"/>
    <x v="56"/>
    <x v="170"/>
    <x v="35"/>
    <x v="191"/>
    <x v="0"/>
    <x v="197"/>
    <x v="0"/>
  </r>
  <r>
    <s v="I1313020350001"/>
    <s v="1"/>
    <s v="Ingresos corrientes"/>
    <s v="13"/>
    <s v="Ingresos no tributarios"/>
    <x v="10"/>
    <x v="7"/>
    <x v="30"/>
    <x v="21"/>
    <x v="74"/>
    <x v="48"/>
    <x v="128"/>
    <x v="56"/>
    <x v="171"/>
    <x v="36"/>
    <x v="192"/>
    <x v="0"/>
    <x v="198"/>
    <x v="0"/>
  </r>
  <r>
    <s v="I1313020910001"/>
    <s v="1"/>
    <s v="Ingresos corrientes"/>
    <s v="13"/>
    <s v="Ingresos no tributarios"/>
    <x v="10"/>
    <x v="7"/>
    <x v="30"/>
    <x v="21"/>
    <x v="74"/>
    <x v="48"/>
    <x v="129"/>
    <x v="57"/>
    <x v="172"/>
    <x v="37"/>
    <x v="193"/>
    <x v="0"/>
    <x v="199"/>
    <x v="0"/>
  </r>
  <r>
    <s v="I1320000000000"/>
    <s v="1"/>
    <s v="Ingresos corrientes"/>
    <s v="13"/>
    <s v="Ingresos no tributarios"/>
    <x v="11"/>
    <x v="8"/>
    <x v="31"/>
    <x v="0"/>
    <x v="75"/>
    <x v="0"/>
    <x v="130"/>
    <x v="0"/>
    <x v="173"/>
    <x v="0"/>
    <x v="194"/>
    <x v="0"/>
    <x v="200"/>
    <x v="0"/>
  </r>
  <r>
    <s v="I1321000000000"/>
    <s v="1"/>
    <s v="Ingresos corrientes"/>
    <s v="13"/>
    <s v="Ingresos no tributarios"/>
    <x v="11"/>
    <x v="8"/>
    <x v="32"/>
    <x v="22"/>
    <x v="76"/>
    <x v="0"/>
    <x v="131"/>
    <x v="0"/>
    <x v="174"/>
    <x v="0"/>
    <x v="195"/>
    <x v="0"/>
    <x v="201"/>
    <x v="0"/>
  </r>
  <r>
    <s v="I1321010000001"/>
    <s v="1"/>
    <s v="Ingresos corrientes"/>
    <s v="13"/>
    <s v="Ingresos no tributarios"/>
    <x v="11"/>
    <x v="8"/>
    <x v="32"/>
    <x v="22"/>
    <x v="77"/>
    <x v="49"/>
    <x v="132"/>
    <x v="0"/>
    <x v="175"/>
    <x v="0"/>
    <x v="196"/>
    <x v="0"/>
    <x v="202"/>
    <x v="0"/>
  </r>
  <r>
    <s v="I1321020000001"/>
    <s v="1"/>
    <s v="Ingresos corrientes"/>
    <s v="13"/>
    <s v="Ingresos no tributarios"/>
    <x v="11"/>
    <x v="8"/>
    <x v="32"/>
    <x v="22"/>
    <x v="78"/>
    <x v="50"/>
    <x v="133"/>
    <x v="0"/>
    <x v="176"/>
    <x v="0"/>
    <x v="197"/>
    <x v="0"/>
    <x v="203"/>
    <x v="0"/>
  </r>
  <r>
    <s v="I1321030000001"/>
    <s v="1"/>
    <s v="Ingresos corrientes"/>
    <s v="13"/>
    <s v="Ingresos no tributarios"/>
    <x v="11"/>
    <x v="8"/>
    <x v="32"/>
    <x v="22"/>
    <x v="79"/>
    <x v="51"/>
    <x v="134"/>
    <x v="0"/>
    <x v="177"/>
    <x v="0"/>
    <x v="198"/>
    <x v="0"/>
    <x v="204"/>
    <x v="0"/>
  </r>
  <r>
    <s v="I1322000000000"/>
    <s v="1"/>
    <s v="Ingresos corrientes"/>
    <s v="13"/>
    <s v="Ingresos no tributarios"/>
    <x v="11"/>
    <x v="8"/>
    <x v="33"/>
    <x v="23"/>
    <x v="80"/>
    <x v="0"/>
    <x v="135"/>
    <x v="0"/>
    <x v="178"/>
    <x v="0"/>
    <x v="199"/>
    <x v="0"/>
    <x v="205"/>
    <x v="0"/>
  </r>
  <r>
    <s v="I1322020000001"/>
    <s v="1"/>
    <s v="Ingresos corrientes"/>
    <s v="13"/>
    <s v="Ingresos no tributarios"/>
    <x v="11"/>
    <x v="8"/>
    <x v="33"/>
    <x v="23"/>
    <x v="81"/>
    <x v="52"/>
    <x v="136"/>
    <x v="0"/>
    <x v="179"/>
    <x v="0"/>
    <x v="200"/>
    <x v="0"/>
    <x v="206"/>
    <x v="0"/>
  </r>
  <r>
    <s v="I1322020100001"/>
    <s v="1"/>
    <s v="Ingresos corrientes"/>
    <s v="13"/>
    <s v="Ingresos no tributarios"/>
    <x v="11"/>
    <x v="8"/>
    <x v="33"/>
    <x v="23"/>
    <x v="81"/>
    <x v="52"/>
    <x v="137"/>
    <x v="0"/>
    <x v="180"/>
    <x v="0"/>
    <x v="201"/>
    <x v="0"/>
    <x v="207"/>
    <x v="0"/>
  </r>
  <r>
    <s v="I1323000000000"/>
    <s v="1"/>
    <s v="Ingresos corrientes"/>
    <s v="13"/>
    <s v="Ingresos no tributarios"/>
    <x v="11"/>
    <x v="8"/>
    <x v="34"/>
    <x v="24"/>
    <x v="82"/>
    <x v="0"/>
    <x v="138"/>
    <x v="0"/>
    <x v="181"/>
    <x v="0"/>
    <x v="202"/>
    <x v="0"/>
    <x v="208"/>
    <x v="0"/>
  </r>
  <r>
    <s v="I1323010000000"/>
    <s v="1"/>
    <s v="Ingresos corrientes"/>
    <s v="13"/>
    <s v="Ingresos no tributarios"/>
    <x v="11"/>
    <x v="8"/>
    <x v="34"/>
    <x v="24"/>
    <x v="83"/>
    <x v="53"/>
    <x v="139"/>
    <x v="0"/>
    <x v="182"/>
    <x v="0"/>
    <x v="203"/>
    <x v="0"/>
    <x v="209"/>
    <x v="0"/>
  </r>
  <r>
    <s v="I1323010100001"/>
    <s v="1"/>
    <s v="Ingresos corrientes"/>
    <s v="13"/>
    <s v="Ingresos no tributarios"/>
    <x v="11"/>
    <x v="8"/>
    <x v="34"/>
    <x v="24"/>
    <x v="83"/>
    <x v="53"/>
    <x v="140"/>
    <x v="58"/>
    <x v="183"/>
    <x v="0"/>
    <x v="204"/>
    <x v="0"/>
    <x v="210"/>
    <x v="0"/>
  </r>
  <r>
    <s v="I1323010600000"/>
    <s v="1"/>
    <s v="Ingresos corrientes"/>
    <s v="13"/>
    <s v="Ingresos no tributarios"/>
    <x v="11"/>
    <x v="8"/>
    <x v="34"/>
    <x v="24"/>
    <x v="83"/>
    <x v="53"/>
    <x v="141"/>
    <x v="59"/>
    <x v="184"/>
    <x v="0"/>
    <x v="205"/>
    <x v="0"/>
    <x v="211"/>
    <x v="0"/>
  </r>
  <r>
    <s v="I1323010600001"/>
    <s v="1"/>
    <s v="Ingresos corrientes"/>
    <s v="13"/>
    <s v="Ingresos no tributarios"/>
    <x v="11"/>
    <x v="8"/>
    <x v="34"/>
    <x v="24"/>
    <x v="83"/>
    <x v="53"/>
    <x v="141"/>
    <x v="59"/>
    <x v="184"/>
    <x v="0"/>
    <x v="205"/>
    <x v="0"/>
    <x v="212"/>
    <x v="0"/>
  </r>
  <r>
    <s v="I1323010610001"/>
    <s v="1"/>
    <s v="Ingresos corrientes"/>
    <s v="13"/>
    <s v="Ingresos no tributarios"/>
    <x v="11"/>
    <x v="8"/>
    <x v="34"/>
    <x v="24"/>
    <x v="83"/>
    <x v="53"/>
    <x v="141"/>
    <x v="59"/>
    <x v="185"/>
    <x v="38"/>
    <x v="206"/>
    <x v="0"/>
    <x v="213"/>
    <x v="0"/>
  </r>
  <r>
    <s v="I1323020000000"/>
    <s v="1"/>
    <s v="Ingresos corrientes"/>
    <s v="13"/>
    <s v="Ingresos no tributarios"/>
    <x v="11"/>
    <x v="8"/>
    <x v="34"/>
    <x v="24"/>
    <x v="84"/>
    <x v="54"/>
    <x v="142"/>
    <x v="0"/>
    <x v="186"/>
    <x v="0"/>
    <x v="207"/>
    <x v="0"/>
    <x v="214"/>
    <x v="0"/>
  </r>
  <r>
    <s v="I1323020500000"/>
    <s v="1"/>
    <s v="Ingresos corrientes"/>
    <s v="13"/>
    <s v="Ingresos no tributarios"/>
    <x v="11"/>
    <x v="8"/>
    <x v="34"/>
    <x v="24"/>
    <x v="84"/>
    <x v="54"/>
    <x v="143"/>
    <x v="60"/>
    <x v="187"/>
    <x v="0"/>
    <x v="208"/>
    <x v="0"/>
    <x v="215"/>
    <x v="0"/>
  </r>
  <r>
    <s v="I1323020510001"/>
    <s v="1"/>
    <s v="Ingresos corrientes"/>
    <s v="13"/>
    <s v="Ingresos no tributarios"/>
    <x v="11"/>
    <x v="8"/>
    <x v="34"/>
    <x v="24"/>
    <x v="84"/>
    <x v="54"/>
    <x v="143"/>
    <x v="60"/>
    <x v="188"/>
    <x v="39"/>
    <x v="209"/>
    <x v="0"/>
    <x v="216"/>
    <x v="0"/>
  </r>
  <r>
    <s v="I1323020600000"/>
    <s v="1"/>
    <s v="Ingresos corrientes"/>
    <s v="13"/>
    <s v="Ingresos no tributarios"/>
    <x v="11"/>
    <x v="8"/>
    <x v="34"/>
    <x v="24"/>
    <x v="84"/>
    <x v="54"/>
    <x v="144"/>
    <x v="61"/>
    <x v="189"/>
    <x v="0"/>
    <x v="210"/>
    <x v="0"/>
    <x v="217"/>
    <x v="0"/>
  </r>
  <r>
    <s v="I1323020610001"/>
    <s v="1"/>
    <s v="Ingresos corrientes"/>
    <s v="13"/>
    <s v="Ingresos no tributarios"/>
    <x v="11"/>
    <x v="8"/>
    <x v="34"/>
    <x v="24"/>
    <x v="84"/>
    <x v="54"/>
    <x v="144"/>
    <x v="61"/>
    <x v="190"/>
    <x v="40"/>
    <x v="211"/>
    <x v="0"/>
    <x v="218"/>
    <x v="0"/>
  </r>
  <r>
    <s v="I1323030000000"/>
    <s v="1"/>
    <s v="Ingresos corrientes"/>
    <s v="13"/>
    <s v="Ingresos no tributarios"/>
    <x v="11"/>
    <x v="8"/>
    <x v="34"/>
    <x v="24"/>
    <x v="85"/>
    <x v="55"/>
    <x v="145"/>
    <x v="0"/>
    <x v="191"/>
    <x v="0"/>
    <x v="212"/>
    <x v="0"/>
    <x v="219"/>
    <x v="0"/>
  </r>
  <r>
    <s v="I1323030100001"/>
    <s v="1"/>
    <s v="Ingresos corrientes"/>
    <s v="13"/>
    <s v="Ingresos no tributarios"/>
    <x v="11"/>
    <x v="8"/>
    <x v="34"/>
    <x v="24"/>
    <x v="85"/>
    <x v="55"/>
    <x v="146"/>
    <x v="62"/>
    <x v="192"/>
    <x v="0"/>
    <x v="213"/>
    <x v="0"/>
    <x v="220"/>
    <x v="0"/>
  </r>
  <r>
    <s v="I1330000000000"/>
    <s v="1"/>
    <s v="Ingresos corrientes"/>
    <s v="13"/>
    <s v="Ingresos no tributarios"/>
    <x v="12"/>
    <x v="9"/>
    <x v="35"/>
    <x v="0"/>
    <x v="86"/>
    <x v="0"/>
    <x v="147"/>
    <x v="0"/>
    <x v="193"/>
    <x v="0"/>
    <x v="214"/>
    <x v="0"/>
    <x v="221"/>
    <x v="0"/>
  </r>
  <r>
    <s v="I1331000000000"/>
    <s v="1"/>
    <s v="Ingresos corrientes"/>
    <s v="13"/>
    <s v="Ingresos no tributarios"/>
    <x v="12"/>
    <x v="9"/>
    <x v="36"/>
    <x v="25"/>
    <x v="87"/>
    <x v="0"/>
    <x v="148"/>
    <x v="0"/>
    <x v="194"/>
    <x v="0"/>
    <x v="215"/>
    <x v="0"/>
    <x v="222"/>
    <x v="0"/>
  </r>
  <r>
    <s v="I1331010000001"/>
    <s v="1"/>
    <s v="Ingresos corrientes"/>
    <s v="13"/>
    <s v="Ingresos no tributarios"/>
    <x v="12"/>
    <x v="9"/>
    <x v="36"/>
    <x v="25"/>
    <x v="88"/>
    <x v="56"/>
    <x v="149"/>
    <x v="0"/>
    <x v="195"/>
    <x v="0"/>
    <x v="216"/>
    <x v="0"/>
    <x v="223"/>
    <x v="0"/>
  </r>
  <r>
    <s v="I1331010100001"/>
    <s v="1"/>
    <s v="Ingresos corrientes"/>
    <s v="13"/>
    <s v="Ingresos no tributarios"/>
    <x v="12"/>
    <x v="9"/>
    <x v="36"/>
    <x v="25"/>
    <x v="88"/>
    <x v="56"/>
    <x v="150"/>
    <x v="0"/>
    <x v="196"/>
    <x v="0"/>
    <x v="217"/>
    <x v="0"/>
    <x v="224"/>
    <x v="0"/>
  </r>
  <r>
    <s v="I1331020000000"/>
    <s v="1"/>
    <s v="Ingresos corrientes"/>
    <s v="13"/>
    <s v="Ingresos no tributarios"/>
    <x v="12"/>
    <x v="9"/>
    <x v="36"/>
    <x v="25"/>
    <x v="89"/>
    <x v="57"/>
    <x v="151"/>
    <x v="0"/>
    <x v="197"/>
    <x v="0"/>
    <x v="218"/>
    <x v="0"/>
    <x v="225"/>
    <x v="0"/>
  </r>
  <r>
    <s v="I1331020100001"/>
    <s v="1"/>
    <s v="Ingresos corrientes"/>
    <s v="13"/>
    <s v="Ingresos no tributarios"/>
    <x v="12"/>
    <x v="9"/>
    <x v="36"/>
    <x v="25"/>
    <x v="89"/>
    <x v="57"/>
    <x v="152"/>
    <x v="63"/>
    <x v="198"/>
    <x v="0"/>
    <x v="219"/>
    <x v="0"/>
    <x v="226"/>
    <x v="0"/>
  </r>
  <r>
    <s v="I1331020200001"/>
    <s v="1"/>
    <s v="Ingresos corrientes"/>
    <s v="13"/>
    <s v="Ingresos no tributarios"/>
    <x v="12"/>
    <x v="9"/>
    <x v="36"/>
    <x v="25"/>
    <x v="89"/>
    <x v="57"/>
    <x v="153"/>
    <x v="64"/>
    <x v="199"/>
    <x v="0"/>
    <x v="220"/>
    <x v="0"/>
    <x v="227"/>
    <x v="0"/>
  </r>
  <r>
    <s v="I1331040000000"/>
    <s v="1"/>
    <s v="Ingresos corrientes"/>
    <s v="13"/>
    <s v="Ingresos no tributarios"/>
    <x v="12"/>
    <x v="9"/>
    <x v="36"/>
    <x v="25"/>
    <x v="90"/>
    <x v="58"/>
    <x v="154"/>
    <x v="0"/>
    <x v="200"/>
    <x v="0"/>
    <x v="221"/>
    <x v="0"/>
    <x v="228"/>
    <x v="0"/>
  </r>
  <r>
    <s v="I1331040100001"/>
    <s v="1"/>
    <s v="Ingresos corrientes"/>
    <s v="13"/>
    <s v="Ingresos no tributarios"/>
    <x v="12"/>
    <x v="9"/>
    <x v="36"/>
    <x v="25"/>
    <x v="90"/>
    <x v="58"/>
    <x v="155"/>
    <x v="65"/>
    <x v="201"/>
    <x v="0"/>
    <x v="222"/>
    <x v="0"/>
    <x v="229"/>
    <x v="0"/>
  </r>
  <r>
    <s v="I1331040200001"/>
    <s v="1"/>
    <s v="Ingresos corrientes"/>
    <s v="13"/>
    <s v="Ingresos no tributarios"/>
    <x v="12"/>
    <x v="9"/>
    <x v="36"/>
    <x v="25"/>
    <x v="90"/>
    <x v="58"/>
    <x v="156"/>
    <x v="66"/>
    <x v="202"/>
    <x v="0"/>
    <x v="223"/>
    <x v="0"/>
    <x v="230"/>
    <x v="0"/>
  </r>
  <r>
    <s v="I1331090000000"/>
    <s v="1"/>
    <s v="Ingresos corrientes"/>
    <s v="13"/>
    <s v="Ingresos no tributarios"/>
    <x v="12"/>
    <x v="9"/>
    <x v="36"/>
    <x v="25"/>
    <x v="91"/>
    <x v="59"/>
    <x v="157"/>
    <x v="0"/>
    <x v="203"/>
    <x v="0"/>
    <x v="224"/>
    <x v="0"/>
    <x v="231"/>
    <x v="0"/>
  </r>
  <r>
    <s v="I1331090100001"/>
    <s v="1"/>
    <s v="Ingresos corrientes"/>
    <s v="13"/>
    <s v="Ingresos no tributarios"/>
    <x v="12"/>
    <x v="9"/>
    <x v="36"/>
    <x v="25"/>
    <x v="91"/>
    <x v="59"/>
    <x v="158"/>
    <x v="67"/>
    <x v="204"/>
    <x v="0"/>
    <x v="225"/>
    <x v="0"/>
    <x v="232"/>
    <x v="0"/>
  </r>
  <r>
    <s v="I1331090110001"/>
    <s v="1"/>
    <s v="Ingresos corrientes"/>
    <s v="13"/>
    <s v="Ingresos no tributarios"/>
    <x v="12"/>
    <x v="9"/>
    <x v="36"/>
    <x v="25"/>
    <x v="91"/>
    <x v="59"/>
    <x v="158"/>
    <x v="68"/>
    <x v="205"/>
    <x v="0"/>
    <x v="226"/>
    <x v="0"/>
    <x v="233"/>
    <x v="0"/>
  </r>
  <r>
    <s v="I1331090120001"/>
    <s v="1"/>
    <s v="Ingresos corrientes"/>
    <s v="13"/>
    <s v="Ingresos no tributarios"/>
    <x v="12"/>
    <x v="9"/>
    <x v="36"/>
    <x v="25"/>
    <x v="91"/>
    <x v="59"/>
    <x v="158"/>
    <x v="69"/>
    <x v="206"/>
    <x v="0"/>
    <x v="227"/>
    <x v="0"/>
    <x v="234"/>
    <x v="0"/>
  </r>
  <r>
    <s v="I1331090130001"/>
    <s v="1"/>
    <s v="Ingresos corrientes"/>
    <s v="13"/>
    <s v="Ingresos no tributarios"/>
    <x v="12"/>
    <x v="9"/>
    <x v="36"/>
    <x v="25"/>
    <x v="91"/>
    <x v="59"/>
    <x v="158"/>
    <x v="70"/>
    <x v="207"/>
    <x v="0"/>
    <x v="228"/>
    <x v="0"/>
    <x v="235"/>
    <x v="0"/>
  </r>
  <r>
    <s v="I1331090140001"/>
    <s v="1"/>
    <s v="Ingresos corrientes"/>
    <s v="13"/>
    <s v="Ingresos no tributarios"/>
    <x v="12"/>
    <x v="9"/>
    <x v="36"/>
    <x v="25"/>
    <x v="91"/>
    <x v="59"/>
    <x v="158"/>
    <x v="71"/>
    <x v="208"/>
    <x v="0"/>
    <x v="229"/>
    <x v="0"/>
    <x v="236"/>
    <x v="0"/>
  </r>
  <r>
    <s v="I1331090150001"/>
    <s v="1"/>
    <s v="Ingresos corrientes"/>
    <s v="13"/>
    <s v="Ingresos no tributarios"/>
    <x v="12"/>
    <x v="9"/>
    <x v="36"/>
    <x v="25"/>
    <x v="91"/>
    <x v="59"/>
    <x v="158"/>
    <x v="72"/>
    <x v="209"/>
    <x v="0"/>
    <x v="230"/>
    <x v="0"/>
    <x v="237"/>
    <x v="0"/>
  </r>
  <r>
    <s v="I1331090200001"/>
    <s v="1"/>
    <s v="Ingresos corrientes"/>
    <s v="13"/>
    <s v="Ingresos no tributarios"/>
    <x v="12"/>
    <x v="9"/>
    <x v="36"/>
    <x v="25"/>
    <x v="91"/>
    <x v="59"/>
    <x v="159"/>
    <x v="73"/>
    <x v="210"/>
    <x v="0"/>
    <x v="231"/>
    <x v="0"/>
    <x v="238"/>
    <x v="0"/>
  </r>
  <r>
    <s v="I1331090300001"/>
    <s v="1"/>
    <s v="Ingresos corrientes"/>
    <s v="13"/>
    <s v="Ingresos no tributarios"/>
    <x v="12"/>
    <x v="9"/>
    <x v="36"/>
    <x v="25"/>
    <x v="91"/>
    <x v="59"/>
    <x v="160"/>
    <x v="74"/>
    <x v="211"/>
    <x v="0"/>
    <x v="232"/>
    <x v="0"/>
    <x v="239"/>
    <x v="0"/>
  </r>
  <r>
    <s v="I1331090400001"/>
    <s v="1"/>
    <s v="Ingresos corrientes"/>
    <s v="13"/>
    <s v="Ingresos no tributarios"/>
    <x v="12"/>
    <x v="9"/>
    <x v="36"/>
    <x v="25"/>
    <x v="91"/>
    <x v="59"/>
    <x v="161"/>
    <x v="75"/>
    <x v="212"/>
    <x v="0"/>
    <x v="233"/>
    <x v="0"/>
    <x v="240"/>
    <x v="0"/>
  </r>
  <r>
    <s v="I1331090500001"/>
    <s v="1"/>
    <s v="Ingresos corrientes"/>
    <s v="13"/>
    <s v="Ingresos no tributarios"/>
    <x v="12"/>
    <x v="9"/>
    <x v="36"/>
    <x v="25"/>
    <x v="91"/>
    <x v="59"/>
    <x v="162"/>
    <x v="76"/>
    <x v="213"/>
    <x v="0"/>
    <x v="234"/>
    <x v="0"/>
    <x v="241"/>
    <x v="0"/>
  </r>
  <r>
    <s v="I1331090600001"/>
    <s v="1"/>
    <s v="Ingresos corrientes"/>
    <s v="13"/>
    <s v="Ingresos no tributarios"/>
    <x v="12"/>
    <x v="9"/>
    <x v="36"/>
    <x v="25"/>
    <x v="91"/>
    <x v="59"/>
    <x v="163"/>
    <x v="77"/>
    <x v="214"/>
    <x v="0"/>
    <x v="235"/>
    <x v="0"/>
    <x v="242"/>
    <x v="0"/>
  </r>
  <r>
    <s v="I1331090700001"/>
    <s v="1"/>
    <s v="Ingresos corrientes"/>
    <s v="13"/>
    <s v="Ingresos no tributarios"/>
    <x v="12"/>
    <x v="9"/>
    <x v="36"/>
    <x v="25"/>
    <x v="91"/>
    <x v="59"/>
    <x v="164"/>
    <x v="78"/>
    <x v="215"/>
    <x v="0"/>
    <x v="236"/>
    <x v="0"/>
    <x v="243"/>
    <x v="0"/>
  </r>
  <r>
    <s v="I1331090900001"/>
    <s v="1"/>
    <s v="Ingresos corrientes"/>
    <s v="13"/>
    <s v="Ingresos no tributarios"/>
    <x v="12"/>
    <x v="9"/>
    <x v="36"/>
    <x v="25"/>
    <x v="91"/>
    <x v="59"/>
    <x v="165"/>
    <x v="79"/>
    <x v="216"/>
    <x v="0"/>
    <x v="237"/>
    <x v="0"/>
    <x v="244"/>
    <x v="0"/>
  </r>
  <r>
    <s v="I1332000000000"/>
    <s v="1"/>
    <s v="Ingresos corrientes"/>
    <s v="13"/>
    <s v="Ingresos no tributarios"/>
    <x v="12"/>
    <x v="9"/>
    <x v="37"/>
    <x v="26"/>
    <x v="92"/>
    <x v="0"/>
    <x v="166"/>
    <x v="0"/>
    <x v="217"/>
    <x v="0"/>
    <x v="238"/>
    <x v="0"/>
    <x v="245"/>
    <x v="0"/>
  </r>
  <r>
    <s v="I1332010000000"/>
    <s v="1"/>
    <s v="Ingresos corrientes"/>
    <s v="13"/>
    <s v="Ingresos no tributarios"/>
    <x v="12"/>
    <x v="9"/>
    <x v="37"/>
    <x v="26"/>
    <x v="93"/>
    <x v="60"/>
    <x v="167"/>
    <x v="0"/>
    <x v="218"/>
    <x v="0"/>
    <x v="239"/>
    <x v="0"/>
    <x v="246"/>
    <x v="0"/>
  </r>
  <r>
    <s v="I1332010100001"/>
    <s v="1"/>
    <s v="Ingresos corrientes"/>
    <s v="13"/>
    <s v="Ingresos no tributarios"/>
    <x v="12"/>
    <x v="9"/>
    <x v="37"/>
    <x v="26"/>
    <x v="93"/>
    <x v="60"/>
    <x v="168"/>
    <x v="80"/>
    <x v="219"/>
    <x v="0"/>
    <x v="240"/>
    <x v="0"/>
    <x v="247"/>
    <x v="0"/>
  </r>
  <r>
    <s v="I1341000000001"/>
    <s v="1"/>
    <s v="Ingresos corrientes"/>
    <s v="13"/>
    <s v="Ingresos no tributarios"/>
    <x v="13"/>
    <x v="10"/>
    <x v="38"/>
    <x v="27"/>
    <x v="94"/>
    <x v="61"/>
    <x v="169"/>
    <x v="0"/>
    <x v="220"/>
    <x v="0"/>
    <x v="241"/>
    <x v="0"/>
    <x v="248"/>
    <x v="0"/>
  </r>
  <r>
    <s v="I1390000000000"/>
    <s v="1"/>
    <s v="Ingresos corrientes"/>
    <s v="13"/>
    <s v="Ingresos no tributarios"/>
    <x v="14"/>
    <x v="11"/>
    <x v="39"/>
    <x v="0"/>
    <x v="95"/>
    <x v="0"/>
    <x v="170"/>
    <x v="0"/>
    <x v="221"/>
    <x v="0"/>
    <x v="242"/>
    <x v="0"/>
    <x v="249"/>
    <x v="0"/>
  </r>
  <r>
    <s v="I1391000000001"/>
    <s v="1"/>
    <s v="Ingresos corrientes"/>
    <s v="13"/>
    <s v="Ingresos no tributarios"/>
    <x v="14"/>
    <x v="11"/>
    <x v="40"/>
    <x v="28"/>
    <x v="96"/>
    <x v="0"/>
    <x v="171"/>
    <x v="0"/>
    <x v="222"/>
    <x v="0"/>
    <x v="243"/>
    <x v="0"/>
    <x v="250"/>
    <x v="0"/>
  </r>
  <r>
    <s v="I1391010000001"/>
    <s v="1"/>
    <s v="Ingresos corrientes"/>
    <s v="13"/>
    <s v="Ingresos no tributarios"/>
    <x v="14"/>
    <x v="11"/>
    <x v="40"/>
    <x v="28"/>
    <x v="97"/>
    <x v="0"/>
    <x v="172"/>
    <x v="0"/>
    <x v="223"/>
    <x v="0"/>
    <x v="244"/>
    <x v="0"/>
    <x v="251"/>
    <x v="0"/>
  </r>
  <r>
    <s v="I1391020000001"/>
    <s v="1"/>
    <s v="Ingresos corrientes"/>
    <s v="13"/>
    <s v="Ingresos no tributarios"/>
    <x v="14"/>
    <x v="11"/>
    <x v="40"/>
    <x v="28"/>
    <x v="98"/>
    <x v="0"/>
    <x v="173"/>
    <x v="0"/>
    <x v="224"/>
    <x v="0"/>
    <x v="245"/>
    <x v="0"/>
    <x v="252"/>
    <x v="0"/>
  </r>
  <r>
    <s v="I1392000000000"/>
    <s v="1"/>
    <s v="Ingresos corrientes"/>
    <s v="13"/>
    <s v="Ingresos no tributarios"/>
    <x v="14"/>
    <x v="11"/>
    <x v="41"/>
    <x v="29"/>
    <x v="99"/>
    <x v="62"/>
    <x v="174"/>
    <x v="81"/>
    <x v="225"/>
    <x v="41"/>
    <x v="246"/>
    <x v="1"/>
    <x v="253"/>
    <x v="0"/>
  </r>
  <r>
    <s v="I1392000000001"/>
    <s v="1"/>
    <s v="Ingresos corrientes"/>
    <s v="13"/>
    <s v="Ingresos no tributarios"/>
    <x v="14"/>
    <x v="11"/>
    <x v="41"/>
    <x v="29"/>
    <x v="99"/>
    <x v="62"/>
    <x v="174"/>
    <x v="81"/>
    <x v="225"/>
    <x v="41"/>
    <x v="246"/>
    <x v="1"/>
    <x v="254"/>
    <x v="0"/>
  </r>
  <r>
    <s v="I1399000000001"/>
    <s v="1"/>
    <s v="Ingresos corrientes"/>
    <s v="13"/>
    <s v="Ingresos no tributarios"/>
    <x v="14"/>
    <x v="11"/>
    <x v="42"/>
    <x v="30"/>
    <x v="100"/>
    <x v="0"/>
    <x v="175"/>
    <x v="0"/>
    <x v="226"/>
    <x v="0"/>
    <x v="247"/>
    <x v="0"/>
    <x v="255"/>
    <x v="0"/>
  </r>
  <r>
    <s v="I1399010000001"/>
    <s v="1"/>
    <s v="Ingresos corrientes"/>
    <s v="13"/>
    <s v="Ingresos no tributarios"/>
    <x v="14"/>
    <x v="11"/>
    <x v="42"/>
    <x v="30"/>
    <x v="101"/>
    <x v="0"/>
    <x v="176"/>
    <x v="0"/>
    <x v="227"/>
    <x v="0"/>
    <x v="248"/>
    <x v="0"/>
    <x v="256"/>
    <x v="0"/>
  </r>
  <r>
    <s v="I1399030000001"/>
    <s v="1"/>
    <s v="Ingresos corrientes"/>
    <s v="13"/>
    <s v="Ingresos no tributarios"/>
    <x v="14"/>
    <x v="11"/>
    <x v="42"/>
    <x v="30"/>
    <x v="102"/>
    <x v="0"/>
    <x v="177"/>
    <x v="0"/>
    <x v="228"/>
    <x v="0"/>
    <x v="249"/>
    <x v="0"/>
    <x v="257"/>
    <x v="0"/>
  </r>
  <r>
    <s v="I1399040000001"/>
    <s v="1"/>
    <s v="Ingresos corrientes"/>
    <s v="13"/>
    <s v="Ingresos no tributarios"/>
    <x v="14"/>
    <x v="11"/>
    <x v="42"/>
    <x v="30"/>
    <x v="103"/>
    <x v="0"/>
    <x v="178"/>
    <x v="0"/>
    <x v="229"/>
    <x v="0"/>
    <x v="250"/>
    <x v="0"/>
    <x v="258"/>
    <x v="0"/>
  </r>
  <r>
    <s v="I1399080000001"/>
    <s v="1"/>
    <s v="Ingresos corrientes"/>
    <s v="13"/>
    <s v="Ingresos no tributarios"/>
    <x v="14"/>
    <x v="11"/>
    <x v="42"/>
    <x v="30"/>
    <x v="104"/>
    <x v="0"/>
    <x v="179"/>
    <x v="0"/>
    <x v="230"/>
    <x v="0"/>
    <x v="251"/>
    <x v="0"/>
    <x v="259"/>
    <x v="0"/>
  </r>
  <r>
    <s v="I1399090000001"/>
    <s v="1"/>
    <s v="Ingresos corrientes"/>
    <s v="13"/>
    <s v="Ingresos no tributarios"/>
    <x v="14"/>
    <x v="11"/>
    <x v="42"/>
    <x v="30"/>
    <x v="105"/>
    <x v="0"/>
    <x v="180"/>
    <x v="0"/>
    <x v="231"/>
    <x v="0"/>
    <x v="252"/>
    <x v="0"/>
    <x v="260"/>
    <x v="0"/>
  </r>
  <r>
    <s v="I1399100000001"/>
    <s v="1"/>
    <s v="Ingresos corrientes"/>
    <s v="13"/>
    <s v="Ingresos no tributarios"/>
    <x v="14"/>
    <x v="11"/>
    <x v="42"/>
    <x v="30"/>
    <x v="106"/>
    <x v="0"/>
    <x v="181"/>
    <x v="0"/>
    <x v="232"/>
    <x v="0"/>
    <x v="253"/>
    <x v="0"/>
    <x v="261"/>
    <x v="0"/>
  </r>
  <r>
    <s v="I1399110000001"/>
    <s v="1"/>
    <s v="Ingresos corrientes"/>
    <s v="13"/>
    <s v="Ingresos no tributarios"/>
    <x v="14"/>
    <x v="11"/>
    <x v="42"/>
    <x v="30"/>
    <x v="107"/>
    <x v="0"/>
    <x v="182"/>
    <x v="0"/>
    <x v="233"/>
    <x v="0"/>
    <x v="254"/>
    <x v="0"/>
    <x v="262"/>
    <x v="0"/>
  </r>
  <r>
    <s v="I1399120000001"/>
    <s v="1"/>
    <s v="Ingresos corrientes"/>
    <s v="13"/>
    <s v="Ingresos no tributarios"/>
    <x v="14"/>
    <x v="11"/>
    <x v="42"/>
    <x v="30"/>
    <x v="108"/>
    <x v="0"/>
    <x v="183"/>
    <x v="0"/>
    <x v="234"/>
    <x v="0"/>
    <x v="255"/>
    <x v="0"/>
    <x v="263"/>
    <x v="0"/>
  </r>
  <r>
    <s v="I1400000000000"/>
    <s v="1"/>
    <s v="Ingresos corrientes"/>
    <s v="14"/>
    <s v="Transferencias corrientes"/>
    <x v="15"/>
    <x v="0"/>
    <x v="43"/>
    <x v="0"/>
    <x v="109"/>
    <x v="0"/>
    <x v="184"/>
    <x v="0"/>
    <x v="235"/>
    <x v="0"/>
    <x v="256"/>
    <x v="0"/>
    <x v="264"/>
    <x v="0"/>
  </r>
  <r>
    <s v="I1410000000000"/>
    <s v="1"/>
    <s v="Ingresos corrientes"/>
    <s v="14"/>
    <s v="Transferencias corrientes"/>
    <x v="16"/>
    <x v="12"/>
    <x v="44"/>
    <x v="0"/>
    <x v="110"/>
    <x v="0"/>
    <x v="185"/>
    <x v="0"/>
    <x v="236"/>
    <x v="0"/>
    <x v="257"/>
    <x v="0"/>
    <x v="265"/>
    <x v="0"/>
  </r>
  <r>
    <s v="I1411000000001"/>
    <s v="1"/>
    <s v="Ingresos corrientes"/>
    <s v="14"/>
    <s v="Transferencias corrientes"/>
    <x v="16"/>
    <x v="12"/>
    <x v="45"/>
    <x v="31"/>
    <x v="111"/>
    <x v="63"/>
    <x v="186"/>
    <x v="0"/>
    <x v="237"/>
    <x v="0"/>
    <x v="258"/>
    <x v="0"/>
    <x v="266"/>
    <x v="0"/>
  </r>
  <r>
    <s v="I1411010000001"/>
    <s v="1"/>
    <s v="Ingresos corrientes"/>
    <s v="14"/>
    <s v="Transferencias corrientes"/>
    <x v="16"/>
    <x v="12"/>
    <x v="45"/>
    <x v="31"/>
    <x v="112"/>
    <x v="63"/>
    <x v="187"/>
    <x v="82"/>
    <x v="238"/>
    <x v="0"/>
    <x v="259"/>
    <x v="0"/>
    <x v="267"/>
    <x v="0"/>
  </r>
  <r>
    <s v="I1411020000001"/>
    <s v="1"/>
    <s v="Ingresos corrientes"/>
    <s v="14"/>
    <s v="Transferencias corrientes"/>
    <x v="16"/>
    <x v="12"/>
    <x v="45"/>
    <x v="31"/>
    <x v="113"/>
    <x v="64"/>
    <x v="188"/>
    <x v="83"/>
    <x v="239"/>
    <x v="0"/>
    <x v="260"/>
    <x v="0"/>
    <x v="268"/>
    <x v="0"/>
  </r>
  <r>
    <s v="I1412000000000"/>
    <s v="1"/>
    <s v="Ingresos corrientes"/>
    <s v="14"/>
    <s v="Transferencias corrientes"/>
    <x v="16"/>
    <x v="12"/>
    <x v="46"/>
    <x v="32"/>
    <x v="114"/>
    <x v="0"/>
    <x v="189"/>
    <x v="0"/>
    <x v="240"/>
    <x v="0"/>
    <x v="261"/>
    <x v="0"/>
    <x v="269"/>
    <x v="0"/>
  </r>
  <r>
    <s v="I1412010000000"/>
    <s v="1"/>
    <s v="Ingresos corrientes"/>
    <s v="14"/>
    <s v="Transferencias corrientes"/>
    <x v="16"/>
    <x v="12"/>
    <x v="46"/>
    <x v="32"/>
    <x v="115"/>
    <x v="65"/>
    <x v="190"/>
    <x v="0"/>
    <x v="241"/>
    <x v="0"/>
    <x v="262"/>
    <x v="0"/>
    <x v="270"/>
    <x v="0"/>
  </r>
  <r>
    <s v="I1412010000001"/>
    <s v="1"/>
    <s v="Ingresos corrientes"/>
    <s v="14"/>
    <s v="Transferencias corrientes"/>
    <x v="16"/>
    <x v="12"/>
    <x v="46"/>
    <x v="32"/>
    <x v="115"/>
    <x v="65"/>
    <x v="190"/>
    <x v="0"/>
    <x v="241"/>
    <x v="0"/>
    <x v="262"/>
    <x v="0"/>
    <x v="271"/>
    <x v="0"/>
  </r>
  <r>
    <s v="I1412010100001"/>
    <s v="1"/>
    <s v="Ingresos corrientes"/>
    <s v="14"/>
    <s v="Transferencias corrientes"/>
    <x v="16"/>
    <x v="12"/>
    <x v="46"/>
    <x v="32"/>
    <x v="115"/>
    <x v="65"/>
    <x v="191"/>
    <x v="84"/>
    <x v="242"/>
    <x v="0"/>
    <x v="263"/>
    <x v="0"/>
    <x v="272"/>
    <x v="0"/>
  </r>
  <r>
    <s v="I1412010200001"/>
    <s v="1"/>
    <s v="Ingresos corrientes"/>
    <s v="14"/>
    <s v="Transferencias corrientes"/>
    <x v="16"/>
    <x v="12"/>
    <x v="46"/>
    <x v="32"/>
    <x v="115"/>
    <x v="65"/>
    <x v="192"/>
    <x v="85"/>
    <x v="243"/>
    <x v="0"/>
    <x v="264"/>
    <x v="0"/>
    <x v="273"/>
    <x v="0"/>
  </r>
  <r>
    <s v="I1412010300001"/>
    <s v="1"/>
    <s v="Ingresos corrientes"/>
    <s v="14"/>
    <s v="Transferencias corrientes"/>
    <x v="16"/>
    <x v="12"/>
    <x v="46"/>
    <x v="32"/>
    <x v="115"/>
    <x v="65"/>
    <x v="193"/>
    <x v="86"/>
    <x v="244"/>
    <x v="0"/>
    <x v="265"/>
    <x v="0"/>
    <x v="274"/>
    <x v="0"/>
  </r>
  <r>
    <s v="I1412010400001"/>
    <s v="1"/>
    <s v="Ingresos corrientes"/>
    <s v="14"/>
    <s v="Transferencias corrientes"/>
    <x v="16"/>
    <x v="12"/>
    <x v="46"/>
    <x v="32"/>
    <x v="115"/>
    <x v="65"/>
    <x v="194"/>
    <x v="87"/>
    <x v="245"/>
    <x v="0"/>
    <x v="266"/>
    <x v="0"/>
    <x v="275"/>
    <x v="0"/>
  </r>
  <r>
    <s v="I1412010500001"/>
    <s v="1"/>
    <s v="Ingresos corrientes"/>
    <s v="14"/>
    <s v="Transferencias corrientes"/>
    <x v="16"/>
    <x v="12"/>
    <x v="46"/>
    <x v="32"/>
    <x v="115"/>
    <x v="65"/>
    <x v="195"/>
    <x v="88"/>
    <x v="246"/>
    <x v="0"/>
    <x v="267"/>
    <x v="0"/>
    <x v="276"/>
    <x v="0"/>
  </r>
  <r>
    <s v="I1412010600001"/>
    <s v="1"/>
    <s v="Ingresos corrientes"/>
    <s v="14"/>
    <s v="Transferencias corrientes"/>
    <x v="16"/>
    <x v="12"/>
    <x v="46"/>
    <x v="32"/>
    <x v="115"/>
    <x v="65"/>
    <x v="196"/>
    <x v="89"/>
    <x v="247"/>
    <x v="0"/>
    <x v="268"/>
    <x v="0"/>
    <x v="277"/>
    <x v="0"/>
  </r>
  <r>
    <s v="I1412010700001"/>
    <s v="1"/>
    <s v="Ingresos corrientes"/>
    <s v="14"/>
    <s v="Transferencias corrientes"/>
    <x v="16"/>
    <x v="12"/>
    <x v="46"/>
    <x v="32"/>
    <x v="115"/>
    <x v="65"/>
    <x v="197"/>
    <x v="90"/>
    <x v="248"/>
    <x v="0"/>
    <x v="269"/>
    <x v="0"/>
    <x v="278"/>
    <x v="0"/>
  </r>
  <r>
    <s v="I1412010800001"/>
    <s v="1"/>
    <s v="Ingresos corrientes"/>
    <s v="14"/>
    <s v="Transferencias corrientes"/>
    <x v="16"/>
    <x v="12"/>
    <x v="46"/>
    <x v="32"/>
    <x v="115"/>
    <x v="65"/>
    <x v="198"/>
    <x v="91"/>
    <x v="249"/>
    <x v="0"/>
    <x v="270"/>
    <x v="0"/>
    <x v="279"/>
    <x v="0"/>
  </r>
  <r>
    <s v="I1412010900001"/>
    <s v="1"/>
    <s v="Ingresos corrientes"/>
    <s v="14"/>
    <s v="Transferencias corrientes"/>
    <x v="16"/>
    <x v="12"/>
    <x v="46"/>
    <x v="32"/>
    <x v="115"/>
    <x v="65"/>
    <x v="199"/>
    <x v="92"/>
    <x v="250"/>
    <x v="0"/>
    <x v="271"/>
    <x v="0"/>
    <x v="280"/>
    <x v="0"/>
  </r>
  <r>
    <s v="I1412011000001"/>
    <s v="1"/>
    <s v="Ingresos corrientes"/>
    <s v="14"/>
    <s v="Transferencias corrientes"/>
    <x v="16"/>
    <x v="12"/>
    <x v="46"/>
    <x v="32"/>
    <x v="115"/>
    <x v="65"/>
    <x v="200"/>
    <x v="93"/>
    <x v="251"/>
    <x v="0"/>
    <x v="272"/>
    <x v="0"/>
    <x v="281"/>
    <x v="0"/>
  </r>
  <r>
    <s v="I1412011100001"/>
    <s v="1"/>
    <s v="Ingresos corrientes"/>
    <s v="14"/>
    <s v="Transferencias corrientes"/>
    <x v="16"/>
    <x v="12"/>
    <x v="46"/>
    <x v="32"/>
    <x v="115"/>
    <x v="65"/>
    <x v="201"/>
    <x v="94"/>
    <x v="252"/>
    <x v="0"/>
    <x v="273"/>
    <x v="0"/>
    <x v="282"/>
    <x v="0"/>
  </r>
  <r>
    <s v="I1412011200001"/>
    <s v="1"/>
    <s v="Ingresos corrientes"/>
    <s v="14"/>
    <s v="Transferencias corrientes"/>
    <x v="16"/>
    <x v="12"/>
    <x v="46"/>
    <x v="32"/>
    <x v="115"/>
    <x v="65"/>
    <x v="202"/>
    <x v="95"/>
    <x v="253"/>
    <x v="0"/>
    <x v="274"/>
    <x v="0"/>
    <x v="283"/>
    <x v="0"/>
  </r>
  <r>
    <s v="I1412011300001"/>
    <s v="1"/>
    <s v="Ingresos corrientes"/>
    <s v="14"/>
    <s v="Transferencias corrientes"/>
    <x v="16"/>
    <x v="12"/>
    <x v="46"/>
    <x v="32"/>
    <x v="115"/>
    <x v="65"/>
    <x v="203"/>
    <x v="96"/>
    <x v="254"/>
    <x v="0"/>
    <x v="275"/>
    <x v="0"/>
    <x v="284"/>
    <x v="0"/>
  </r>
  <r>
    <s v="I1412011400001"/>
    <s v="1"/>
    <s v="Ingresos corrientes"/>
    <s v="14"/>
    <s v="Transferencias corrientes"/>
    <x v="16"/>
    <x v="12"/>
    <x v="46"/>
    <x v="32"/>
    <x v="115"/>
    <x v="65"/>
    <x v="204"/>
    <x v="96"/>
    <x v="255"/>
    <x v="0"/>
    <x v="276"/>
    <x v="0"/>
    <x v="285"/>
    <x v="0"/>
  </r>
  <r>
    <s v="I1412011500001"/>
    <s v="1"/>
    <s v="Ingresos corrientes"/>
    <s v="14"/>
    <s v="Transferencias corrientes"/>
    <x v="16"/>
    <x v="12"/>
    <x v="46"/>
    <x v="32"/>
    <x v="115"/>
    <x v="65"/>
    <x v="205"/>
    <x v="97"/>
    <x v="256"/>
    <x v="0"/>
    <x v="277"/>
    <x v="0"/>
    <x v="286"/>
    <x v="0"/>
  </r>
  <r>
    <s v="I1412012000001"/>
    <s v="1"/>
    <s v="Ingresos corrientes"/>
    <s v="14"/>
    <s v="Transferencias corrientes"/>
    <x v="16"/>
    <x v="12"/>
    <x v="46"/>
    <x v="32"/>
    <x v="115"/>
    <x v="65"/>
    <x v="206"/>
    <x v="98"/>
    <x v="257"/>
    <x v="0"/>
    <x v="278"/>
    <x v="0"/>
    <x v="287"/>
    <x v="0"/>
  </r>
  <r>
    <s v="I1412013000001"/>
    <s v="1"/>
    <s v="Ingresos corrientes"/>
    <s v="14"/>
    <s v="Transferencias corrientes"/>
    <x v="16"/>
    <x v="12"/>
    <x v="46"/>
    <x v="32"/>
    <x v="115"/>
    <x v="65"/>
    <x v="207"/>
    <x v="99"/>
    <x v="258"/>
    <x v="0"/>
    <x v="279"/>
    <x v="0"/>
    <x v="288"/>
    <x v="0"/>
  </r>
  <r>
    <s v="I1412020000001"/>
    <s v="1"/>
    <s v="Ingresos corrientes"/>
    <s v="14"/>
    <s v="Transferencias corrientes"/>
    <x v="16"/>
    <x v="12"/>
    <x v="46"/>
    <x v="32"/>
    <x v="116"/>
    <x v="66"/>
    <x v="208"/>
    <x v="0"/>
    <x v="259"/>
    <x v="0"/>
    <x v="280"/>
    <x v="0"/>
    <x v="289"/>
    <x v="0"/>
  </r>
  <r>
    <s v="I1412030000001"/>
    <s v="1"/>
    <s v="Ingresos corrientes"/>
    <s v="14"/>
    <s v="Transferencias corrientes"/>
    <x v="16"/>
    <x v="12"/>
    <x v="46"/>
    <x v="32"/>
    <x v="117"/>
    <x v="67"/>
    <x v="209"/>
    <x v="0"/>
    <x v="260"/>
    <x v="0"/>
    <x v="281"/>
    <x v="0"/>
    <x v="290"/>
    <x v="0"/>
  </r>
  <r>
    <s v="I1412040000001"/>
    <s v="1"/>
    <s v="Ingresos corrientes"/>
    <s v="14"/>
    <s v="Transferencias corrientes"/>
    <x v="16"/>
    <x v="12"/>
    <x v="46"/>
    <x v="32"/>
    <x v="118"/>
    <x v="68"/>
    <x v="210"/>
    <x v="0"/>
    <x v="261"/>
    <x v="0"/>
    <x v="282"/>
    <x v="0"/>
    <x v="291"/>
    <x v="0"/>
  </r>
  <r>
    <s v="I1412050000001"/>
    <s v="1"/>
    <s v="Ingresos corrientes"/>
    <s v="14"/>
    <s v="Transferencias corrientes"/>
    <x v="16"/>
    <x v="12"/>
    <x v="46"/>
    <x v="32"/>
    <x v="119"/>
    <x v="69"/>
    <x v="211"/>
    <x v="0"/>
    <x v="262"/>
    <x v="0"/>
    <x v="283"/>
    <x v="0"/>
    <x v="292"/>
    <x v="0"/>
  </r>
  <r>
    <s v="I1412060000001"/>
    <s v="1"/>
    <s v="Ingresos corrientes"/>
    <s v="14"/>
    <s v="Transferencias corrientes"/>
    <x v="16"/>
    <x v="12"/>
    <x v="46"/>
    <x v="32"/>
    <x v="120"/>
    <x v="70"/>
    <x v="212"/>
    <x v="0"/>
    <x v="263"/>
    <x v="0"/>
    <x v="284"/>
    <x v="0"/>
    <x v="293"/>
    <x v="0"/>
  </r>
  <r>
    <s v="I1412070000001"/>
    <s v="1"/>
    <s v="Ingresos corrientes"/>
    <s v="14"/>
    <s v="Transferencias corrientes"/>
    <x v="16"/>
    <x v="12"/>
    <x v="46"/>
    <x v="32"/>
    <x v="121"/>
    <x v="71"/>
    <x v="213"/>
    <x v="0"/>
    <x v="264"/>
    <x v="0"/>
    <x v="285"/>
    <x v="0"/>
    <x v="294"/>
    <x v="0"/>
  </r>
  <r>
    <s v="I1412080000001"/>
    <s v="1"/>
    <s v="Ingresos corrientes"/>
    <s v="14"/>
    <s v="Transferencias corrientes"/>
    <x v="16"/>
    <x v="12"/>
    <x v="46"/>
    <x v="32"/>
    <x v="122"/>
    <x v="72"/>
    <x v="214"/>
    <x v="0"/>
    <x v="265"/>
    <x v="0"/>
    <x v="286"/>
    <x v="0"/>
    <x v="295"/>
    <x v="0"/>
  </r>
  <r>
    <s v="I1412090000001"/>
    <s v="1"/>
    <s v="Ingresos corrientes"/>
    <s v="14"/>
    <s v="Transferencias corrientes"/>
    <x v="16"/>
    <x v="12"/>
    <x v="46"/>
    <x v="32"/>
    <x v="123"/>
    <x v="73"/>
    <x v="215"/>
    <x v="0"/>
    <x v="266"/>
    <x v="0"/>
    <x v="287"/>
    <x v="0"/>
    <x v="296"/>
    <x v="0"/>
  </r>
  <r>
    <s v="I1412110000001"/>
    <s v="1"/>
    <s v="Ingresos corrientes"/>
    <s v="14"/>
    <s v="Transferencias corrientes"/>
    <x v="16"/>
    <x v="12"/>
    <x v="46"/>
    <x v="32"/>
    <x v="124"/>
    <x v="74"/>
    <x v="216"/>
    <x v="0"/>
    <x v="267"/>
    <x v="0"/>
    <x v="288"/>
    <x v="0"/>
    <x v="297"/>
    <x v="0"/>
  </r>
  <r>
    <s v="I1412120000001"/>
    <s v="1"/>
    <s v="Ingresos corrientes"/>
    <s v="14"/>
    <s v="Transferencias corrientes"/>
    <x v="16"/>
    <x v="12"/>
    <x v="46"/>
    <x v="32"/>
    <x v="125"/>
    <x v="75"/>
    <x v="217"/>
    <x v="0"/>
    <x v="268"/>
    <x v="0"/>
    <x v="289"/>
    <x v="0"/>
    <x v="298"/>
    <x v="0"/>
  </r>
  <r>
    <s v="I1412130000001"/>
    <s v="1"/>
    <s v="Ingresos corrientes"/>
    <s v="14"/>
    <s v="Transferencias corrientes"/>
    <x v="16"/>
    <x v="12"/>
    <x v="46"/>
    <x v="32"/>
    <x v="126"/>
    <x v="76"/>
    <x v="218"/>
    <x v="0"/>
    <x v="269"/>
    <x v="0"/>
    <x v="290"/>
    <x v="0"/>
    <x v="299"/>
    <x v="0"/>
  </r>
  <r>
    <s v="I1412140000001"/>
    <s v="1"/>
    <s v="Ingresos corrientes"/>
    <s v="14"/>
    <s v="Transferencias corrientes"/>
    <x v="16"/>
    <x v="12"/>
    <x v="46"/>
    <x v="32"/>
    <x v="127"/>
    <x v="77"/>
    <x v="219"/>
    <x v="0"/>
    <x v="270"/>
    <x v="0"/>
    <x v="291"/>
    <x v="0"/>
    <x v="300"/>
    <x v="0"/>
  </r>
  <r>
    <s v="I1413000000000"/>
    <s v="1"/>
    <s v="Ingresos corrientes"/>
    <s v="14"/>
    <s v="Transferencias corrientes"/>
    <x v="16"/>
    <x v="12"/>
    <x v="47"/>
    <x v="33"/>
    <x v="128"/>
    <x v="0"/>
    <x v="220"/>
    <x v="0"/>
    <x v="271"/>
    <x v="0"/>
    <x v="292"/>
    <x v="0"/>
    <x v="301"/>
    <x v="0"/>
  </r>
  <r>
    <s v="I1413010000000"/>
    <s v="1"/>
    <s v="Ingresos corrientes"/>
    <s v="14"/>
    <s v="Transferencias corrientes"/>
    <x v="16"/>
    <x v="12"/>
    <x v="47"/>
    <x v="33"/>
    <x v="129"/>
    <x v="78"/>
    <x v="221"/>
    <x v="0"/>
    <x v="272"/>
    <x v="0"/>
    <x v="293"/>
    <x v="0"/>
    <x v="302"/>
    <x v="0"/>
  </r>
  <r>
    <s v="I1413010100001"/>
    <s v="1"/>
    <s v="Ingresos corrientes"/>
    <s v="14"/>
    <s v="Transferencias corrientes"/>
    <x v="16"/>
    <x v="12"/>
    <x v="47"/>
    <x v="33"/>
    <x v="129"/>
    <x v="78"/>
    <x v="222"/>
    <x v="100"/>
    <x v="273"/>
    <x v="0"/>
    <x v="294"/>
    <x v="0"/>
    <x v="303"/>
    <x v="0"/>
  </r>
  <r>
    <s v="I1413010200001"/>
    <s v="1"/>
    <s v="Ingresos corrientes"/>
    <s v="14"/>
    <s v="Transferencias corrientes"/>
    <x v="16"/>
    <x v="12"/>
    <x v="47"/>
    <x v="33"/>
    <x v="129"/>
    <x v="78"/>
    <x v="223"/>
    <x v="101"/>
    <x v="274"/>
    <x v="0"/>
    <x v="295"/>
    <x v="0"/>
    <x v="304"/>
    <x v="0"/>
  </r>
  <r>
    <s v="I1413010300001"/>
    <s v="1"/>
    <s v="Ingresos corrientes"/>
    <s v="14"/>
    <s v="Transferencias corrientes"/>
    <x v="16"/>
    <x v="12"/>
    <x v="47"/>
    <x v="33"/>
    <x v="129"/>
    <x v="78"/>
    <x v="224"/>
    <x v="102"/>
    <x v="275"/>
    <x v="0"/>
    <x v="296"/>
    <x v="0"/>
    <x v="305"/>
    <x v="0"/>
  </r>
  <r>
    <s v="I1413010400001"/>
    <s v="1"/>
    <s v="Ingresos corrientes"/>
    <s v="14"/>
    <s v="Transferencias corrientes"/>
    <x v="16"/>
    <x v="12"/>
    <x v="47"/>
    <x v="33"/>
    <x v="129"/>
    <x v="78"/>
    <x v="225"/>
    <x v="103"/>
    <x v="276"/>
    <x v="0"/>
    <x v="297"/>
    <x v="0"/>
    <x v="306"/>
    <x v="0"/>
  </r>
  <r>
    <s v="I1413010500001"/>
    <s v="1"/>
    <s v="Ingresos corrientes"/>
    <s v="14"/>
    <s v="Transferencias corrientes"/>
    <x v="16"/>
    <x v="12"/>
    <x v="47"/>
    <x v="33"/>
    <x v="129"/>
    <x v="78"/>
    <x v="226"/>
    <x v="104"/>
    <x v="277"/>
    <x v="0"/>
    <x v="298"/>
    <x v="0"/>
    <x v="307"/>
    <x v="0"/>
  </r>
  <r>
    <s v="I1413010600001"/>
    <s v="1"/>
    <s v="Ingresos corrientes"/>
    <s v="14"/>
    <s v="Transferencias corrientes"/>
    <x v="16"/>
    <x v="12"/>
    <x v="47"/>
    <x v="33"/>
    <x v="129"/>
    <x v="78"/>
    <x v="227"/>
    <x v="105"/>
    <x v="278"/>
    <x v="0"/>
    <x v="299"/>
    <x v="0"/>
    <x v="308"/>
    <x v="0"/>
  </r>
  <r>
    <s v="I1413010700001"/>
    <s v="1"/>
    <s v="Ingresos corrientes"/>
    <s v="14"/>
    <s v="Transferencias corrientes"/>
    <x v="16"/>
    <x v="12"/>
    <x v="47"/>
    <x v="33"/>
    <x v="129"/>
    <x v="78"/>
    <x v="228"/>
    <x v="106"/>
    <x v="279"/>
    <x v="0"/>
    <x v="300"/>
    <x v="0"/>
    <x v="309"/>
    <x v="0"/>
  </r>
  <r>
    <s v="I1413010800001"/>
    <s v="1"/>
    <s v="Ingresos corrientes"/>
    <s v="14"/>
    <s v="Transferencias corrientes"/>
    <x v="16"/>
    <x v="12"/>
    <x v="47"/>
    <x v="33"/>
    <x v="129"/>
    <x v="78"/>
    <x v="229"/>
    <x v="107"/>
    <x v="280"/>
    <x v="0"/>
    <x v="301"/>
    <x v="0"/>
    <x v="310"/>
    <x v="0"/>
  </r>
  <r>
    <s v="I1413010900001"/>
    <s v="1"/>
    <s v="Ingresos corrientes"/>
    <s v="14"/>
    <s v="Transferencias corrientes"/>
    <x v="16"/>
    <x v="12"/>
    <x v="47"/>
    <x v="33"/>
    <x v="129"/>
    <x v="78"/>
    <x v="230"/>
    <x v="108"/>
    <x v="281"/>
    <x v="0"/>
    <x v="302"/>
    <x v="0"/>
    <x v="311"/>
    <x v="0"/>
  </r>
  <r>
    <s v="I1413011000001"/>
    <s v="1"/>
    <s v="Ingresos corrientes"/>
    <s v="14"/>
    <s v="Transferencias corrientes"/>
    <x v="16"/>
    <x v="12"/>
    <x v="47"/>
    <x v="33"/>
    <x v="129"/>
    <x v="78"/>
    <x v="231"/>
    <x v="109"/>
    <x v="282"/>
    <x v="0"/>
    <x v="303"/>
    <x v="0"/>
    <x v="312"/>
    <x v="0"/>
  </r>
  <r>
    <s v="I1413011100001"/>
    <s v="1"/>
    <s v="Ingresos corrientes"/>
    <s v="14"/>
    <s v="Transferencias corrientes"/>
    <x v="16"/>
    <x v="12"/>
    <x v="47"/>
    <x v="33"/>
    <x v="129"/>
    <x v="78"/>
    <x v="232"/>
    <x v="110"/>
    <x v="283"/>
    <x v="0"/>
    <x v="304"/>
    <x v="0"/>
    <x v="313"/>
    <x v="0"/>
  </r>
  <r>
    <s v="I1413011200001"/>
    <s v="1"/>
    <s v="Ingresos corrientes"/>
    <s v="14"/>
    <s v="Transferencias corrientes"/>
    <x v="16"/>
    <x v="12"/>
    <x v="47"/>
    <x v="33"/>
    <x v="129"/>
    <x v="78"/>
    <x v="233"/>
    <x v="111"/>
    <x v="284"/>
    <x v="0"/>
    <x v="305"/>
    <x v="0"/>
    <x v="314"/>
    <x v="0"/>
  </r>
  <r>
    <s v="I1413011300001"/>
    <s v="1"/>
    <s v="Ingresos corrientes"/>
    <s v="14"/>
    <s v="Transferencias corrientes"/>
    <x v="16"/>
    <x v="12"/>
    <x v="47"/>
    <x v="33"/>
    <x v="129"/>
    <x v="78"/>
    <x v="234"/>
    <x v="112"/>
    <x v="285"/>
    <x v="0"/>
    <x v="306"/>
    <x v="0"/>
    <x v="315"/>
    <x v="0"/>
  </r>
  <r>
    <s v="I1413011400001"/>
    <s v="1"/>
    <s v="Ingresos corrientes"/>
    <s v="14"/>
    <s v="Transferencias corrientes"/>
    <x v="16"/>
    <x v="12"/>
    <x v="47"/>
    <x v="33"/>
    <x v="129"/>
    <x v="78"/>
    <x v="235"/>
    <x v="0"/>
    <x v="286"/>
    <x v="0"/>
    <x v="307"/>
    <x v="0"/>
    <x v="316"/>
    <x v="0"/>
  </r>
  <r>
    <s v="I1413011500001"/>
    <s v="1"/>
    <s v="Ingresos corrientes"/>
    <s v="14"/>
    <s v="Transferencias corrientes"/>
    <x v="16"/>
    <x v="12"/>
    <x v="47"/>
    <x v="33"/>
    <x v="129"/>
    <x v="78"/>
    <x v="236"/>
    <x v="0"/>
    <x v="287"/>
    <x v="0"/>
    <x v="308"/>
    <x v="0"/>
    <x v="317"/>
    <x v="0"/>
  </r>
  <r>
    <s v="I1413020000001"/>
    <s v="1"/>
    <s v="Ingresos corrientes"/>
    <s v="14"/>
    <s v="Transferencias corrientes"/>
    <x v="16"/>
    <x v="12"/>
    <x v="47"/>
    <x v="33"/>
    <x v="130"/>
    <x v="79"/>
    <x v="237"/>
    <x v="0"/>
    <x v="288"/>
    <x v="0"/>
    <x v="309"/>
    <x v="0"/>
    <x v="318"/>
    <x v="0"/>
  </r>
  <r>
    <s v="I1413030000001"/>
    <s v="1"/>
    <s v="Ingresos corrientes"/>
    <s v="14"/>
    <s v="Transferencias corrientes"/>
    <x v="16"/>
    <x v="12"/>
    <x v="47"/>
    <x v="33"/>
    <x v="131"/>
    <x v="80"/>
    <x v="238"/>
    <x v="0"/>
    <x v="289"/>
    <x v="0"/>
    <x v="310"/>
    <x v="0"/>
    <x v="319"/>
    <x v="0"/>
  </r>
  <r>
    <s v="I1413040000001"/>
    <s v="1"/>
    <s v="Ingresos corrientes"/>
    <s v="14"/>
    <s v="Transferencias corrientes"/>
    <x v="16"/>
    <x v="12"/>
    <x v="47"/>
    <x v="33"/>
    <x v="132"/>
    <x v="81"/>
    <x v="239"/>
    <x v="0"/>
    <x v="290"/>
    <x v="0"/>
    <x v="311"/>
    <x v="0"/>
    <x v="320"/>
    <x v="0"/>
  </r>
  <r>
    <s v="I1413050000001"/>
    <s v="1"/>
    <s v="Ingresos corrientes"/>
    <s v="14"/>
    <s v="Transferencias corrientes"/>
    <x v="16"/>
    <x v="12"/>
    <x v="47"/>
    <x v="33"/>
    <x v="133"/>
    <x v="82"/>
    <x v="240"/>
    <x v="0"/>
    <x v="291"/>
    <x v="0"/>
    <x v="312"/>
    <x v="0"/>
    <x v="321"/>
    <x v="0"/>
  </r>
  <r>
    <s v="I1413060000001"/>
    <s v="1"/>
    <s v="Ingresos corrientes"/>
    <s v="14"/>
    <s v="Transferencias corrientes"/>
    <x v="16"/>
    <x v="12"/>
    <x v="47"/>
    <x v="33"/>
    <x v="134"/>
    <x v="83"/>
    <x v="241"/>
    <x v="0"/>
    <x v="292"/>
    <x v="0"/>
    <x v="313"/>
    <x v="0"/>
    <x v="322"/>
    <x v="0"/>
  </r>
  <r>
    <s v="I1413070000001"/>
    <s v="1"/>
    <s v="Ingresos corrientes"/>
    <s v="14"/>
    <s v="Transferencias corrientes"/>
    <x v="16"/>
    <x v="12"/>
    <x v="47"/>
    <x v="33"/>
    <x v="135"/>
    <x v="84"/>
    <x v="242"/>
    <x v="0"/>
    <x v="293"/>
    <x v="0"/>
    <x v="314"/>
    <x v="0"/>
    <x v="323"/>
    <x v="0"/>
  </r>
  <r>
    <s v="I1413080000001"/>
    <s v="1"/>
    <s v="Ingresos corrientes"/>
    <s v="14"/>
    <s v="Transferencias corrientes"/>
    <x v="16"/>
    <x v="12"/>
    <x v="47"/>
    <x v="33"/>
    <x v="136"/>
    <x v="85"/>
    <x v="243"/>
    <x v="0"/>
    <x v="294"/>
    <x v="0"/>
    <x v="315"/>
    <x v="2"/>
    <x v="324"/>
    <x v="0"/>
  </r>
  <r>
    <s v="I1413090000001"/>
    <s v="1"/>
    <s v="Ingresos corrientes"/>
    <s v="14"/>
    <s v="Transferencias corrientes"/>
    <x v="16"/>
    <x v="12"/>
    <x v="47"/>
    <x v="33"/>
    <x v="137"/>
    <x v="86"/>
    <x v="244"/>
    <x v="0"/>
    <x v="295"/>
    <x v="0"/>
    <x v="316"/>
    <x v="0"/>
    <x v="325"/>
    <x v="0"/>
  </r>
  <r>
    <s v="I1413100000001"/>
    <s v="1"/>
    <s v="Ingresos corrientes"/>
    <s v="14"/>
    <s v="Transferencias corrientes"/>
    <x v="16"/>
    <x v="12"/>
    <x v="47"/>
    <x v="33"/>
    <x v="138"/>
    <x v="87"/>
    <x v="245"/>
    <x v="0"/>
    <x v="296"/>
    <x v="0"/>
    <x v="317"/>
    <x v="0"/>
    <x v="326"/>
    <x v="0"/>
  </r>
  <r>
    <s v="I1414000000000"/>
    <s v="1"/>
    <s v="Ingresos corrientes"/>
    <s v="14"/>
    <s v="Transferencias corrientes"/>
    <x v="16"/>
    <x v="12"/>
    <x v="48"/>
    <x v="34"/>
    <x v="139"/>
    <x v="0"/>
    <x v="246"/>
    <x v="0"/>
    <x v="297"/>
    <x v="0"/>
    <x v="318"/>
    <x v="0"/>
    <x v="327"/>
    <x v="0"/>
  </r>
  <r>
    <s v="I1414010000001"/>
    <s v="1"/>
    <s v="Ingresos corrientes"/>
    <s v="14"/>
    <s v="Transferencias corrientes"/>
    <x v="16"/>
    <x v="12"/>
    <x v="48"/>
    <x v="34"/>
    <x v="140"/>
    <x v="88"/>
    <x v="247"/>
    <x v="0"/>
    <x v="298"/>
    <x v="0"/>
    <x v="319"/>
    <x v="0"/>
    <x v="328"/>
    <x v="0"/>
  </r>
  <r>
    <s v="I1414020000001"/>
    <s v="1"/>
    <s v="Ingresos corrientes"/>
    <s v="14"/>
    <s v="Transferencias corrientes"/>
    <x v="16"/>
    <x v="12"/>
    <x v="48"/>
    <x v="34"/>
    <x v="141"/>
    <x v="89"/>
    <x v="248"/>
    <x v="0"/>
    <x v="299"/>
    <x v="0"/>
    <x v="320"/>
    <x v="0"/>
    <x v="329"/>
    <x v="0"/>
  </r>
  <r>
    <s v="I1414030000001"/>
    <s v="1"/>
    <s v="Ingresos corrientes"/>
    <s v="14"/>
    <s v="Transferencias corrientes"/>
    <x v="16"/>
    <x v="12"/>
    <x v="48"/>
    <x v="34"/>
    <x v="142"/>
    <x v="90"/>
    <x v="249"/>
    <x v="0"/>
    <x v="300"/>
    <x v="0"/>
    <x v="321"/>
    <x v="0"/>
    <x v="330"/>
    <x v="0"/>
  </r>
  <r>
    <s v="I1415000000000"/>
    <s v="1"/>
    <s v="Ingresos corrientes"/>
    <s v="14"/>
    <s v="Transferencias corrientes"/>
    <x v="16"/>
    <x v="12"/>
    <x v="49"/>
    <x v="35"/>
    <x v="143"/>
    <x v="0"/>
    <x v="250"/>
    <x v="0"/>
    <x v="301"/>
    <x v="0"/>
    <x v="322"/>
    <x v="0"/>
    <x v="331"/>
    <x v="0"/>
  </r>
  <r>
    <s v="I1415010000000"/>
    <s v="1"/>
    <s v="Ingresos corrientes"/>
    <s v="14"/>
    <s v="Transferencias corrientes"/>
    <x v="16"/>
    <x v="12"/>
    <x v="49"/>
    <x v="35"/>
    <x v="144"/>
    <x v="91"/>
    <x v="251"/>
    <x v="0"/>
    <x v="302"/>
    <x v="0"/>
    <x v="323"/>
    <x v="0"/>
    <x v="332"/>
    <x v="0"/>
  </r>
  <r>
    <s v="I1415010100001"/>
    <s v="1"/>
    <s v="Ingresos corrientes"/>
    <s v="14"/>
    <s v="Transferencias corrientes"/>
    <x v="16"/>
    <x v="12"/>
    <x v="49"/>
    <x v="35"/>
    <x v="144"/>
    <x v="91"/>
    <x v="252"/>
    <x v="113"/>
    <x v="303"/>
    <x v="0"/>
    <x v="324"/>
    <x v="0"/>
    <x v="333"/>
    <x v="0"/>
  </r>
  <r>
    <s v="I1415010200001"/>
    <s v="1"/>
    <s v="Ingresos corrientes"/>
    <s v="14"/>
    <s v="Transferencias corrientes"/>
    <x v="16"/>
    <x v="12"/>
    <x v="49"/>
    <x v="35"/>
    <x v="144"/>
    <x v="91"/>
    <x v="253"/>
    <x v="114"/>
    <x v="304"/>
    <x v="0"/>
    <x v="325"/>
    <x v="0"/>
    <x v="334"/>
    <x v="0"/>
  </r>
  <r>
    <s v="I1415010300001"/>
    <s v="1"/>
    <s v="Ingresos corrientes"/>
    <s v="14"/>
    <s v="Transferencias corrientes"/>
    <x v="16"/>
    <x v="12"/>
    <x v="49"/>
    <x v="35"/>
    <x v="144"/>
    <x v="91"/>
    <x v="254"/>
    <x v="115"/>
    <x v="305"/>
    <x v="0"/>
    <x v="326"/>
    <x v="0"/>
    <x v="335"/>
    <x v="0"/>
  </r>
  <r>
    <s v="I1415010400001"/>
    <s v="1"/>
    <s v="Ingresos corrientes"/>
    <s v="14"/>
    <s v="Transferencias corrientes"/>
    <x v="16"/>
    <x v="12"/>
    <x v="49"/>
    <x v="35"/>
    <x v="144"/>
    <x v="91"/>
    <x v="255"/>
    <x v="116"/>
    <x v="306"/>
    <x v="0"/>
    <x v="327"/>
    <x v="0"/>
    <x v="336"/>
    <x v="0"/>
  </r>
  <r>
    <s v="I1415010500001"/>
    <s v="1"/>
    <s v="Ingresos corrientes"/>
    <s v="14"/>
    <s v="Transferencias corrientes"/>
    <x v="16"/>
    <x v="12"/>
    <x v="49"/>
    <x v="35"/>
    <x v="144"/>
    <x v="91"/>
    <x v="256"/>
    <x v="117"/>
    <x v="307"/>
    <x v="0"/>
    <x v="328"/>
    <x v="0"/>
    <x v="337"/>
    <x v="0"/>
  </r>
  <r>
    <s v="I1415010600001"/>
    <s v="1"/>
    <s v="Ingresos corrientes"/>
    <s v="14"/>
    <s v="Transferencias corrientes"/>
    <x v="16"/>
    <x v="12"/>
    <x v="49"/>
    <x v="35"/>
    <x v="144"/>
    <x v="91"/>
    <x v="257"/>
    <x v="118"/>
    <x v="308"/>
    <x v="0"/>
    <x v="329"/>
    <x v="0"/>
    <x v="338"/>
    <x v="0"/>
  </r>
  <r>
    <s v="I1415020000001"/>
    <s v="1"/>
    <s v="Ingresos corrientes"/>
    <s v="14"/>
    <s v="Transferencias corrientes"/>
    <x v="16"/>
    <x v="12"/>
    <x v="49"/>
    <x v="35"/>
    <x v="145"/>
    <x v="92"/>
    <x v="258"/>
    <x v="0"/>
    <x v="309"/>
    <x v="0"/>
    <x v="330"/>
    <x v="0"/>
    <x v="339"/>
    <x v="0"/>
  </r>
  <r>
    <s v="I1415040000001"/>
    <s v="1"/>
    <s v="Ingresos corrientes"/>
    <s v="14"/>
    <s v="Transferencias corrientes"/>
    <x v="16"/>
    <x v="12"/>
    <x v="49"/>
    <x v="35"/>
    <x v="146"/>
    <x v="93"/>
    <x v="259"/>
    <x v="0"/>
    <x v="310"/>
    <x v="0"/>
    <x v="331"/>
    <x v="0"/>
    <x v="340"/>
    <x v="0"/>
  </r>
  <r>
    <s v="I1416000000000"/>
    <s v="1"/>
    <s v="Ingresos corrientes"/>
    <s v="14"/>
    <s v="Transferencias corrientes"/>
    <x v="16"/>
    <x v="12"/>
    <x v="50"/>
    <x v="36"/>
    <x v="147"/>
    <x v="0"/>
    <x v="260"/>
    <x v="0"/>
    <x v="311"/>
    <x v="0"/>
    <x v="332"/>
    <x v="0"/>
    <x v="341"/>
    <x v="0"/>
  </r>
  <r>
    <s v="I1416010000000"/>
    <s v="1"/>
    <s v="Ingresos corrientes"/>
    <s v="14"/>
    <s v="Transferencias corrientes"/>
    <x v="16"/>
    <x v="12"/>
    <x v="50"/>
    <x v="36"/>
    <x v="148"/>
    <x v="91"/>
    <x v="261"/>
    <x v="0"/>
    <x v="312"/>
    <x v="0"/>
    <x v="333"/>
    <x v="0"/>
    <x v="342"/>
    <x v="0"/>
  </r>
  <r>
    <s v="I1416010100001"/>
    <s v="1"/>
    <s v="Ingresos corrientes"/>
    <s v="14"/>
    <s v="Transferencias corrientes"/>
    <x v="16"/>
    <x v="12"/>
    <x v="50"/>
    <x v="36"/>
    <x v="148"/>
    <x v="91"/>
    <x v="262"/>
    <x v="119"/>
    <x v="313"/>
    <x v="0"/>
    <x v="334"/>
    <x v="0"/>
    <x v="343"/>
    <x v="0"/>
  </r>
  <r>
    <s v="I1416010110001"/>
    <s v="1"/>
    <s v="Ingresos corrientes"/>
    <s v="14"/>
    <s v="Transferencias corrientes"/>
    <x v="16"/>
    <x v="12"/>
    <x v="50"/>
    <x v="36"/>
    <x v="148"/>
    <x v="91"/>
    <x v="262"/>
    <x v="0"/>
    <x v="314"/>
    <x v="0"/>
    <x v="335"/>
    <x v="0"/>
    <x v="344"/>
    <x v="0"/>
  </r>
  <r>
    <s v="I1416010120001"/>
    <s v="1"/>
    <s v="Ingresos corrientes"/>
    <s v="14"/>
    <s v="Transferencias corrientes"/>
    <x v="16"/>
    <x v="12"/>
    <x v="50"/>
    <x v="36"/>
    <x v="148"/>
    <x v="91"/>
    <x v="262"/>
    <x v="0"/>
    <x v="315"/>
    <x v="0"/>
    <x v="336"/>
    <x v="0"/>
    <x v="345"/>
    <x v="0"/>
  </r>
  <r>
    <s v="I1416010130001"/>
    <s v="1"/>
    <s v="Ingresos corrientes"/>
    <s v="14"/>
    <s v="Transferencias corrientes"/>
    <x v="16"/>
    <x v="12"/>
    <x v="50"/>
    <x v="36"/>
    <x v="148"/>
    <x v="91"/>
    <x v="262"/>
    <x v="0"/>
    <x v="316"/>
    <x v="0"/>
    <x v="337"/>
    <x v="0"/>
    <x v="346"/>
    <x v="0"/>
  </r>
  <r>
    <s v="I1416010200001"/>
    <s v="1"/>
    <s v="Ingresos corrientes"/>
    <s v="14"/>
    <s v="Transferencias corrientes"/>
    <x v="16"/>
    <x v="12"/>
    <x v="50"/>
    <x v="36"/>
    <x v="148"/>
    <x v="91"/>
    <x v="263"/>
    <x v="120"/>
    <x v="317"/>
    <x v="0"/>
    <x v="338"/>
    <x v="0"/>
    <x v="347"/>
    <x v="0"/>
  </r>
  <r>
    <s v="I1416010210001"/>
    <s v="1"/>
    <s v="Ingresos corrientes"/>
    <s v="14"/>
    <s v="Transferencias corrientes"/>
    <x v="16"/>
    <x v="12"/>
    <x v="50"/>
    <x v="36"/>
    <x v="148"/>
    <x v="91"/>
    <x v="263"/>
    <x v="0"/>
    <x v="318"/>
    <x v="0"/>
    <x v="339"/>
    <x v="0"/>
    <x v="348"/>
    <x v="0"/>
  </r>
  <r>
    <s v="I1416010220001"/>
    <s v="1"/>
    <s v="Ingresos corrientes"/>
    <s v="14"/>
    <s v="Transferencias corrientes"/>
    <x v="16"/>
    <x v="12"/>
    <x v="50"/>
    <x v="36"/>
    <x v="148"/>
    <x v="91"/>
    <x v="263"/>
    <x v="0"/>
    <x v="319"/>
    <x v="0"/>
    <x v="340"/>
    <x v="0"/>
    <x v="349"/>
    <x v="0"/>
  </r>
  <r>
    <s v="I1416010230001"/>
    <s v="1"/>
    <s v="Ingresos corrientes"/>
    <s v="14"/>
    <s v="Transferencias corrientes"/>
    <x v="16"/>
    <x v="12"/>
    <x v="50"/>
    <x v="36"/>
    <x v="148"/>
    <x v="91"/>
    <x v="263"/>
    <x v="0"/>
    <x v="320"/>
    <x v="0"/>
    <x v="341"/>
    <x v="0"/>
    <x v="350"/>
    <x v="0"/>
  </r>
  <r>
    <s v="I1416010300001"/>
    <s v="1"/>
    <s v="Ingresos corrientes"/>
    <s v="14"/>
    <s v="Transferencias corrientes"/>
    <x v="16"/>
    <x v="12"/>
    <x v="50"/>
    <x v="36"/>
    <x v="148"/>
    <x v="91"/>
    <x v="264"/>
    <x v="121"/>
    <x v="321"/>
    <x v="0"/>
    <x v="342"/>
    <x v="0"/>
    <x v="351"/>
    <x v="0"/>
  </r>
  <r>
    <s v="I1416010400001"/>
    <s v="1"/>
    <s v="Ingresos corrientes"/>
    <s v="14"/>
    <s v="Transferencias corrientes"/>
    <x v="16"/>
    <x v="12"/>
    <x v="50"/>
    <x v="36"/>
    <x v="148"/>
    <x v="91"/>
    <x v="265"/>
    <x v="122"/>
    <x v="322"/>
    <x v="0"/>
    <x v="343"/>
    <x v="0"/>
    <x v="352"/>
    <x v="0"/>
  </r>
  <r>
    <s v="I1416010500001"/>
    <s v="1"/>
    <s v="Ingresos corrientes"/>
    <s v="14"/>
    <s v="Transferencias corrientes"/>
    <x v="16"/>
    <x v="12"/>
    <x v="50"/>
    <x v="36"/>
    <x v="148"/>
    <x v="91"/>
    <x v="266"/>
    <x v="123"/>
    <x v="323"/>
    <x v="0"/>
    <x v="344"/>
    <x v="0"/>
    <x v="353"/>
    <x v="0"/>
  </r>
  <r>
    <s v="I1416010600001"/>
    <s v="1"/>
    <s v="Ingresos corrientes"/>
    <s v="14"/>
    <s v="Transferencias corrientes"/>
    <x v="16"/>
    <x v="12"/>
    <x v="50"/>
    <x v="36"/>
    <x v="148"/>
    <x v="91"/>
    <x v="267"/>
    <x v="124"/>
    <x v="324"/>
    <x v="0"/>
    <x v="345"/>
    <x v="0"/>
    <x v="354"/>
    <x v="0"/>
  </r>
  <r>
    <s v="I1416020000001"/>
    <s v="1"/>
    <s v="Ingresos corrientes"/>
    <s v="14"/>
    <s v="Transferencias corrientes"/>
    <x v="16"/>
    <x v="12"/>
    <x v="50"/>
    <x v="36"/>
    <x v="149"/>
    <x v="94"/>
    <x v="268"/>
    <x v="125"/>
    <x v="325"/>
    <x v="0"/>
    <x v="346"/>
    <x v="0"/>
    <x v="355"/>
    <x v="0"/>
  </r>
  <r>
    <s v="I1416020200001"/>
    <s v="1"/>
    <s v="Ingresos corrientes"/>
    <s v="14"/>
    <s v="Transferencias corrientes"/>
    <x v="16"/>
    <x v="12"/>
    <x v="50"/>
    <x v="36"/>
    <x v="149"/>
    <x v="95"/>
    <x v="269"/>
    <x v="126"/>
    <x v="326"/>
    <x v="0"/>
    <x v="347"/>
    <x v="0"/>
    <x v="356"/>
    <x v="0"/>
  </r>
  <r>
    <s v="I1420000000000"/>
    <s v="1"/>
    <s v="Ingresos corrientes"/>
    <s v="14"/>
    <s v="Transferencias corrientes"/>
    <x v="17"/>
    <x v="13"/>
    <x v="51"/>
    <x v="0"/>
    <x v="150"/>
    <x v="0"/>
    <x v="270"/>
    <x v="0"/>
    <x v="327"/>
    <x v="0"/>
    <x v="348"/>
    <x v="0"/>
    <x v="357"/>
    <x v="0"/>
  </r>
  <r>
    <s v="I1421000000001"/>
    <s v="1"/>
    <s v="Ingresos corrientes"/>
    <s v="14"/>
    <s v="Transferencias corrientes"/>
    <x v="17"/>
    <x v="13"/>
    <x v="52"/>
    <x v="37"/>
    <x v="151"/>
    <x v="96"/>
    <x v="271"/>
    <x v="0"/>
    <x v="328"/>
    <x v="0"/>
    <x v="349"/>
    <x v="0"/>
    <x v="358"/>
    <x v="0"/>
  </r>
  <r>
    <s v="I1421010000001"/>
    <s v="1"/>
    <s v="Ingresos corrientes"/>
    <s v="14"/>
    <s v="Transferencias corrientes"/>
    <x v="17"/>
    <x v="13"/>
    <x v="52"/>
    <x v="37"/>
    <x v="152"/>
    <x v="96"/>
    <x v="272"/>
    <x v="0"/>
    <x v="329"/>
    <x v="0"/>
    <x v="350"/>
    <x v="0"/>
    <x v="359"/>
    <x v="0"/>
  </r>
  <r>
    <s v="I1423000000001"/>
    <s v="1"/>
    <s v="Ingresos corrientes"/>
    <s v="14"/>
    <s v="Transferencias corrientes"/>
    <x v="17"/>
    <x v="13"/>
    <x v="53"/>
    <x v="37"/>
    <x v="153"/>
    <x v="97"/>
    <x v="273"/>
    <x v="0"/>
    <x v="330"/>
    <x v="0"/>
    <x v="351"/>
    <x v="0"/>
    <x v="360"/>
    <x v="0"/>
  </r>
  <r>
    <s v="I1424000000001"/>
    <s v="1"/>
    <s v="Ingresos corrientes"/>
    <s v="14"/>
    <s v="Transferencias corrientes"/>
    <x v="17"/>
    <x v="13"/>
    <x v="54"/>
    <x v="37"/>
    <x v="154"/>
    <x v="98"/>
    <x v="274"/>
    <x v="0"/>
    <x v="331"/>
    <x v="0"/>
    <x v="352"/>
    <x v="0"/>
    <x v="361"/>
    <x v="0"/>
  </r>
  <r>
    <s v="I1425000000001"/>
    <s v="1"/>
    <s v="Ingresos corrientes"/>
    <s v="14"/>
    <s v="Transferencias corrientes"/>
    <x v="17"/>
    <x v="13"/>
    <x v="55"/>
    <x v="37"/>
    <x v="155"/>
    <x v="99"/>
    <x v="275"/>
    <x v="0"/>
    <x v="332"/>
    <x v="0"/>
    <x v="353"/>
    <x v="0"/>
    <x v="362"/>
    <x v="0"/>
  </r>
  <r>
    <s v="I1426000000001"/>
    <s v="1"/>
    <s v="Ingresos corrientes"/>
    <s v="14"/>
    <s v="Transferencias corrientes"/>
    <x v="17"/>
    <x v="13"/>
    <x v="56"/>
    <x v="37"/>
    <x v="156"/>
    <x v="100"/>
    <x v="276"/>
    <x v="0"/>
    <x v="333"/>
    <x v="0"/>
    <x v="354"/>
    <x v="0"/>
    <x v="363"/>
    <x v="0"/>
  </r>
  <r>
    <s v="I1430000000000"/>
    <s v="1"/>
    <s v="Ingresos corrientes"/>
    <s v="14"/>
    <s v="Transferencias corrientes"/>
    <x v="18"/>
    <x v="14"/>
    <x v="57"/>
    <x v="0"/>
    <x v="157"/>
    <x v="0"/>
    <x v="277"/>
    <x v="0"/>
    <x v="334"/>
    <x v="0"/>
    <x v="355"/>
    <x v="0"/>
    <x v="364"/>
    <x v="0"/>
  </r>
  <r>
    <s v="I1431000000000"/>
    <s v="1"/>
    <s v="Ingresos corrientes"/>
    <s v="14"/>
    <s v="Transferencias corrientes"/>
    <x v="18"/>
    <x v="14"/>
    <x v="58"/>
    <x v="38"/>
    <x v="158"/>
    <x v="0"/>
    <x v="278"/>
    <x v="0"/>
    <x v="335"/>
    <x v="0"/>
    <x v="356"/>
    <x v="0"/>
    <x v="365"/>
    <x v="0"/>
  </r>
  <r>
    <s v="I1431010000001"/>
    <s v="1"/>
    <s v="Ingresos corrientes"/>
    <s v="14"/>
    <s v="Transferencias corrientes"/>
    <x v="18"/>
    <x v="14"/>
    <x v="58"/>
    <x v="38"/>
    <x v="159"/>
    <x v="101"/>
    <x v="279"/>
    <x v="0"/>
    <x v="336"/>
    <x v="0"/>
    <x v="357"/>
    <x v="0"/>
    <x v="366"/>
    <x v="0"/>
  </r>
  <r>
    <s v="I1431020000001"/>
    <s v="1"/>
    <s v="Ingresos corrientes"/>
    <s v="14"/>
    <s v="Transferencias corrientes"/>
    <x v="18"/>
    <x v="14"/>
    <x v="58"/>
    <x v="38"/>
    <x v="160"/>
    <x v="102"/>
    <x v="280"/>
    <x v="0"/>
    <x v="337"/>
    <x v="0"/>
    <x v="358"/>
    <x v="0"/>
    <x v="367"/>
    <x v="0"/>
  </r>
  <r>
    <s v="I1431030000001"/>
    <s v="1"/>
    <s v="Ingresos corrientes"/>
    <s v="14"/>
    <s v="Transferencias corrientes"/>
    <x v="18"/>
    <x v="14"/>
    <x v="58"/>
    <x v="38"/>
    <x v="161"/>
    <x v="103"/>
    <x v="281"/>
    <x v="0"/>
    <x v="338"/>
    <x v="0"/>
    <x v="359"/>
    <x v="0"/>
    <x v="368"/>
    <x v="0"/>
  </r>
  <r>
    <s v="I1432000000000"/>
    <s v="1"/>
    <s v="Ingresos corrientes"/>
    <s v="14"/>
    <s v="Transferencias corrientes"/>
    <x v="18"/>
    <x v="14"/>
    <x v="59"/>
    <x v="39"/>
    <x v="162"/>
    <x v="0"/>
    <x v="282"/>
    <x v="0"/>
    <x v="339"/>
    <x v="0"/>
    <x v="360"/>
    <x v="0"/>
    <x v="369"/>
    <x v="0"/>
  </r>
  <r>
    <s v="I1432020000001"/>
    <s v="1"/>
    <s v="Ingresos corrientes"/>
    <s v="14"/>
    <s v="Transferencias corrientes"/>
    <x v="18"/>
    <x v="14"/>
    <x v="59"/>
    <x v="39"/>
    <x v="163"/>
    <x v="104"/>
    <x v="283"/>
    <x v="0"/>
    <x v="340"/>
    <x v="0"/>
    <x v="361"/>
    <x v="0"/>
    <x v="370"/>
    <x v="0"/>
  </r>
  <r>
    <s v="I1432030000001"/>
    <s v="1"/>
    <s v="Ingresos corrientes"/>
    <s v="14"/>
    <s v="Transferencias corrientes"/>
    <x v="18"/>
    <x v="14"/>
    <x v="59"/>
    <x v="39"/>
    <x v="164"/>
    <x v="105"/>
    <x v="284"/>
    <x v="0"/>
    <x v="341"/>
    <x v="0"/>
    <x v="362"/>
    <x v="0"/>
    <x v="371"/>
    <x v="0"/>
  </r>
  <r>
    <s v="I1432040000001"/>
    <s v="1"/>
    <s v="Ingresos corrientes"/>
    <s v="14"/>
    <s v="Transferencias corrientes"/>
    <x v="18"/>
    <x v="14"/>
    <x v="59"/>
    <x v="39"/>
    <x v="165"/>
    <x v="106"/>
    <x v="285"/>
    <x v="0"/>
    <x v="342"/>
    <x v="0"/>
    <x v="363"/>
    <x v="0"/>
    <x v="372"/>
    <x v="0"/>
  </r>
  <r>
    <s v="I1432050000001"/>
    <s v="1"/>
    <s v="Ingresos corrientes"/>
    <s v="14"/>
    <s v="Transferencias corrientes"/>
    <x v="18"/>
    <x v="14"/>
    <x v="59"/>
    <x v="39"/>
    <x v="166"/>
    <x v="107"/>
    <x v="286"/>
    <x v="0"/>
    <x v="343"/>
    <x v="0"/>
    <x v="364"/>
    <x v="0"/>
    <x v="373"/>
    <x v="0"/>
  </r>
  <r>
    <s v="I2000000000000"/>
    <s v="2"/>
    <s v="Ingresos de capital"/>
    <s v="20"/>
    <s v="-"/>
    <x v="19"/>
    <x v="0"/>
    <x v="60"/>
    <x v="0"/>
    <x v="167"/>
    <x v="0"/>
    <x v="287"/>
    <x v="0"/>
    <x v="344"/>
    <x v="0"/>
    <x v="365"/>
    <x v="0"/>
    <x v="374"/>
    <x v="1"/>
  </r>
  <r>
    <s v="I2100000000000"/>
    <s v="2"/>
    <s v="Ingresos de capital"/>
    <s v="21"/>
    <s v="Venta de activos"/>
    <x v="20"/>
    <x v="0"/>
    <x v="61"/>
    <x v="0"/>
    <x v="168"/>
    <x v="0"/>
    <x v="288"/>
    <x v="0"/>
    <x v="345"/>
    <x v="0"/>
    <x v="366"/>
    <x v="0"/>
    <x v="375"/>
    <x v="1"/>
  </r>
  <r>
    <s v="I2110000000000"/>
    <s v="2"/>
    <s v="Ingresos de capital"/>
    <s v="21"/>
    <s v="Venta de activos"/>
    <x v="21"/>
    <x v="15"/>
    <x v="62"/>
    <x v="0"/>
    <x v="169"/>
    <x v="0"/>
    <x v="289"/>
    <x v="0"/>
    <x v="346"/>
    <x v="0"/>
    <x v="367"/>
    <x v="0"/>
    <x v="376"/>
    <x v="1"/>
  </r>
  <r>
    <s v="I2111000000002"/>
    <s v="2"/>
    <s v="Ingresos de capital"/>
    <s v="21"/>
    <s v="Venta de activos"/>
    <x v="21"/>
    <x v="15"/>
    <x v="63"/>
    <x v="40"/>
    <x v="170"/>
    <x v="0"/>
    <x v="290"/>
    <x v="0"/>
    <x v="347"/>
    <x v="0"/>
    <x v="368"/>
    <x v="0"/>
    <x v="377"/>
    <x v="1"/>
  </r>
  <r>
    <s v="I2113000000004"/>
    <s v="2"/>
    <s v="Ingresos de capital"/>
    <s v="21"/>
    <s v="Venta de activos"/>
    <x v="21"/>
    <x v="15"/>
    <x v="64"/>
    <x v="41"/>
    <x v="171"/>
    <x v="0"/>
    <x v="291"/>
    <x v="0"/>
    <x v="348"/>
    <x v="0"/>
    <x v="369"/>
    <x v="0"/>
    <x v="378"/>
    <x v="1"/>
  </r>
  <r>
    <s v="I2340000000030"/>
    <s v="2"/>
    <s v="Ingresos de capital"/>
    <s v="23"/>
    <s v="Recuperación de préstamos e inversiones financieras"/>
    <x v="22"/>
    <x v="16"/>
    <x v="65"/>
    <x v="0"/>
    <x v="172"/>
    <x v="0"/>
    <x v="292"/>
    <x v="0"/>
    <x v="349"/>
    <x v="0"/>
    <x v="370"/>
    <x v="0"/>
    <x v="379"/>
    <x v="1"/>
  </r>
  <r>
    <s v="I2400000000000"/>
    <s v="2"/>
    <s v="Ingresos de capital"/>
    <s v="24"/>
    <s v="Transferencias de capital"/>
    <x v="23"/>
    <x v="0"/>
    <x v="66"/>
    <x v="0"/>
    <x v="173"/>
    <x v="0"/>
    <x v="293"/>
    <x v="0"/>
    <x v="350"/>
    <x v="0"/>
    <x v="371"/>
    <x v="0"/>
    <x v="380"/>
    <x v="1"/>
  </r>
  <r>
    <s v="I2410000000000"/>
    <s v="2"/>
    <s v="Ingresos de capital"/>
    <s v="24"/>
    <s v="Transferencias de capital"/>
    <x v="24"/>
    <x v="17"/>
    <x v="67"/>
    <x v="0"/>
    <x v="174"/>
    <x v="0"/>
    <x v="294"/>
    <x v="0"/>
    <x v="351"/>
    <x v="0"/>
    <x v="372"/>
    <x v="0"/>
    <x v="381"/>
    <x v="1"/>
  </r>
  <r>
    <s v="I2412000000000"/>
    <s v="2"/>
    <s v="Ingresos de capital"/>
    <s v="24"/>
    <s v="Transferencias de capital"/>
    <x v="24"/>
    <x v="17"/>
    <x v="68"/>
    <x v="42"/>
    <x v="175"/>
    <x v="0"/>
    <x v="295"/>
    <x v="0"/>
    <x v="352"/>
    <x v="0"/>
    <x v="373"/>
    <x v="0"/>
    <x v="382"/>
    <x v="1"/>
  </r>
  <r>
    <s v="I2412010000060"/>
    <s v="2"/>
    <s v="Ingresos de capital"/>
    <s v="24"/>
    <s v="Transferencias de capital"/>
    <x v="24"/>
    <x v="17"/>
    <x v="68"/>
    <x v="42"/>
    <x v="176"/>
    <x v="0"/>
    <x v="296"/>
    <x v="0"/>
    <x v="353"/>
    <x v="0"/>
    <x v="374"/>
    <x v="0"/>
    <x v="383"/>
    <x v="2"/>
  </r>
  <r>
    <s v="I2412020000060"/>
    <s v="2"/>
    <s v="Ingresos de capital"/>
    <s v="24"/>
    <s v="Transferencias de capital"/>
    <x v="24"/>
    <x v="17"/>
    <x v="68"/>
    <x v="42"/>
    <x v="177"/>
    <x v="0"/>
    <x v="297"/>
    <x v="0"/>
    <x v="354"/>
    <x v="0"/>
    <x v="375"/>
    <x v="0"/>
    <x v="384"/>
    <x v="2"/>
  </r>
  <r>
    <s v="I2412030000060"/>
    <s v="2"/>
    <s v="Ingresos de capital"/>
    <s v="24"/>
    <s v="Transferencias de capital"/>
    <x v="24"/>
    <x v="17"/>
    <x v="68"/>
    <x v="42"/>
    <x v="178"/>
    <x v="108"/>
    <x v="298"/>
    <x v="0"/>
    <x v="355"/>
    <x v="0"/>
    <x v="376"/>
    <x v="0"/>
    <x v="385"/>
    <x v="3"/>
  </r>
  <r>
    <s v="I2412050000060"/>
    <s v="2"/>
    <s v="Ingresos de capital"/>
    <s v="24"/>
    <s v="Transferencias de capital"/>
    <x v="24"/>
    <x v="17"/>
    <x v="68"/>
    <x v="42"/>
    <x v="179"/>
    <x v="109"/>
    <x v="299"/>
    <x v="0"/>
    <x v="356"/>
    <x v="0"/>
    <x v="377"/>
    <x v="0"/>
    <x v="386"/>
    <x v="3"/>
  </r>
  <r>
    <s v="I2412060000060"/>
    <s v="2"/>
    <s v="Ingresos de capital"/>
    <s v="24"/>
    <s v="Transferencias de capital"/>
    <x v="24"/>
    <x v="17"/>
    <x v="68"/>
    <x v="42"/>
    <x v="180"/>
    <x v="110"/>
    <x v="300"/>
    <x v="0"/>
    <x v="357"/>
    <x v="0"/>
    <x v="378"/>
    <x v="0"/>
    <x v="387"/>
    <x v="3"/>
  </r>
  <r>
    <s v="I2412070000060"/>
    <s v="2"/>
    <s v="Ingresos de capital"/>
    <s v="24"/>
    <s v="Transferencias de capital"/>
    <x v="24"/>
    <x v="17"/>
    <x v="68"/>
    <x v="42"/>
    <x v="181"/>
    <x v="111"/>
    <x v="301"/>
    <x v="0"/>
    <x v="358"/>
    <x v="0"/>
    <x v="379"/>
    <x v="0"/>
    <x v="388"/>
    <x v="3"/>
  </r>
  <r>
    <s v="I2412080000060"/>
    <s v="2"/>
    <s v="Ingresos de capital"/>
    <s v="24"/>
    <s v="Transferencias de capital"/>
    <x v="24"/>
    <x v="17"/>
    <x v="68"/>
    <x v="42"/>
    <x v="182"/>
    <x v="112"/>
    <x v="302"/>
    <x v="0"/>
    <x v="359"/>
    <x v="0"/>
    <x v="380"/>
    <x v="0"/>
    <x v="389"/>
    <x v="3"/>
  </r>
  <r>
    <s v="I2412090000060"/>
    <s v="2"/>
    <s v="Ingresos de capital"/>
    <s v="24"/>
    <s v="Transferencias de capital"/>
    <x v="24"/>
    <x v="17"/>
    <x v="68"/>
    <x v="42"/>
    <x v="183"/>
    <x v="113"/>
    <x v="303"/>
    <x v="0"/>
    <x v="360"/>
    <x v="0"/>
    <x v="381"/>
    <x v="0"/>
    <x v="390"/>
    <x v="3"/>
  </r>
  <r>
    <s v="I2412100000060"/>
    <s v="2"/>
    <s v="Ingresos de capital"/>
    <s v="24"/>
    <s v="Transferencias de capital"/>
    <x v="24"/>
    <x v="17"/>
    <x v="68"/>
    <x v="42"/>
    <x v="184"/>
    <x v="114"/>
    <x v="304"/>
    <x v="0"/>
    <x v="361"/>
    <x v="0"/>
    <x v="382"/>
    <x v="0"/>
    <x v="391"/>
    <x v="3"/>
  </r>
  <r>
    <s v="I2412110000060"/>
    <s v="2"/>
    <s v="Ingresos de capital"/>
    <s v="24"/>
    <s v="Transferencias de capital"/>
    <x v="24"/>
    <x v="17"/>
    <x v="68"/>
    <x v="42"/>
    <x v="185"/>
    <x v="115"/>
    <x v="305"/>
    <x v="0"/>
    <x v="362"/>
    <x v="0"/>
    <x v="383"/>
    <x v="0"/>
    <x v="392"/>
    <x v="3"/>
  </r>
  <r>
    <s v="I2412120000060"/>
    <s v="2"/>
    <s v="Ingresos de capital"/>
    <s v="24"/>
    <s v="Transferencias de capital"/>
    <x v="24"/>
    <x v="17"/>
    <x v="68"/>
    <x v="42"/>
    <x v="186"/>
    <x v="116"/>
    <x v="306"/>
    <x v="0"/>
    <x v="363"/>
    <x v="0"/>
    <x v="384"/>
    <x v="0"/>
    <x v="393"/>
    <x v="3"/>
  </r>
  <r>
    <s v="I2412130000060"/>
    <s v="2"/>
    <s v="Ingresos de capital"/>
    <s v="24"/>
    <s v="Transferencias de capital"/>
    <x v="24"/>
    <x v="17"/>
    <x v="68"/>
    <x v="42"/>
    <x v="187"/>
    <x v="117"/>
    <x v="307"/>
    <x v="0"/>
    <x v="364"/>
    <x v="0"/>
    <x v="385"/>
    <x v="0"/>
    <x v="394"/>
    <x v="3"/>
  </r>
  <r>
    <s v="I2412140000060"/>
    <s v="2"/>
    <s v="Ingresos de capital"/>
    <s v="24"/>
    <s v="Transferencias de capital"/>
    <x v="24"/>
    <x v="17"/>
    <x v="68"/>
    <x v="42"/>
    <x v="188"/>
    <x v="118"/>
    <x v="308"/>
    <x v="0"/>
    <x v="365"/>
    <x v="0"/>
    <x v="386"/>
    <x v="0"/>
    <x v="395"/>
    <x v="3"/>
  </r>
  <r>
    <s v="I2413010000060"/>
    <s v="2"/>
    <s v="Ingresos de capital"/>
    <s v="24"/>
    <s v="Transferencias de capital"/>
    <x v="24"/>
    <x v="17"/>
    <x v="69"/>
    <x v="43"/>
    <x v="189"/>
    <x v="119"/>
    <x v="309"/>
    <x v="0"/>
    <x v="366"/>
    <x v="0"/>
    <x v="387"/>
    <x v="0"/>
    <x v="396"/>
    <x v="3"/>
  </r>
  <r>
    <s v="I2416020100060"/>
    <s v="2"/>
    <s v="Ingresos de capital"/>
    <s v="24"/>
    <s v="Transferencias de capital"/>
    <x v="24"/>
    <x v="17"/>
    <x v="70"/>
    <x v="44"/>
    <x v="190"/>
    <x v="120"/>
    <x v="310"/>
    <x v="0"/>
    <x v="367"/>
    <x v="0"/>
    <x v="388"/>
    <x v="0"/>
    <x v="397"/>
    <x v="3"/>
  </r>
  <r>
    <s v="I2430000000000"/>
    <s v="2"/>
    <s v="Ingresos de capital"/>
    <s v="24"/>
    <s v="Transferencias de capital"/>
    <x v="25"/>
    <x v="18"/>
    <x v="71"/>
    <x v="0"/>
    <x v="191"/>
    <x v="0"/>
    <x v="311"/>
    <x v="0"/>
    <x v="368"/>
    <x v="0"/>
    <x v="389"/>
    <x v="0"/>
    <x v="398"/>
    <x v="1"/>
  </r>
  <r>
    <s v="I2431000000000"/>
    <s v="2"/>
    <s v="Ingresos de capital"/>
    <s v="24"/>
    <s v="Transferencias de capital"/>
    <x v="25"/>
    <x v="18"/>
    <x v="72"/>
    <x v="45"/>
    <x v="192"/>
    <x v="0"/>
    <x v="312"/>
    <x v="0"/>
    <x v="369"/>
    <x v="0"/>
    <x v="390"/>
    <x v="0"/>
    <x v="399"/>
    <x v="1"/>
  </r>
  <r>
    <s v="I2431020000065"/>
    <s v="2"/>
    <s v="Ingresos de capital"/>
    <s v="24"/>
    <s v="Transferencias de capital"/>
    <x v="25"/>
    <x v="18"/>
    <x v="72"/>
    <x v="45"/>
    <x v="193"/>
    <x v="101"/>
    <x v="313"/>
    <x v="0"/>
    <x v="370"/>
    <x v="0"/>
    <x v="391"/>
    <x v="0"/>
    <x v="400"/>
    <x v="4"/>
  </r>
  <r>
    <s v="I2432000000000"/>
    <s v="2"/>
    <s v="Ingresos de capital"/>
    <s v="24"/>
    <s v="Transferencias de capital"/>
    <x v="25"/>
    <x v="18"/>
    <x v="73"/>
    <x v="46"/>
    <x v="194"/>
    <x v="0"/>
    <x v="314"/>
    <x v="0"/>
    <x v="371"/>
    <x v="0"/>
    <x v="392"/>
    <x v="0"/>
    <x v="401"/>
    <x v="1"/>
  </r>
  <r>
    <s v="I2432010000066"/>
    <s v="2"/>
    <s v="Ingresos de capital"/>
    <s v="24"/>
    <s v="Transferencias de capital"/>
    <x v="25"/>
    <x v="18"/>
    <x v="73"/>
    <x v="46"/>
    <x v="195"/>
    <x v="0"/>
    <x v="315"/>
    <x v="0"/>
    <x v="372"/>
    <x v="0"/>
    <x v="393"/>
    <x v="0"/>
    <x v="402"/>
    <x v="5"/>
  </r>
  <r>
    <s v="I2432030000068"/>
    <s v="2"/>
    <s v="Ingresos de capital"/>
    <s v="24"/>
    <s v="Transferencias de capital"/>
    <x v="25"/>
    <x v="18"/>
    <x v="73"/>
    <x v="46"/>
    <x v="196"/>
    <x v="0"/>
    <x v="316"/>
    <x v="0"/>
    <x v="373"/>
    <x v="0"/>
    <x v="394"/>
    <x v="0"/>
    <x v="403"/>
    <x v="6"/>
  </r>
  <r>
    <s v="I2432040000070"/>
    <s v="2"/>
    <s v="Ingresos de capital"/>
    <s v="24"/>
    <s v="Transferencias de capital"/>
    <x v="25"/>
    <x v="18"/>
    <x v="73"/>
    <x v="46"/>
    <x v="197"/>
    <x v="121"/>
    <x v="317"/>
    <x v="0"/>
    <x v="374"/>
    <x v="0"/>
    <x v="395"/>
    <x v="0"/>
    <x v="404"/>
    <x v="7"/>
  </r>
  <r>
    <s v="I2500000000000"/>
    <s v="2"/>
    <s v="Ingresos de capital"/>
    <s v="25"/>
    <s v="Otros ingresos de capital"/>
    <x v="26"/>
    <x v="0"/>
    <x v="74"/>
    <x v="0"/>
    <x v="198"/>
    <x v="0"/>
    <x v="318"/>
    <x v="0"/>
    <x v="375"/>
    <x v="0"/>
    <x v="396"/>
    <x v="0"/>
    <x v="405"/>
    <x v="1"/>
  </r>
  <r>
    <s v="I2510000000121"/>
    <s v="2"/>
    <s v="Ingresos de capital"/>
    <s v="25"/>
    <s v="Otros ingresos de capital"/>
    <x v="27"/>
    <x v="0"/>
    <x v="75"/>
    <x v="0"/>
    <x v="199"/>
    <x v="0"/>
    <x v="319"/>
    <x v="0"/>
    <x v="376"/>
    <x v="0"/>
    <x v="397"/>
    <x v="0"/>
    <x v="406"/>
    <x v="8"/>
  </r>
  <r>
    <s v="I3000000000000"/>
    <s v="3"/>
    <s v="Financiamiento"/>
    <s v="30"/>
    <s v="-"/>
    <x v="28"/>
    <x v="0"/>
    <x v="76"/>
    <x v="0"/>
    <x v="200"/>
    <x v="0"/>
    <x v="320"/>
    <x v="0"/>
    <x v="377"/>
    <x v="0"/>
    <x v="398"/>
    <x v="0"/>
    <x v="407"/>
    <x v="1"/>
  </r>
  <r>
    <s v="I3100000000000"/>
    <s v="3"/>
    <s v="Financiamiento"/>
    <s v="31"/>
    <s v="Financiamiento interno"/>
    <x v="29"/>
    <x v="0"/>
    <x v="77"/>
    <x v="0"/>
    <x v="201"/>
    <x v="0"/>
    <x v="321"/>
    <x v="0"/>
    <x v="378"/>
    <x v="0"/>
    <x v="399"/>
    <x v="0"/>
    <x v="408"/>
    <x v="1"/>
  </r>
  <r>
    <s v="I3130000000000"/>
    <s v="3"/>
    <s v="Financiamiento"/>
    <s v="31"/>
    <s v="Financiamiento interno"/>
    <x v="30"/>
    <x v="19"/>
    <x v="78"/>
    <x v="0"/>
    <x v="202"/>
    <x v="0"/>
    <x v="322"/>
    <x v="0"/>
    <x v="379"/>
    <x v="0"/>
    <x v="400"/>
    <x v="0"/>
    <x v="409"/>
    <x v="1"/>
  </r>
  <r>
    <s v="I3131010000000"/>
    <s v="3"/>
    <s v="Financiamiento"/>
    <s v="31"/>
    <s v="Financiamiento interno"/>
    <x v="30"/>
    <x v="19"/>
    <x v="79"/>
    <x v="47"/>
    <x v="203"/>
    <x v="122"/>
    <x v="323"/>
    <x v="0"/>
    <x v="380"/>
    <x v="0"/>
    <x v="401"/>
    <x v="0"/>
    <x v="410"/>
    <x v="1"/>
  </r>
  <r>
    <s v="I3131010000280"/>
    <s v="3"/>
    <s v="Financiamiento"/>
    <s v="31"/>
    <s v="Financiamiento interno"/>
    <x v="30"/>
    <x v="19"/>
    <x v="79"/>
    <x v="47"/>
    <x v="203"/>
    <x v="122"/>
    <x v="323"/>
    <x v="0"/>
    <x v="380"/>
    <x v="0"/>
    <x v="401"/>
    <x v="0"/>
    <x v="411"/>
    <x v="9"/>
  </r>
  <r>
    <s v="I3131010100280"/>
    <s v="3"/>
    <s v="Financiamiento"/>
    <s v="31"/>
    <s v="Financiamiento interno"/>
    <x v="30"/>
    <x v="19"/>
    <x v="79"/>
    <x v="47"/>
    <x v="203"/>
    <x v="122"/>
    <x v="324"/>
    <x v="0"/>
    <x v="381"/>
    <x v="0"/>
    <x v="402"/>
    <x v="0"/>
    <x v="412"/>
    <x v="9"/>
  </r>
  <r>
    <s v="I3131010000281"/>
    <s v="3"/>
    <s v="Financiamiento"/>
    <s v="31"/>
    <s v="Financiamiento interno"/>
    <x v="30"/>
    <x v="19"/>
    <x v="79"/>
    <x v="47"/>
    <x v="203"/>
    <x v="122"/>
    <x v="323"/>
    <x v="0"/>
    <x v="380"/>
    <x v="0"/>
    <x v="401"/>
    <x v="0"/>
    <x v="413"/>
    <x v="10"/>
  </r>
  <r>
    <s v="I3131010000282"/>
    <s v="3"/>
    <s v="Financiamiento"/>
    <s v="31"/>
    <s v="Financiamiento interno"/>
    <x v="30"/>
    <x v="19"/>
    <x v="79"/>
    <x v="47"/>
    <x v="203"/>
    <x v="122"/>
    <x v="323"/>
    <x v="0"/>
    <x v="380"/>
    <x v="0"/>
    <x v="401"/>
    <x v="0"/>
    <x v="414"/>
    <x v="11"/>
  </r>
  <r>
    <s v="I3131020000000"/>
    <s v="3"/>
    <s v="Financiamiento"/>
    <s v="31"/>
    <s v="Financiamiento interno"/>
    <x v="30"/>
    <x v="19"/>
    <x v="79"/>
    <x v="47"/>
    <x v="204"/>
    <x v="123"/>
    <x v="325"/>
    <x v="0"/>
    <x v="382"/>
    <x v="0"/>
    <x v="403"/>
    <x v="0"/>
    <x v="415"/>
    <x v="1"/>
  </r>
  <r>
    <s v="I3131020000280"/>
    <s v="3"/>
    <s v="Financiamiento"/>
    <s v="31"/>
    <s v="Financiamiento interno"/>
    <x v="30"/>
    <x v="19"/>
    <x v="79"/>
    <x v="47"/>
    <x v="204"/>
    <x v="123"/>
    <x v="325"/>
    <x v="0"/>
    <x v="382"/>
    <x v="0"/>
    <x v="403"/>
    <x v="0"/>
    <x v="416"/>
    <x v="9"/>
  </r>
  <r>
    <s v="I3131020000283"/>
    <s v="3"/>
    <s v="Financiamiento"/>
    <s v="31"/>
    <s v="Financiamiento interno"/>
    <x v="30"/>
    <x v="19"/>
    <x v="79"/>
    <x v="47"/>
    <x v="204"/>
    <x v="123"/>
    <x v="325"/>
    <x v="0"/>
    <x v="382"/>
    <x v="0"/>
    <x v="403"/>
    <x v="0"/>
    <x v="417"/>
    <x v="12"/>
  </r>
  <r>
    <s v="I3200000000000"/>
    <s v="3"/>
    <s v="Financiamiento"/>
    <s v="32"/>
    <s v="Financiamiento externo"/>
    <x v="31"/>
    <x v="0"/>
    <x v="80"/>
    <x v="0"/>
    <x v="205"/>
    <x v="0"/>
    <x v="326"/>
    <x v="0"/>
    <x v="383"/>
    <x v="0"/>
    <x v="404"/>
    <x v="0"/>
    <x v="418"/>
    <x v="1"/>
  </r>
  <r>
    <s v="I3210000000000"/>
    <s v="3"/>
    <s v="Financiamiento"/>
    <s v="32"/>
    <s v="Financiamiento externo"/>
    <x v="32"/>
    <x v="20"/>
    <x v="81"/>
    <x v="0"/>
    <x v="206"/>
    <x v="0"/>
    <x v="327"/>
    <x v="0"/>
    <x v="384"/>
    <x v="0"/>
    <x v="405"/>
    <x v="0"/>
    <x v="419"/>
    <x v="1"/>
  </r>
  <r>
    <s v="I3211000000000"/>
    <s v="3"/>
    <s v="Financiamiento"/>
    <s v="32"/>
    <s v="Financiamiento externo"/>
    <x v="32"/>
    <x v="20"/>
    <x v="82"/>
    <x v="48"/>
    <x v="207"/>
    <x v="0"/>
    <x v="328"/>
    <x v="0"/>
    <x v="385"/>
    <x v="0"/>
    <x v="406"/>
    <x v="0"/>
    <x v="420"/>
    <x v="1"/>
  </r>
  <r>
    <s v="I3211010000000"/>
    <s v="3"/>
    <s v="Financiamiento"/>
    <s v="32"/>
    <s v="Financiamiento externo"/>
    <x v="32"/>
    <x v="20"/>
    <x v="82"/>
    <x v="48"/>
    <x v="208"/>
    <x v="124"/>
    <x v="329"/>
    <x v="0"/>
    <x v="386"/>
    <x v="0"/>
    <x v="407"/>
    <x v="0"/>
    <x v="421"/>
    <x v="1"/>
  </r>
  <r>
    <s v="I3211010100450"/>
    <s v="3"/>
    <s v="Financiamiento"/>
    <s v="32"/>
    <s v="Financiamiento externo"/>
    <x v="32"/>
    <x v="20"/>
    <x v="82"/>
    <x v="48"/>
    <x v="208"/>
    <x v="124"/>
    <x v="330"/>
    <x v="0"/>
    <x v="387"/>
    <x v="0"/>
    <x v="408"/>
    <x v="0"/>
    <x v="422"/>
    <x v="13"/>
  </r>
  <r>
    <s v="I3211010200451"/>
    <s v="3"/>
    <s v="Financiamiento"/>
    <s v="32"/>
    <s v="Financiamiento externo"/>
    <x v="32"/>
    <x v="20"/>
    <x v="82"/>
    <x v="48"/>
    <x v="208"/>
    <x v="124"/>
    <x v="331"/>
    <x v="0"/>
    <x v="388"/>
    <x v="0"/>
    <x v="409"/>
    <x v="0"/>
    <x v="423"/>
    <x v="14"/>
  </r>
  <r>
    <s v="I3211010300452"/>
    <s v="3"/>
    <s v="Financiamiento"/>
    <s v="32"/>
    <s v="Financiamiento externo"/>
    <x v="32"/>
    <x v="20"/>
    <x v="82"/>
    <x v="48"/>
    <x v="208"/>
    <x v="124"/>
    <x v="332"/>
    <x v="0"/>
    <x v="389"/>
    <x v="0"/>
    <x v="410"/>
    <x v="0"/>
    <x v="424"/>
    <x v="15"/>
  </r>
  <r>
    <s v="I3211010400453"/>
    <s v="3"/>
    <s v="Financiamiento"/>
    <s v="32"/>
    <s v="Financiamiento externo"/>
    <x v="32"/>
    <x v="20"/>
    <x v="82"/>
    <x v="48"/>
    <x v="208"/>
    <x v="124"/>
    <x v="333"/>
    <x v="0"/>
    <x v="390"/>
    <x v="0"/>
    <x v="411"/>
    <x v="0"/>
    <x v="425"/>
    <x v="16"/>
  </r>
  <r>
    <s v="I3211010500454"/>
    <s v="3"/>
    <s v="Financiamiento"/>
    <s v="32"/>
    <s v="Financiamiento externo"/>
    <x v="32"/>
    <x v="20"/>
    <x v="82"/>
    <x v="48"/>
    <x v="208"/>
    <x v="124"/>
    <x v="334"/>
    <x v="0"/>
    <x v="391"/>
    <x v="0"/>
    <x v="412"/>
    <x v="0"/>
    <x v="426"/>
    <x v="17"/>
  </r>
  <r>
    <s v="I3211010500513"/>
    <s v="3"/>
    <s v="Financiamiento"/>
    <s v="32"/>
    <s v="Financiamiento externo"/>
    <x v="32"/>
    <x v="20"/>
    <x v="82"/>
    <x v="48"/>
    <x v="208"/>
    <x v="124"/>
    <x v="334"/>
    <x v="0"/>
    <x v="391"/>
    <x v="0"/>
    <x v="412"/>
    <x v="0"/>
    <x v="427"/>
    <x v="18"/>
  </r>
  <r>
    <s v="I3211020000000"/>
    <s v="3"/>
    <s v="Financiamiento"/>
    <s v="32"/>
    <s v="Financiamiento externo"/>
    <x v="32"/>
    <x v="20"/>
    <x v="82"/>
    <x v="48"/>
    <x v="209"/>
    <x v="125"/>
    <x v="335"/>
    <x v="0"/>
    <x v="392"/>
    <x v="0"/>
    <x v="413"/>
    <x v="0"/>
    <x v="428"/>
    <x v="1"/>
  </r>
  <r>
    <s v="I3211020900498"/>
    <s v="3"/>
    <s v="Financiamiento"/>
    <s v="32"/>
    <s v="Financiamiento externo"/>
    <x v="32"/>
    <x v="20"/>
    <x v="82"/>
    <x v="48"/>
    <x v="209"/>
    <x v="125"/>
    <x v="336"/>
    <x v="0"/>
    <x v="393"/>
    <x v="0"/>
    <x v="414"/>
    <x v="0"/>
    <x v="429"/>
    <x v="19"/>
  </r>
  <r>
    <s v="I3211021000499"/>
    <s v="3"/>
    <s v="Financiamiento"/>
    <s v="32"/>
    <s v="Financiamiento externo"/>
    <x v="32"/>
    <x v="20"/>
    <x v="82"/>
    <x v="48"/>
    <x v="209"/>
    <x v="125"/>
    <x v="337"/>
    <x v="0"/>
    <x v="394"/>
    <x v="0"/>
    <x v="415"/>
    <x v="0"/>
    <x v="430"/>
    <x v="20"/>
  </r>
  <r>
    <s v="I3211021100500"/>
    <s v="3"/>
    <s v="Financiamiento"/>
    <s v="32"/>
    <s v="Financiamiento externo"/>
    <x v="32"/>
    <x v="20"/>
    <x v="82"/>
    <x v="48"/>
    <x v="209"/>
    <x v="125"/>
    <x v="338"/>
    <x v="0"/>
    <x v="395"/>
    <x v="0"/>
    <x v="416"/>
    <x v="0"/>
    <x v="431"/>
    <x v="21"/>
  </r>
  <r>
    <s v="I3211021100501"/>
    <s v="3"/>
    <s v="Financiamiento"/>
    <s v="32"/>
    <s v="Financiamiento externo"/>
    <x v="32"/>
    <x v="20"/>
    <x v="82"/>
    <x v="48"/>
    <x v="209"/>
    <x v="125"/>
    <x v="338"/>
    <x v="0"/>
    <x v="395"/>
    <x v="0"/>
    <x v="416"/>
    <x v="0"/>
    <x v="432"/>
    <x v="22"/>
  </r>
  <r>
    <s v="I3211021300502"/>
    <s v="3"/>
    <s v="Financiamiento"/>
    <s v="32"/>
    <s v="Financiamiento externo"/>
    <x v="32"/>
    <x v="20"/>
    <x v="82"/>
    <x v="48"/>
    <x v="209"/>
    <x v="125"/>
    <x v="339"/>
    <x v="0"/>
    <x v="396"/>
    <x v="0"/>
    <x v="417"/>
    <x v="0"/>
    <x v="433"/>
    <x v="23"/>
  </r>
  <r>
    <s v="I3211021400503"/>
    <s v="3"/>
    <s v="Financiamiento"/>
    <s v="32"/>
    <s v="Financiamiento externo"/>
    <x v="32"/>
    <x v="20"/>
    <x v="82"/>
    <x v="48"/>
    <x v="209"/>
    <x v="125"/>
    <x v="340"/>
    <x v="0"/>
    <x v="397"/>
    <x v="0"/>
    <x v="418"/>
    <x v="0"/>
    <x v="434"/>
    <x v="24"/>
  </r>
  <r>
    <s v="I3211021500504"/>
    <s v="3"/>
    <s v="Financiamiento"/>
    <s v="32"/>
    <s v="Financiamiento externo"/>
    <x v="32"/>
    <x v="20"/>
    <x v="82"/>
    <x v="48"/>
    <x v="209"/>
    <x v="125"/>
    <x v="341"/>
    <x v="0"/>
    <x v="398"/>
    <x v="0"/>
    <x v="419"/>
    <x v="0"/>
    <x v="435"/>
    <x v="25"/>
  </r>
  <r>
    <s v="I3211021600505"/>
    <s v="3"/>
    <s v="Financiamiento"/>
    <s v="32"/>
    <s v="Financiamiento externo"/>
    <x v="32"/>
    <x v="20"/>
    <x v="82"/>
    <x v="48"/>
    <x v="209"/>
    <x v="125"/>
    <x v="342"/>
    <x v="0"/>
    <x v="399"/>
    <x v="0"/>
    <x v="420"/>
    <x v="0"/>
    <x v="436"/>
    <x v="26"/>
  </r>
  <r>
    <s v="I3211021700506"/>
    <s v="3"/>
    <s v="Financiamiento"/>
    <s v="32"/>
    <s v="Financiamiento externo"/>
    <x v="32"/>
    <x v="20"/>
    <x v="82"/>
    <x v="48"/>
    <x v="209"/>
    <x v="125"/>
    <x v="343"/>
    <x v="0"/>
    <x v="400"/>
    <x v="0"/>
    <x v="421"/>
    <x v="0"/>
    <x v="437"/>
    <x v="27"/>
  </r>
  <r>
    <s v="I3211021800507"/>
    <s v="3"/>
    <s v="Financiamiento"/>
    <s v="32"/>
    <s v="Financiamiento externo"/>
    <x v="32"/>
    <x v="20"/>
    <x v="82"/>
    <x v="48"/>
    <x v="209"/>
    <x v="125"/>
    <x v="344"/>
    <x v="0"/>
    <x v="401"/>
    <x v="0"/>
    <x v="422"/>
    <x v="0"/>
    <x v="438"/>
    <x v="28"/>
  </r>
  <r>
    <s v="I3211021900508"/>
    <s v="3"/>
    <s v="Financiamiento"/>
    <s v="32"/>
    <s v="Financiamiento externo"/>
    <x v="32"/>
    <x v="20"/>
    <x v="82"/>
    <x v="48"/>
    <x v="209"/>
    <x v="125"/>
    <x v="345"/>
    <x v="0"/>
    <x v="402"/>
    <x v="0"/>
    <x v="423"/>
    <x v="0"/>
    <x v="439"/>
    <x v="29"/>
  </r>
  <r>
    <s v="I3211022000509"/>
    <s v="3"/>
    <s v="Financiamiento"/>
    <s v="32"/>
    <s v="Financiamiento externo"/>
    <x v="32"/>
    <x v="20"/>
    <x v="82"/>
    <x v="48"/>
    <x v="209"/>
    <x v="125"/>
    <x v="346"/>
    <x v="0"/>
    <x v="403"/>
    <x v="0"/>
    <x v="424"/>
    <x v="0"/>
    <x v="440"/>
    <x v="30"/>
  </r>
  <r>
    <s v="I3211022100510"/>
    <s v="3"/>
    <s v="Financiamiento"/>
    <s v="32"/>
    <s v="Financiamiento externo"/>
    <x v="32"/>
    <x v="20"/>
    <x v="82"/>
    <x v="48"/>
    <x v="209"/>
    <x v="125"/>
    <x v="347"/>
    <x v="0"/>
    <x v="404"/>
    <x v="0"/>
    <x v="425"/>
    <x v="0"/>
    <x v="441"/>
    <x v="31"/>
  </r>
  <r>
    <s v="I3211022200515"/>
    <s v="3"/>
    <s v="Financiamiento"/>
    <s v="32"/>
    <s v="Financiamiento externo"/>
    <x v="32"/>
    <x v="20"/>
    <x v="82"/>
    <x v="48"/>
    <x v="209"/>
    <x v="125"/>
    <x v="348"/>
    <x v="0"/>
    <x v="405"/>
    <x v="0"/>
    <x v="426"/>
    <x v="0"/>
    <x v="442"/>
    <x v="32"/>
  </r>
  <r>
    <s v="I3211022300516"/>
    <s v="3"/>
    <s v="Financiamiento"/>
    <s v="32"/>
    <s v="Financiamiento externo"/>
    <x v="32"/>
    <x v="20"/>
    <x v="82"/>
    <x v="48"/>
    <x v="209"/>
    <x v="125"/>
    <x v="349"/>
    <x v="0"/>
    <x v="406"/>
    <x v="0"/>
    <x v="427"/>
    <x v="0"/>
    <x v="443"/>
    <x v="33"/>
  </r>
  <r>
    <s v="I3211022400517"/>
    <s v="3"/>
    <s v="Financiamiento"/>
    <s v="32"/>
    <s v="Financiamiento externo"/>
    <x v="32"/>
    <x v="20"/>
    <x v="82"/>
    <x v="48"/>
    <x v="209"/>
    <x v="125"/>
    <x v="350"/>
    <x v="0"/>
    <x v="407"/>
    <x v="0"/>
    <x v="428"/>
    <x v="0"/>
    <x v="444"/>
    <x v="34"/>
  </r>
  <r>
    <s v="I3211022500518"/>
    <s v="3"/>
    <s v="Financiamiento"/>
    <s v="32"/>
    <s v="Financiamiento externo"/>
    <x v="32"/>
    <x v="20"/>
    <x v="82"/>
    <x v="48"/>
    <x v="209"/>
    <x v="125"/>
    <x v="351"/>
    <x v="0"/>
    <x v="408"/>
    <x v="0"/>
    <x v="429"/>
    <x v="0"/>
    <x v="445"/>
    <x v="35"/>
  </r>
  <r>
    <s v="I3211022600519"/>
    <s v="3"/>
    <s v="Financiamiento"/>
    <s v="32"/>
    <s v="Financiamiento externo"/>
    <x v="32"/>
    <x v="20"/>
    <x v="82"/>
    <x v="48"/>
    <x v="209"/>
    <x v="125"/>
    <x v="352"/>
    <x v="81"/>
    <x v="409"/>
    <x v="41"/>
    <x v="430"/>
    <x v="1"/>
    <x v="446"/>
    <x v="36"/>
  </r>
  <r>
    <s v="I3211030000000"/>
    <s v="3"/>
    <s v="Financiamiento"/>
    <s v="32"/>
    <s v="Financiamiento externo"/>
    <x v="32"/>
    <x v="20"/>
    <x v="82"/>
    <x v="48"/>
    <x v="210"/>
    <x v="126"/>
    <x v="353"/>
    <x v="0"/>
    <x v="410"/>
    <x v="0"/>
    <x v="431"/>
    <x v="0"/>
    <x v="447"/>
    <x v="37"/>
  </r>
  <r>
    <s v="I3211030200514"/>
    <s v="3"/>
    <s v="Financiamiento"/>
    <s v="32"/>
    <s v="Financiamiento externo"/>
    <x v="32"/>
    <x v="20"/>
    <x v="82"/>
    <x v="48"/>
    <x v="210"/>
    <x v="126"/>
    <x v="354"/>
    <x v="0"/>
    <x v="411"/>
    <x v="0"/>
    <x v="432"/>
    <x v="0"/>
    <x v="448"/>
    <x v="38"/>
  </r>
  <r>
    <s v="I3211030200531"/>
    <s v="3"/>
    <s v="Financiamiento"/>
    <s v="32"/>
    <s v="Financiamiento externo"/>
    <x v="32"/>
    <x v="20"/>
    <x v="82"/>
    <x v="48"/>
    <x v="210"/>
    <x v="126"/>
    <x v="354"/>
    <x v="0"/>
    <x v="411"/>
    <x v="0"/>
    <x v="432"/>
    <x v="0"/>
    <x v="449"/>
    <x v="39"/>
  </r>
  <r>
    <s v="I3211030300532"/>
    <s v="3"/>
    <s v="Financiamiento"/>
    <s v="32"/>
    <s v="Financiamiento externo"/>
    <x v="32"/>
    <x v="20"/>
    <x v="82"/>
    <x v="48"/>
    <x v="210"/>
    <x v="126"/>
    <x v="355"/>
    <x v="0"/>
    <x v="412"/>
    <x v="0"/>
    <x v="433"/>
    <x v="0"/>
    <x v="450"/>
    <x v="40"/>
  </r>
  <r>
    <s v="I3211030400533"/>
    <s v="3"/>
    <s v="Financiamiento"/>
    <s v="32"/>
    <s v="Financiamiento externo"/>
    <x v="32"/>
    <x v="20"/>
    <x v="82"/>
    <x v="48"/>
    <x v="210"/>
    <x v="126"/>
    <x v="356"/>
    <x v="0"/>
    <x v="413"/>
    <x v="0"/>
    <x v="434"/>
    <x v="0"/>
    <x v="451"/>
    <x v="41"/>
  </r>
  <r>
    <s v="I3211030500534"/>
    <s v="3"/>
    <s v="Financiamiento"/>
    <s v="32"/>
    <s v="Financiamiento externo"/>
    <x v="32"/>
    <x v="20"/>
    <x v="82"/>
    <x v="48"/>
    <x v="210"/>
    <x v="126"/>
    <x v="357"/>
    <x v="0"/>
    <x v="414"/>
    <x v="0"/>
    <x v="435"/>
    <x v="0"/>
    <x v="452"/>
    <x v="42"/>
  </r>
  <r>
    <s v="I3211030500535"/>
    <s v="3"/>
    <s v="Financiamiento"/>
    <s v="32"/>
    <s v="Financiamiento externo"/>
    <x v="32"/>
    <x v="20"/>
    <x v="82"/>
    <x v="48"/>
    <x v="210"/>
    <x v="126"/>
    <x v="357"/>
    <x v="0"/>
    <x v="414"/>
    <x v="0"/>
    <x v="435"/>
    <x v="0"/>
    <x v="453"/>
    <x v="43"/>
  </r>
  <r>
    <s v="I3211030500536"/>
    <s v="3"/>
    <s v="Financiamiento"/>
    <s v="32"/>
    <s v="Financiamiento externo"/>
    <x v="32"/>
    <x v="20"/>
    <x v="82"/>
    <x v="48"/>
    <x v="210"/>
    <x v="126"/>
    <x v="357"/>
    <x v="0"/>
    <x v="414"/>
    <x v="0"/>
    <x v="435"/>
    <x v="0"/>
    <x v="454"/>
    <x v="44"/>
  </r>
  <r>
    <s v="I3211030600537"/>
    <s v="3"/>
    <s v="Financiamiento"/>
    <s v="32"/>
    <s v="Financiamiento externo"/>
    <x v="32"/>
    <x v="20"/>
    <x v="82"/>
    <x v="48"/>
    <x v="210"/>
    <x v="126"/>
    <x v="358"/>
    <x v="0"/>
    <x v="415"/>
    <x v="0"/>
    <x v="436"/>
    <x v="0"/>
    <x v="455"/>
    <x v="45"/>
  </r>
  <r>
    <s v="I3211030700538"/>
    <s v="3"/>
    <s v="Financiamiento"/>
    <s v="32"/>
    <s v="Financiamiento externo"/>
    <x v="32"/>
    <x v="20"/>
    <x v="82"/>
    <x v="48"/>
    <x v="210"/>
    <x v="126"/>
    <x v="359"/>
    <x v="0"/>
    <x v="416"/>
    <x v="0"/>
    <x v="437"/>
    <x v="0"/>
    <x v="456"/>
    <x v="46"/>
  </r>
  <r>
    <s v="I3211050100610"/>
    <s v="3"/>
    <s v="Financiamiento"/>
    <s v="32"/>
    <s v="Financiamiento externo"/>
    <x v="32"/>
    <x v="20"/>
    <x v="82"/>
    <x v="48"/>
    <x v="211"/>
    <x v="127"/>
    <x v="360"/>
    <x v="0"/>
    <x v="417"/>
    <x v="0"/>
    <x v="438"/>
    <x v="0"/>
    <x v="457"/>
    <x v="47"/>
  </r>
  <r>
    <s v="I3211090000000"/>
    <s v="3"/>
    <s v="Financiamiento"/>
    <s v="32"/>
    <s v="Financiamiento externo"/>
    <x v="32"/>
    <x v="20"/>
    <x v="82"/>
    <x v="48"/>
    <x v="212"/>
    <x v="128"/>
    <x v="361"/>
    <x v="0"/>
    <x v="418"/>
    <x v="0"/>
    <x v="439"/>
    <x v="0"/>
    <x v="458"/>
    <x v="1"/>
  </r>
  <r>
    <s v="I3211090100650"/>
    <s v="3"/>
    <s v="Financiamiento"/>
    <s v="32"/>
    <s v="Financiamiento externo"/>
    <x v="32"/>
    <x v="20"/>
    <x v="82"/>
    <x v="48"/>
    <x v="212"/>
    <x v="128"/>
    <x v="362"/>
    <x v="0"/>
    <x v="419"/>
    <x v="0"/>
    <x v="440"/>
    <x v="0"/>
    <x v="459"/>
    <x v="48"/>
  </r>
  <r>
    <s v="I3211090200660"/>
    <s v="3"/>
    <s v="Financiamiento"/>
    <s v="32"/>
    <s v="Financiamiento externo"/>
    <x v="32"/>
    <x v="20"/>
    <x v="82"/>
    <x v="48"/>
    <x v="212"/>
    <x v="128"/>
    <x v="363"/>
    <x v="0"/>
    <x v="420"/>
    <x v="0"/>
    <x v="441"/>
    <x v="0"/>
    <x v="460"/>
    <x v="49"/>
  </r>
  <r>
    <s v="I3211090200661"/>
    <s v="3"/>
    <s v="Financiamiento"/>
    <s v="32"/>
    <s v="Financiamiento externo"/>
    <x v="32"/>
    <x v="20"/>
    <x v="82"/>
    <x v="48"/>
    <x v="212"/>
    <x v="128"/>
    <x v="363"/>
    <x v="0"/>
    <x v="420"/>
    <x v="0"/>
    <x v="441"/>
    <x v="0"/>
    <x v="461"/>
    <x v="50"/>
  </r>
  <r>
    <s v="I3211090200662"/>
    <s v="3"/>
    <s v="Financiamiento"/>
    <s v="32"/>
    <s v="Financiamiento externo"/>
    <x v="32"/>
    <x v="20"/>
    <x v="82"/>
    <x v="48"/>
    <x v="212"/>
    <x v="128"/>
    <x v="363"/>
    <x v="0"/>
    <x v="420"/>
    <x v="0"/>
    <x v="441"/>
    <x v="0"/>
    <x v="462"/>
    <x v="51"/>
  </r>
  <r>
    <s v="I3211090200663"/>
    <s v="3"/>
    <s v="Financiamiento"/>
    <s v="32"/>
    <s v="Financiamiento externo"/>
    <x v="32"/>
    <x v="20"/>
    <x v="82"/>
    <x v="48"/>
    <x v="212"/>
    <x v="128"/>
    <x v="363"/>
    <x v="0"/>
    <x v="420"/>
    <x v="0"/>
    <x v="441"/>
    <x v="0"/>
    <x v="463"/>
    <x v="52"/>
  </r>
  <r>
    <s v="I3212000000000"/>
    <s v="3"/>
    <s v="Financiamiento"/>
    <s v="32"/>
    <s v="Financiamiento externo"/>
    <x v="32"/>
    <x v="20"/>
    <x v="83"/>
    <x v="49"/>
    <x v="213"/>
    <x v="0"/>
    <x v="364"/>
    <x v="0"/>
    <x v="421"/>
    <x v="0"/>
    <x v="442"/>
    <x v="0"/>
    <x v="464"/>
    <x v="1"/>
  </r>
  <r>
    <s v="I3212001000511"/>
    <s v="3"/>
    <s v="Financiamiento"/>
    <s v="32"/>
    <s v="Financiamiento externo"/>
    <x v="32"/>
    <x v="20"/>
    <x v="83"/>
    <x v="49"/>
    <x v="213"/>
    <x v="0"/>
    <x v="365"/>
    <x v="0"/>
    <x v="422"/>
    <x v="0"/>
    <x v="443"/>
    <x v="0"/>
    <x v="465"/>
    <x v="53"/>
  </r>
  <r>
    <s v="I3212002000512"/>
    <s v="3"/>
    <s v="Financiamiento"/>
    <s v="32"/>
    <s v="Financiamiento externo"/>
    <x v="32"/>
    <x v="20"/>
    <x v="83"/>
    <x v="49"/>
    <x v="213"/>
    <x v="0"/>
    <x v="366"/>
    <x v="0"/>
    <x v="423"/>
    <x v="0"/>
    <x v="444"/>
    <x v="0"/>
    <x v="466"/>
    <x v="53"/>
  </r>
  <r>
    <s v="I3212010000690"/>
    <s v="3"/>
    <s v="Financiamiento"/>
    <s v="32"/>
    <s v="Financiamiento externo"/>
    <x v="32"/>
    <x v="20"/>
    <x v="83"/>
    <x v="49"/>
    <x v="214"/>
    <x v="0"/>
    <x v="367"/>
    <x v="0"/>
    <x v="424"/>
    <x v="0"/>
    <x v="445"/>
    <x v="0"/>
    <x v="467"/>
    <x v="54"/>
  </r>
  <r>
    <s v="I3212030000692"/>
    <s v="3"/>
    <s v="Financiamiento"/>
    <s v="32"/>
    <s v="Financiamiento externo"/>
    <x v="32"/>
    <x v="20"/>
    <x v="83"/>
    <x v="49"/>
    <x v="215"/>
    <x v="0"/>
    <x v="368"/>
    <x v="0"/>
    <x v="425"/>
    <x v="0"/>
    <x v="446"/>
    <x v="0"/>
    <x v="468"/>
    <x v="55"/>
  </r>
  <r>
    <s v="I3212030000693"/>
    <s v="3"/>
    <s v="Financiamiento"/>
    <s v="32"/>
    <s v="Financiamiento externo"/>
    <x v="32"/>
    <x v="20"/>
    <x v="83"/>
    <x v="49"/>
    <x v="215"/>
    <x v="0"/>
    <x v="368"/>
    <x v="0"/>
    <x v="425"/>
    <x v="0"/>
    <x v="446"/>
    <x v="0"/>
    <x v="469"/>
    <x v="56"/>
  </r>
  <r>
    <s v="I3212030000694"/>
    <s v="3"/>
    <s v="Financiamiento"/>
    <s v="32"/>
    <s v="Financiamiento externo"/>
    <x v="32"/>
    <x v="20"/>
    <x v="83"/>
    <x v="49"/>
    <x v="215"/>
    <x v="0"/>
    <x v="368"/>
    <x v="0"/>
    <x v="425"/>
    <x v="0"/>
    <x v="446"/>
    <x v="0"/>
    <x v="470"/>
    <x v="57"/>
  </r>
  <r>
    <s v="I3213000000000"/>
    <s v="3"/>
    <s v="Financiamiento"/>
    <s v="32"/>
    <s v="Financiamiento externo"/>
    <x v="32"/>
    <x v="20"/>
    <x v="84"/>
    <x v="50"/>
    <x v="216"/>
    <x v="0"/>
    <x v="369"/>
    <x v="0"/>
    <x v="426"/>
    <x v="0"/>
    <x v="447"/>
    <x v="0"/>
    <x v="471"/>
    <x v="1"/>
  </r>
  <r>
    <s v="I3213010000730"/>
    <s v="3"/>
    <s v="Financiamiento"/>
    <s v="32"/>
    <s v="Financiamiento externo"/>
    <x v="32"/>
    <x v="20"/>
    <x v="84"/>
    <x v="50"/>
    <x v="217"/>
    <x v="0"/>
    <x v="370"/>
    <x v="0"/>
    <x v="427"/>
    <x v="0"/>
    <x v="448"/>
    <x v="0"/>
    <x v="472"/>
    <x v="58"/>
  </r>
  <r>
    <s v="I3230000000000"/>
    <s v="3"/>
    <s v="Financiamiento"/>
    <s v="32"/>
    <s v="Financiamiento externo"/>
    <x v="33"/>
    <x v="21"/>
    <x v="85"/>
    <x v="0"/>
    <x v="218"/>
    <x v="0"/>
    <x v="371"/>
    <x v="0"/>
    <x v="428"/>
    <x v="0"/>
    <x v="449"/>
    <x v="0"/>
    <x v="473"/>
    <x v="1"/>
  </r>
  <r>
    <s v="I3232000000000"/>
    <s v="3"/>
    <s v="Financiamiento"/>
    <s v="32"/>
    <s v="Financiamiento externo"/>
    <x v="33"/>
    <x v="21"/>
    <x v="86"/>
    <x v="51"/>
    <x v="219"/>
    <x v="0"/>
    <x v="372"/>
    <x v="0"/>
    <x v="429"/>
    <x v="0"/>
    <x v="450"/>
    <x v="0"/>
    <x v="474"/>
    <x v="1"/>
  </r>
  <r>
    <s v="I3232010000890"/>
    <s v="3"/>
    <s v="Financiamiento"/>
    <s v="32"/>
    <s v="Financiamiento externo"/>
    <x v="33"/>
    <x v="21"/>
    <x v="86"/>
    <x v="51"/>
    <x v="220"/>
    <x v="0"/>
    <x v="373"/>
    <x v="0"/>
    <x v="430"/>
    <x v="0"/>
    <x v="451"/>
    <x v="0"/>
    <x v="475"/>
    <x v="59"/>
  </r>
  <r>
    <s v="I3300000000000"/>
    <s v="3"/>
    <s v="Financiamiento"/>
    <s v="33"/>
    <s v="Recursos de vigencias anteriores"/>
    <x v="34"/>
    <x v="0"/>
    <x v="87"/>
    <x v="0"/>
    <x v="221"/>
    <x v="0"/>
    <x v="374"/>
    <x v="0"/>
    <x v="431"/>
    <x v="0"/>
    <x v="452"/>
    <x v="0"/>
    <x v="476"/>
    <x v="1"/>
  </r>
  <r>
    <s v="I3310000000000"/>
    <s v="3"/>
    <s v="Financiamiento"/>
    <s v="33"/>
    <s v="Recursos de vigencias anteriores"/>
    <x v="35"/>
    <x v="22"/>
    <x v="88"/>
    <x v="0"/>
    <x v="222"/>
    <x v="0"/>
    <x v="375"/>
    <x v="0"/>
    <x v="432"/>
    <x v="0"/>
    <x v="453"/>
    <x v="0"/>
    <x v="477"/>
    <x v="1"/>
  </r>
  <r>
    <s v="I3311000000900"/>
    <s v="3"/>
    <s v="Financiamiento"/>
    <s v="33"/>
    <s v="Recursos de vigencias anteriores"/>
    <x v="35"/>
    <x v="22"/>
    <x v="89"/>
    <x v="0"/>
    <x v="223"/>
    <x v="0"/>
    <x v="376"/>
    <x v="0"/>
    <x v="433"/>
    <x v="0"/>
    <x v="454"/>
    <x v="0"/>
    <x v="478"/>
    <x v="1"/>
  </r>
  <r>
    <s v="I3311000000980"/>
    <s v="3"/>
    <s v="Financiamiento"/>
    <s v="33"/>
    <s v="Recursos de vigencias anteriores"/>
    <x v="35"/>
    <x v="22"/>
    <x v="89"/>
    <x v="0"/>
    <x v="223"/>
    <x v="0"/>
    <x v="376"/>
    <x v="0"/>
    <x v="433"/>
    <x v="0"/>
    <x v="454"/>
    <x v="0"/>
    <x v="479"/>
    <x v="1"/>
  </r>
  <r>
    <s v="I3311030000980"/>
    <s v="3"/>
    <s v="Financiamiento"/>
    <s v="33"/>
    <s v="Recursos de vigencias anteriores"/>
    <x v="35"/>
    <x v="22"/>
    <x v="89"/>
    <x v="0"/>
    <x v="224"/>
    <x v="0"/>
    <x v="377"/>
    <x v="0"/>
    <x v="434"/>
    <x v="0"/>
    <x v="455"/>
    <x v="0"/>
    <x v="480"/>
    <x v="60"/>
  </r>
  <r>
    <s v="I3311040000980"/>
    <s v="3"/>
    <s v="Financiamiento"/>
    <s v="33"/>
    <s v="Recursos de vigencias anteriores"/>
    <x v="35"/>
    <x v="22"/>
    <x v="89"/>
    <x v="0"/>
    <x v="225"/>
    <x v="0"/>
    <x v="378"/>
    <x v="0"/>
    <x v="435"/>
    <x v="0"/>
    <x v="456"/>
    <x v="0"/>
    <x v="481"/>
    <x v="61"/>
  </r>
  <r>
    <s v="I3311050000980"/>
    <s v="3"/>
    <s v="Financiamiento"/>
    <s v="33"/>
    <s v="Recursos de vigencias anteriores"/>
    <x v="35"/>
    <x v="22"/>
    <x v="89"/>
    <x v="0"/>
    <x v="226"/>
    <x v="0"/>
    <x v="379"/>
    <x v="0"/>
    <x v="436"/>
    <x v="0"/>
    <x v="457"/>
    <x v="0"/>
    <x v="482"/>
    <x v="62"/>
  </r>
  <r>
    <s v="I3311060000905"/>
    <s v="3"/>
    <s v="Financiamiento"/>
    <s v="33"/>
    <s v="Recursos de vigencias anteriores"/>
    <x v="35"/>
    <x v="22"/>
    <x v="89"/>
    <x v="0"/>
    <x v="227"/>
    <x v="0"/>
    <x v="380"/>
    <x v="0"/>
    <x v="437"/>
    <x v="0"/>
    <x v="458"/>
    <x v="0"/>
    <x v="483"/>
    <x v="63"/>
  </r>
  <r>
    <s v="I3311060000906"/>
    <s v="3"/>
    <s v="Financiamiento"/>
    <s v="33"/>
    <s v="Recursos de vigencias anteriores"/>
    <x v="35"/>
    <x v="22"/>
    <x v="89"/>
    <x v="0"/>
    <x v="227"/>
    <x v="0"/>
    <x v="380"/>
    <x v="0"/>
    <x v="437"/>
    <x v="0"/>
    <x v="458"/>
    <x v="0"/>
    <x v="484"/>
    <x v="64"/>
  </r>
  <r>
    <s v="I3321010000922"/>
    <s v="3"/>
    <s v="Financiamiento"/>
    <s v="33"/>
    <s v="Recursos de vigencias anteriores"/>
    <x v="36"/>
    <x v="23"/>
    <x v="90"/>
    <x v="0"/>
    <x v="228"/>
    <x v="0"/>
    <x v="381"/>
    <x v="0"/>
    <x v="438"/>
    <x v="0"/>
    <x v="459"/>
    <x v="0"/>
    <x v="485"/>
    <x v="65"/>
  </r>
  <r>
    <s v="I3321010000923"/>
    <s v="3"/>
    <s v="Financiamiento"/>
    <s v="33"/>
    <s v="Recursos de vigencias anteriores"/>
    <x v="36"/>
    <x v="23"/>
    <x v="90"/>
    <x v="0"/>
    <x v="228"/>
    <x v="0"/>
    <x v="381"/>
    <x v="0"/>
    <x v="438"/>
    <x v="0"/>
    <x v="459"/>
    <x v="0"/>
    <x v="486"/>
    <x v="66"/>
  </r>
  <r>
    <s v="I3321010000925"/>
    <s v="3"/>
    <s v="Financiamiento"/>
    <s v="33"/>
    <s v="Recursos de vigencias anteriores"/>
    <x v="36"/>
    <x v="23"/>
    <x v="90"/>
    <x v="0"/>
    <x v="228"/>
    <x v="0"/>
    <x v="381"/>
    <x v="0"/>
    <x v="438"/>
    <x v="0"/>
    <x v="459"/>
    <x v="0"/>
    <x v="487"/>
    <x v="67"/>
  </r>
  <r>
    <s v="I3321020000923"/>
    <s v="3"/>
    <s v="Financiamiento"/>
    <s v="33"/>
    <s v="Recursos de vigencias anteriores"/>
    <x v="36"/>
    <x v="23"/>
    <x v="90"/>
    <x v="0"/>
    <x v="229"/>
    <x v="0"/>
    <x v="382"/>
    <x v="0"/>
    <x v="439"/>
    <x v="0"/>
    <x v="460"/>
    <x v="0"/>
    <x v="488"/>
    <x v="68"/>
  </r>
  <r>
    <s v="I3321010000924"/>
    <s v="3"/>
    <s v="Financiamiento"/>
    <s v="33"/>
    <s v="Recursos de vigencias anteriores"/>
    <x v="36"/>
    <x v="23"/>
    <x v="90"/>
    <x v="0"/>
    <x v="228"/>
    <x v="0"/>
    <x v="381"/>
    <x v="0"/>
    <x v="438"/>
    <x v="0"/>
    <x v="459"/>
    <x v="0"/>
    <x v="489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BC72D-00F2-4301-AEE1-30330E3B3CF8}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C4:AC89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3">
        <item x="0"/>
        <item x="51"/>
        <item x="18"/>
        <item x="50"/>
        <item x="49"/>
        <item x="48"/>
        <item x="21"/>
        <item x="29"/>
        <item x="16"/>
        <item x="5"/>
        <item x="11"/>
        <item x="6"/>
        <item x="7"/>
        <item x="4"/>
        <item x="14"/>
        <item x="13"/>
        <item x="12"/>
        <item x="3"/>
        <item x="8"/>
        <item x="9"/>
        <item x="10"/>
        <item x="1"/>
        <item x="2"/>
        <item x="17"/>
        <item x="30"/>
        <item x="27"/>
        <item x="25"/>
        <item x="15"/>
        <item x="28"/>
        <item x="26"/>
        <item x="24"/>
        <item x="23"/>
        <item x="47"/>
        <item x="35"/>
        <item x="39"/>
        <item x="34"/>
        <item x="33"/>
        <item x="36"/>
        <item x="32"/>
        <item x="31"/>
        <item x="37"/>
        <item x="46"/>
        <item x="43"/>
        <item x="44"/>
        <item x="45"/>
        <item x="42"/>
        <item x="38"/>
        <item x="22"/>
        <item x="19"/>
        <item x="41"/>
        <item x="20"/>
        <item x="40"/>
        <item t="default"/>
      </items>
    </pivotField>
    <pivotField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showAll="0"/>
    <pivotField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showAll="0">
      <items count="128">
        <item x="0"/>
        <item x="29"/>
        <item x="73"/>
        <item x="27"/>
        <item x="71"/>
        <item x="45"/>
        <item x="38"/>
        <item x="36"/>
        <item x="37"/>
        <item x="39"/>
        <item x="26"/>
        <item x="109"/>
        <item x="113"/>
        <item x="119"/>
        <item x="121"/>
        <item x="120"/>
        <item x="55"/>
        <item x="117"/>
        <item x="100"/>
        <item x="52"/>
        <item x="40"/>
        <item x="31"/>
        <item x="32"/>
        <item x="28"/>
        <item x="56"/>
        <item x="53"/>
        <item x="54"/>
        <item x="33"/>
        <item x="66"/>
        <item x="82"/>
        <item x="93"/>
        <item x="96"/>
        <item x="84"/>
        <item x="94"/>
        <item x="92"/>
        <item x="91"/>
        <item x="95"/>
        <item x="89"/>
        <item x="90"/>
        <item x="97"/>
        <item x="85"/>
        <item x="98"/>
        <item x="99"/>
        <item x="86"/>
        <item x="87"/>
        <item x="88"/>
        <item x="51"/>
        <item x="114"/>
        <item x="102"/>
        <item x="106"/>
        <item x="112"/>
        <item x="107"/>
        <item x="21"/>
        <item x="35"/>
        <item x="22"/>
        <item x="12"/>
        <item x="11"/>
        <item x="20"/>
        <item x="10"/>
        <item x="9"/>
        <item x="3"/>
        <item x="8"/>
        <item x="1"/>
        <item x="6"/>
        <item x="4"/>
        <item x="2"/>
        <item x="7"/>
        <item x="5"/>
        <item x="16"/>
        <item x="64"/>
        <item x="25"/>
        <item x="23"/>
        <item x="24"/>
        <item x="14"/>
        <item x="13"/>
        <item x="30"/>
        <item x="63"/>
        <item x="34"/>
        <item x="18"/>
        <item x="19"/>
        <item x="17"/>
        <item x="15"/>
        <item x="111"/>
        <item x="104"/>
        <item x="118"/>
        <item x="115"/>
        <item x="110"/>
        <item x="103"/>
        <item x="124"/>
        <item x="75"/>
        <item x="48"/>
        <item x="123"/>
        <item x="125"/>
        <item x="59"/>
        <item x="62"/>
        <item x="58"/>
        <item x="60"/>
        <item x="61"/>
        <item x="122"/>
        <item x="116"/>
        <item x="101"/>
        <item x="72"/>
        <item x="77"/>
        <item x="70"/>
        <item x="76"/>
        <item x="74"/>
        <item x="69"/>
        <item x="78"/>
        <item x="67"/>
        <item x="79"/>
        <item x="68"/>
        <item x="57"/>
        <item x="105"/>
        <item x="80"/>
        <item x="65"/>
        <item x="108"/>
        <item x="46"/>
        <item x="47"/>
        <item x="44"/>
        <item x="43"/>
        <item x="49"/>
        <item x="83"/>
        <item x="126"/>
        <item x="41"/>
        <item x="42"/>
        <item x="50"/>
        <item x="81"/>
        <item t="default"/>
      </items>
    </pivotField>
    <pivotField axis="axisRow" showAll="0">
      <items count="4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t="default"/>
      </items>
    </pivotField>
    <pivotField axis="axisRow" showAll="0">
      <items count="43">
        <item x="0"/>
        <item x="11"/>
        <item x="21"/>
        <item x="32"/>
        <item x="28"/>
        <item x="35"/>
        <item x="25"/>
        <item x="17"/>
        <item x="31"/>
        <item x="30"/>
        <item x="36"/>
        <item x="39"/>
        <item x="40"/>
        <item x="8"/>
        <item x="14"/>
        <item x="15"/>
        <item x="34"/>
        <item x="9"/>
        <item x="10"/>
        <item x="2"/>
        <item x="1"/>
        <item x="4"/>
        <item x="3"/>
        <item x="12"/>
        <item x="13"/>
        <item x="38"/>
        <item x="7"/>
        <item x="5"/>
        <item x="6"/>
        <item x="27"/>
        <item x="16"/>
        <item x="37"/>
        <item x="33"/>
        <item x="29"/>
        <item x="24"/>
        <item x="23"/>
        <item x="18"/>
        <item x="19"/>
        <item x="22"/>
        <item x="20"/>
        <item x="26"/>
        <item x="41"/>
        <item t="default"/>
      </items>
    </pivotField>
    <pivotField showAll="0">
      <items count="4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showAll="0"/>
    <pivotField showAll="0"/>
    <pivotField showAll="0"/>
  </pivotFields>
  <rowFields count="2">
    <field x="13"/>
    <field x="14"/>
  </rowFields>
  <rowItems count="894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 v="20"/>
    </i>
    <i>
      <x v="53"/>
    </i>
    <i r="1">
      <x v="20"/>
    </i>
    <i>
      <x v="54"/>
    </i>
    <i r="1">
      <x v="19"/>
    </i>
    <i>
      <x v="55"/>
    </i>
    <i r="1">
      <x v="19"/>
    </i>
    <i>
      <x v="56"/>
    </i>
    <i r="1">
      <x/>
    </i>
    <i>
      <x v="57"/>
    </i>
    <i r="1">
      <x v="22"/>
    </i>
    <i>
      <x v="58"/>
    </i>
    <i r="1">
      <x v="22"/>
    </i>
    <i>
      <x v="59"/>
    </i>
    <i r="1">
      <x v="21"/>
    </i>
    <i>
      <x v="60"/>
    </i>
    <i r="1">
      <x v="21"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 v="27"/>
    </i>
    <i>
      <x v="66"/>
    </i>
    <i r="1">
      <x v="28"/>
    </i>
    <i>
      <x v="67"/>
    </i>
    <i r="1">
      <x/>
    </i>
    <i>
      <x v="68"/>
    </i>
    <i r="1">
      <x/>
    </i>
    <i r="1">
      <x v="13"/>
    </i>
    <i r="1">
      <x v="26"/>
    </i>
    <i>
      <x v="69"/>
    </i>
    <i r="1">
      <x/>
    </i>
    <i>
      <x v="70"/>
    </i>
    <i r="1">
      <x/>
    </i>
    <i r="1">
      <x v="17"/>
    </i>
    <i r="1">
      <x v="26"/>
    </i>
    <i>
      <x v="71"/>
    </i>
    <i r="1">
      <x/>
    </i>
    <i r="1">
      <x v="17"/>
    </i>
    <i r="1">
      <x v="26"/>
    </i>
    <i>
      <x v="72"/>
    </i>
    <i r="1">
      <x/>
    </i>
    <i r="1">
      <x v="17"/>
    </i>
    <i>
      <x v="73"/>
    </i>
    <i r="1">
      <x/>
    </i>
    <i r="1">
      <x v="18"/>
    </i>
    <i>
      <x v="74"/>
    </i>
    <i r="1">
      <x/>
    </i>
    <i r="1">
      <x v="1"/>
    </i>
    <i r="1">
      <x v="26"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 v="23"/>
    </i>
    <i>
      <x v="80"/>
    </i>
    <i r="1">
      <x v="24"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 v="14"/>
    </i>
    <i>
      <x v="105"/>
    </i>
    <i r="1">
      <x v="15"/>
    </i>
    <i>
      <x v="106"/>
    </i>
    <i r="1">
      <x v="30"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 r="1">
      <x v="7"/>
    </i>
    <i r="1">
      <x v="36"/>
    </i>
    <i>
      <x v="136"/>
    </i>
    <i r="1">
      <x v="37"/>
    </i>
    <i r="1">
      <x v="39"/>
    </i>
    <i>
      <x v="137"/>
    </i>
    <i r="1">
      <x/>
    </i>
    <i>
      <x v="138"/>
    </i>
    <i r="1">
      <x v="2"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 v="38"/>
    </i>
    <i>
      <x v="143"/>
    </i>
    <i r="1">
      <x/>
    </i>
    <i>
      <x v="144"/>
    </i>
    <i r="1">
      <x v="35"/>
    </i>
    <i>
      <x v="145"/>
    </i>
    <i r="1">
      <x v="34"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 v="6"/>
    </i>
    <i>
      <x v="151"/>
    </i>
    <i r="1">
      <x v="40"/>
    </i>
    <i>
      <x v="152"/>
    </i>
    <i r="1">
      <x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/>
    </i>
    <i>
      <x v="157"/>
    </i>
    <i r="1">
      <x v="29"/>
    </i>
    <i>
      <x v="158"/>
    </i>
    <i r="1">
      <x v="4"/>
    </i>
    <i>
      <x v="159"/>
    </i>
    <i r="1">
      <x/>
    </i>
    <i>
      <x v="160"/>
    </i>
    <i r="1">
      <x v="33"/>
    </i>
    <i>
      <x v="161"/>
    </i>
    <i r="1">
      <x v="9"/>
    </i>
    <i>
      <x v="162"/>
    </i>
    <i r="1">
      <x v="8"/>
    </i>
    <i>
      <x v="163"/>
    </i>
    <i r="1">
      <x v="3"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/>
    </i>
    <i>
      <x v="168"/>
    </i>
    <i r="1">
      <x v="32"/>
    </i>
    <i>
      <x v="169"/>
    </i>
    <i r="1">
      <x v="16"/>
    </i>
    <i>
      <x v="170"/>
    </i>
    <i r="1">
      <x v="5"/>
    </i>
    <i>
      <x v="171"/>
    </i>
    <i r="1">
      <x v="10"/>
    </i>
    <i>
      <x v="172"/>
    </i>
    <i r="1">
      <x v="31"/>
    </i>
    <i>
      <x v="173"/>
    </i>
    <i r="1">
      <x/>
    </i>
    <i>
      <x v="174"/>
    </i>
    <i r="1">
      <x/>
    </i>
    <i>
      <x v="175"/>
    </i>
    <i r="1">
      <x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 v="25"/>
    </i>
    <i>
      <x v="186"/>
    </i>
    <i r="1">
      <x/>
    </i>
    <i>
      <x v="187"/>
    </i>
    <i r="1">
      <x/>
    </i>
    <i>
      <x v="188"/>
    </i>
    <i r="1">
      <x v="11"/>
    </i>
    <i>
      <x v="189"/>
    </i>
    <i r="1">
      <x/>
    </i>
    <i>
      <x v="190"/>
    </i>
    <i r="1">
      <x v="12"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/>
    </i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>
      <x v="202"/>
    </i>
    <i r="1">
      <x/>
    </i>
    <i>
      <x v="203"/>
    </i>
    <i r="1">
      <x/>
    </i>
    <i>
      <x v="204"/>
    </i>
    <i r="1">
      <x/>
    </i>
    <i>
      <x v="205"/>
    </i>
    <i r="1">
      <x/>
    </i>
    <i>
      <x v="206"/>
    </i>
    <i r="1">
      <x/>
    </i>
    <i>
      <x v="207"/>
    </i>
    <i r="1">
      <x/>
    </i>
    <i>
      <x v="208"/>
    </i>
    <i r="1">
      <x/>
    </i>
    <i>
      <x v="209"/>
    </i>
    <i r="1">
      <x/>
    </i>
    <i>
      <x v="210"/>
    </i>
    <i r="1">
      <x/>
    </i>
    <i>
      <x v="211"/>
    </i>
    <i r="1">
      <x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>
      <x v="217"/>
    </i>
    <i r="1">
      <x/>
    </i>
    <i>
      <x v="218"/>
    </i>
    <i r="1">
      <x/>
    </i>
    <i>
      <x v="219"/>
    </i>
    <i r="1">
      <x/>
    </i>
    <i>
      <x v="220"/>
    </i>
    <i r="1">
      <x/>
    </i>
    <i>
      <x v="221"/>
    </i>
    <i r="1">
      <x/>
    </i>
    <i>
      <x v="222"/>
    </i>
    <i r="1">
      <x/>
    </i>
    <i>
      <x v="223"/>
    </i>
    <i r="1">
      <x/>
    </i>
    <i>
      <x v="224"/>
    </i>
    <i r="1">
      <x/>
    </i>
    <i>
      <x v="225"/>
    </i>
    <i r="1">
      <x v="41"/>
    </i>
    <i>
      <x v="226"/>
    </i>
    <i r="1">
      <x/>
    </i>
    <i>
      <x v="227"/>
    </i>
    <i r="1">
      <x/>
    </i>
    <i>
      <x v="228"/>
    </i>
    <i r="1">
      <x/>
    </i>
    <i>
      <x v="229"/>
    </i>
    <i r="1">
      <x/>
    </i>
    <i>
      <x v="230"/>
    </i>
    <i r="1">
      <x/>
    </i>
    <i>
      <x v="231"/>
    </i>
    <i r="1">
      <x/>
    </i>
    <i>
      <x v="232"/>
    </i>
    <i r="1">
      <x/>
    </i>
    <i>
      <x v="233"/>
    </i>
    <i r="1">
      <x/>
    </i>
    <i>
      <x v="234"/>
    </i>
    <i r="1">
      <x/>
    </i>
    <i>
      <x v="235"/>
    </i>
    <i r="1">
      <x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>
      <x v="248"/>
    </i>
    <i r="1">
      <x/>
    </i>
    <i>
      <x v="249"/>
    </i>
    <i r="1">
      <x/>
    </i>
    <i>
      <x v="250"/>
    </i>
    <i r="1">
      <x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/>
    </i>
    <i>
      <x v="255"/>
    </i>
    <i r="1">
      <x/>
    </i>
    <i>
      <x v="256"/>
    </i>
    <i r="1">
      <x/>
    </i>
    <i>
      <x v="257"/>
    </i>
    <i r="1">
      <x/>
    </i>
    <i>
      <x v="258"/>
    </i>
    <i r="1">
      <x/>
    </i>
    <i>
      <x v="259"/>
    </i>
    <i r="1">
      <x/>
    </i>
    <i>
      <x v="260"/>
    </i>
    <i r="1">
      <x/>
    </i>
    <i>
      <x v="261"/>
    </i>
    <i r="1">
      <x/>
    </i>
    <i>
      <x v="262"/>
    </i>
    <i r="1">
      <x/>
    </i>
    <i>
      <x v="263"/>
    </i>
    <i r="1">
      <x/>
    </i>
    <i>
      <x v="264"/>
    </i>
    <i r="1">
      <x/>
    </i>
    <i>
      <x v="265"/>
    </i>
    <i r="1">
      <x/>
    </i>
    <i>
      <x v="266"/>
    </i>
    <i r="1">
      <x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/>
    </i>
    <i>
      <x v="271"/>
    </i>
    <i r="1">
      <x/>
    </i>
    <i>
      <x v="272"/>
    </i>
    <i r="1">
      <x/>
    </i>
    <i>
      <x v="273"/>
    </i>
    <i r="1">
      <x/>
    </i>
    <i>
      <x v="274"/>
    </i>
    <i r="1">
      <x/>
    </i>
    <i>
      <x v="275"/>
    </i>
    <i r="1">
      <x/>
    </i>
    <i>
      <x v="276"/>
    </i>
    <i r="1">
      <x/>
    </i>
    <i>
      <x v="277"/>
    </i>
    <i r="1">
      <x/>
    </i>
    <i>
      <x v="278"/>
    </i>
    <i r="1">
      <x/>
    </i>
    <i>
      <x v="279"/>
    </i>
    <i r="1">
      <x/>
    </i>
    <i>
      <x v="280"/>
    </i>
    <i r="1">
      <x/>
    </i>
    <i>
      <x v="281"/>
    </i>
    <i r="1">
      <x/>
    </i>
    <i>
      <x v="282"/>
    </i>
    <i r="1">
      <x/>
    </i>
    <i>
      <x v="283"/>
    </i>
    <i r="1">
      <x/>
    </i>
    <i>
      <x v="284"/>
    </i>
    <i r="1">
      <x/>
    </i>
    <i>
      <x v="285"/>
    </i>
    <i r="1">
      <x/>
    </i>
    <i>
      <x v="286"/>
    </i>
    <i r="1">
      <x/>
    </i>
    <i>
      <x v="287"/>
    </i>
    <i r="1">
      <x/>
    </i>
    <i>
      <x v="288"/>
    </i>
    <i r="1">
      <x/>
    </i>
    <i>
      <x v="289"/>
    </i>
    <i r="1">
      <x/>
    </i>
    <i>
      <x v="290"/>
    </i>
    <i r="1">
      <x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/>
    </i>
    <i>
      <x v="295"/>
    </i>
    <i r="1">
      <x/>
    </i>
    <i>
      <x v="296"/>
    </i>
    <i r="1">
      <x/>
    </i>
    <i>
      <x v="297"/>
    </i>
    <i r="1">
      <x/>
    </i>
    <i>
      <x v="298"/>
    </i>
    <i r="1">
      <x/>
    </i>
    <i>
      <x v="299"/>
    </i>
    <i r="1">
      <x/>
    </i>
    <i>
      <x v="300"/>
    </i>
    <i r="1">
      <x/>
    </i>
    <i>
      <x v="301"/>
    </i>
    <i r="1">
      <x/>
    </i>
    <i>
      <x v="302"/>
    </i>
    <i r="1">
      <x/>
    </i>
    <i>
      <x v="303"/>
    </i>
    <i r="1">
      <x/>
    </i>
    <i>
      <x v="304"/>
    </i>
    <i r="1">
      <x/>
    </i>
    <i>
      <x v="305"/>
    </i>
    <i r="1">
      <x/>
    </i>
    <i>
      <x v="306"/>
    </i>
    <i r="1">
      <x/>
    </i>
    <i>
      <x v="307"/>
    </i>
    <i r="1">
      <x/>
    </i>
    <i>
      <x v="308"/>
    </i>
    <i r="1">
      <x/>
    </i>
    <i>
      <x v="309"/>
    </i>
    <i r="1">
      <x/>
    </i>
    <i>
      <x v="310"/>
    </i>
    <i r="1">
      <x/>
    </i>
    <i>
      <x v="311"/>
    </i>
    <i r="1">
      <x/>
    </i>
    <i>
      <x v="312"/>
    </i>
    <i r="1">
      <x/>
    </i>
    <i>
      <x v="313"/>
    </i>
    <i r="1">
      <x/>
    </i>
    <i>
      <x v="314"/>
    </i>
    <i r="1">
      <x/>
    </i>
    <i>
      <x v="315"/>
    </i>
    <i r="1">
      <x/>
    </i>
    <i>
      <x v="316"/>
    </i>
    <i r="1">
      <x/>
    </i>
    <i>
      <x v="317"/>
    </i>
    <i r="1">
      <x/>
    </i>
    <i>
      <x v="318"/>
    </i>
    <i r="1">
      <x/>
    </i>
    <i>
      <x v="319"/>
    </i>
    <i r="1">
      <x/>
    </i>
    <i>
      <x v="320"/>
    </i>
    <i r="1">
      <x/>
    </i>
    <i>
      <x v="321"/>
    </i>
    <i r="1">
      <x/>
    </i>
    <i>
      <x v="322"/>
    </i>
    <i r="1">
      <x/>
    </i>
    <i>
      <x v="323"/>
    </i>
    <i r="1">
      <x/>
    </i>
    <i>
      <x v="324"/>
    </i>
    <i r="1">
      <x/>
    </i>
    <i>
      <x v="325"/>
    </i>
    <i r="1">
      <x/>
    </i>
    <i>
      <x v="326"/>
    </i>
    <i r="1">
      <x/>
    </i>
    <i>
      <x v="327"/>
    </i>
    <i r="1">
      <x/>
    </i>
    <i>
      <x v="328"/>
    </i>
    <i r="1">
      <x/>
    </i>
    <i>
      <x v="329"/>
    </i>
    <i r="1">
      <x/>
    </i>
    <i>
      <x v="330"/>
    </i>
    <i r="1">
      <x/>
    </i>
    <i>
      <x v="331"/>
    </i>
    <i r="1">
      <x/>
    </i>
    <i>
      <x v="332"/>
    </i>
    <i r="1">
      <x/>
    </i>
    <i>
      <x v="333"/>
    </i>
    <i r="1">
      <x/>
    </i>
    <i>
      <x v="334"/>
    </i>
    <i r="1">
      <x/>
    </i>
    <i>
      <x v="335"/>
    </i>
    <i r="1">
      <x/>
    </i>
    <i>
      <x v="336"/>
    </i>
    <i r="1">
      <x/>
    </i>
    <i>
      <x v="337"/>
    </i>
    <i r="1">
      <x/>
    </i>
    <i>
      <x v="338"/>
    </i>
    <i r="1">
      <x/>
    </i>
    <i>
      <x v="339"/>
    </i>
    <i r="1">
      <x/>
    </i>
    <i>
      <x v="340"/>
    </i>
    <i r="1">
      <x/>
    </i>
    <i>
      <x v="341"/>
    </i>
    <i r="1">
      <x/>
    </i>
    <i>
      <x v="342"/>
    </i>
    <i r="1">
      <x/>
    </i>
    <i>
      <x v="343"/>
    </i>
    <i r="1">
      <x/>
    </i>
    <i>
      <x v="344"/>
    </i>
    <i r="1">
      <x/>
    </i>
    <i>
      <x v="345"/>
    </i>
    <i r="1">
      <x/>
    </i>
    <i>
      <x v="346"/>
    </i>
    <i r="1">
      <x/>
    </i>
    <i>
      <x v="347"/>
    </i>
    <i r="1">
      <x/>
    </i>
    <i>
      <x v="348"/>
    </i>
    <i r="1">
      <x/>
    </i>
    <i>
      <x v="349"/>
    </i>
    <i r="1">
      <x/>
    </i>
    <i>
      <x v="350"/>
    </i>
    <i r="1">
      <x/>
    </i>
    <i>
      <x v="351"/>
    </i>
    <i r="1">
      <x/>
    </i>
    <i>
      <x v="352"/>
    </i>
    <i r="1">
      <x/>
    </i>
    <i>
      <x v="353"/>
    </i>
    <i r="1">
      <x/>
    </i>
    <i>
      <x v="354"/>
    </i>
    <i r="1">
      <x/>
    </i>
    <i>
      <x v="355"/>
    </i>
    <i r="1">
      <x/>
    </i>
    <i>
      <x v="356"/>
    </i>
    <i r="1">
      <x/>
    </i>
    <i>
      <x v="357"/>
    </i>
    <i r="1">
      <x/>
    </i>
    <i>
      <x v="358"/>
    </i>
    <i r="1">
      <x/>
    </i>
    <i>
      <x v="359"/>
    </i>
    <i r="1">
      <x/>
    </i>
    <i>
      <x v="360"/>
    </i>
    <i r="1">
      <x/>
    </i>
    <i>
      <x v="361"/>
    </i>
    <i r="1">
      <x/>
    </i>
    <i>
      <x v="362"/>
    </i>
    <i r="1">
      <x/>
    </i>
    <i>
      <x v="363"/>
    </i>
    <i r="1">
      <x/>
    </i>
    <i>
      <x v="364"/>
    </i>
    <i r="1">
      <x/>
    </i>
    <i>
      <x v="365"/>
    </i>
    <i r="1">
      <x/>
    </i>
    <i>
      <x v="366"/>
    </i>
    <i r="1">
      <x/>
    </i>
    <i>
      <x v="367"/>
    </i>
    <i r="1">
      <x/>
    </i>
    <i>
      <x v="368"/>
    </i>
    <i r="1">
      <x/>
    </i>
    <i>
      <x v="369"/>
    </i>
    <i r="1">
      <x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/>
    </i>
    <i>
      <x v="374"/>
    </i>
    <i r="1">
      <x/>
    </i>
    <i>
      <x v="375"/>
    </i>
    <i r="1">
      <x/>
    </i>
    <i>
      <x v="376"/>
    </i>
    <i r="1">
      <x/>
    </i>
    <i>
      <x v="377"/>
    </i>
    <i r="1">
      <x/>
    </i>
    <i>
      <x v="378"/>
    </i>
    <i r="1">
      <x/>
    </i>
    <i>
      <x v="379"/>
    </i>
    <i r="1">
      <x/>
    </i>
    <i>
      <x v="380"/>
    </i>
    <i r="1">
      <x/>
    </i>
    <i>
      <x v="381"/>
    </i>
    <i r="1">
      <x/>
    </i>
    <i>
      <x v="382"/>
    </i>
    <i r="1">
      <x/>
    </i>
    <i>
      <x v="383"/>
    </i>
    <i r="1">
      <x/>
    </i>
    <i>
      <x v="384"/>
    </i>
    <i r="1">
      <x/>
    </i>
    <i>
      <x v="385"/>
    </i>
    <i r="1">
      <x/>
    </i>
    <i>
      <x v="386"/>
    </i>
    <i r="1">
      <x/>
    </i>
    <i>
      <x v="387"/>
    </i>
    <i r="1">
      <x/>
    </i>
    <i>
      <x v="388"/>
    </i>
    <i r="1">
      <x/>
    </i>
    <i>
      <x v="389"/>
    </i>
    <i r="1">
      <x/>
    </i>
    <i>
      <x v="390"/>
    </i>
    <i r="1">
      <x/>
    </i>
    <i>
      <x v="391"/>
    </i>
    <i r="1">
      <x/>
    </i>
    <i>
      <x v="392"/>
    </i>
    <i r="1">
      <x/>
    </i>
    <i>
      <x v="393"/>
    </i>
    <i r="1">
      <x/>
    </i>
    <i>
      <x v="394"/>
    </i>
    <i r="1">
      <x/>
    </i>
    <i>
      <x v="395"/>
    </i>
    <i r="1">
      <x/>
    </i>
    <i>
      <x v="396"/>
    </i>
    <i r="1">
      <x/>
    </i>
    <i>
      <x v="397"/>
    </i>
    <i r="1">
      <x/>
    </i>
    <i>
      <x v="398"/>
    </i>
    <i r="1">
      <x/>
    </i>
    <i>
      <x v="399"/>
    </i>
    <i r="1">
      <x/>
    </i>
    <i>
      <x v="400"/>
    </i>
    <i r="1">
      <x/>
    </i>
    <i>
      <x v="401"/>
    </i>
    <i r="1">
      <x/>
    </i>
    <i>
      <x v="402"/>
    </i>
    <i r="1">
      <x/>
    </i>
    <i>
      <x v="403"/>
    </i>
    <i r="1">
      <x/>
    </i>
    <i>
      <x v="404"/>
    </i>
    <i r="1">
      <x/>
    </i>
    <i>
      <x v="405"/>
    </i>
    <i r="1">
      <x/>
    </i>
    <i>
      <x v="406"/>
    </i>
    <i r="1">
      <x/>
    </i>
    <i>
      <x v="407"/>
    </i>
    <i r="1">
      <x/>
    </i>
    <i>
      <x v="408"/>
    </i>
    <i r="1">
      <x/>
    </i>
    <i>
      <x v="409"/>
    </i>
    <i r="1">
      <x v="41"/>
    </i>
    <i>
      <x v="410"/>
    </i>
    <i r="1">
      <x/>
    </i>
    <i>
      <x v="411"/>
    </i>
    <i r="1">
      <x/>
    </i>
    <i>
      <x v="412"/>
    </i>
    <i r="1">
      <x/>
    </i>
    <i>
      <x v="413"/>
    </i>
    <i r="1">
      <x/>
    </i>
    <i>
      <x v="414"/>
    </i>
    <i r="1">
      <x/>
    </i>
    <i>
      <x v="415"/>
    </i>
    <i r="1">
      <x/>
    </i>
    <i>
      <x v="416"/>
    </i>
    <i r="1">
      <x/>
    </i>
    <i>
      <x v="417"/>
    </i>
    <i r="1">
      <x/>
    </i>
    <i>
      <x v="418"/>
    </i>
    <i r="1">
      <x/>
    </i>
    <i>
      <x v="419"/>
    </i>
    <i r="1">
      <x/>
    </i>
    <i>
      <x v="420"/>
    </i>
    <i r="1">
      <x/>
    </i>
    <i>
      <x v="421"/>
    </i>
    <i r="1">
      <x/>
    </i>
    <i>
      <x v="422"/>
    </i>
    <i r="1">
      <x/>
    </i>
    <i>
      <x v="423"/>
    </i>
    <i r="1">
      <x/>
    </i>
    <i>
      <x v="424"/>
    </i>
    <i r="1">
      <x/>
    </i>
    <i>
      <x v="425"/>
    </i>
    <i r="1">
      <x/>
    </i>
    <i>
      <x v="426"/>
    </i>
    <i r="1">
      <x/>
    </i>
    <i>
      <x v="427"/>
    </i>
    <i r="1">
      <x/>
    </i>
    <i>
      <x v="428"/>
    </i>
    <i r="1">
      <x/>
    </i>
    <i>
      <x v="429"/>
    </i>
    <i r="1">
      <x/>
    </i>
    <i>
      <x v="430"/>
    </i>
    <i r="1">
      <x/>
    </i>
    <i>
      <x v="431"/>
    </i>
    <i r="1">
      <x/>
    </i>
    <i>
      <x v="432"/>
    </i>
    <i r="1">
      <x/>
    </i>
    <i>
      <x v="433"/>
    </i>
    <i r="1">
      <x/>
    </i>
    <i>
      <x v="434"/>
    </i>
    <i r="1">
      <x/>
    </i>
    <i>
      <x v="435"/>
    </i>
    <i r="1">
      <x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9EB-15D6-4485-966F-26B90EA3D916}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B77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25">
        <item x="0"/>
        <item x="19"/>
        <item x="21"/>
        <item x="6"/>
        <item x="20"/>
        <item x="1"/>
        <item x="3"/>
        <item x="4"/>
        <item x="2"/>
        <item x="8"/>
        <item x="10"/>
        <item x="9"/>
        <item x="11"/>
        <item x="5"/>
        <item x="16"/>
        <item x="23"/>
        <item x="22"/>
        <item x="14"/>
        <item x="13"/>
        <item x="12"/>
        <item x="18"/>
        <item x="17"/>
        <item x="1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75">
    <i>
      <x/>
    </i>
    <i r="1">
      <x/>
    </i>
    <i>
      <x v="1"/>
    </i>
    <i r="1">
      <x/>
    </i>
    <i>
      <x v="2"/>
    </i>
    <i r="1">
      <x v="5"/>
    </i>
    <i>
      <x v="3"/>
    </i>
    <i r="1">
      <x v="8"/>
    </i>
    <i>
      <x v="4"/>
    </i>
    <i r="1">
      <x v="6"/>
    </i>
    <i>
      <x v="5"/>
    </i>
    <i r="1">
      <x v="7"/>
    </i>
    <i>
      <x v="6"/>
    </i>
    <i r="1">
      <x v="13"/>
    </i>
    <i>
      <x v="7"/>
    </i>
    <i r="1">
      <x/>
    </i>
    <i>
      <x v="8"/>
    </i>
    <i r="1">
      <x v="3"/>
    </i>
    <i>
      <x v="9"/>
    </i>
    <i r="1">
      <x/>
    </i>
    <i>
      <x v="10"/>
    </i>
    <i r="1">
      <x v="23"/>
    </i>
    <i>
      <x v="11"/>
    </i>
    <i r="1">
      <x v="9"/>
    </i>
    <i>
      <x v="12"/>
    </i>
    <i r="1">
      <x v="11"/>
    </i>
    <i>
      <x v="13"/>
    </i>
    <i r="1">
      <x v="10"/>
    </i>
    <i>
      <x v="14"/>
    </i>
    <i r="1">
      <x v="12"/>
    </i>
    <i>
      <x v="15"/>
    </i>
    <i r="1">
      <x/>
    </i>
    <i>
      <x v="16"/>
    </i>
    <i r="1">
      <x v="19"/>
    </i>
    <i>
      <x v="17"/>
    </i>
    <i r="1">
      <x v="18"/>
    </i>
    <i>
      <x v="18"/>
    </i>
    <i r="1">
      <x v="17"/>
    </i>
    <i>
      <x v="19"/>
    </i>
    <i r="1">
      <x/>
    </i>
    <i>
      <x v="20"/>
    </i>
    <i r="1">
      <x/>
    </i>
    <i>
      <x v="21"/>
    </i>
    <i r="1">
      <x v="22"/>
    </i>
    <i>
      <x v="22"/>
    </i>
    <i r="1">
      <x v="14"/>
    </i>
    <i>
      <x v="23"/>
    </i>
    <i r="1">
      <x/>
    </i>
    <i>
      <x v="24"/>
    </i>
    <i r="1">
      <x v="21"/>
    </i>
    <i>
      <x v="25"/>
    </i>
    <i r="1">
      <x v="20"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 v="1"/>
    </i>
    <i>
      <x v="31"/>
    </i>
    <i r="1">
      <x/>
    </i>
    <i>
      <x v="32"/>
    </i>
    <i r="1">
      <x v="4"/>
    </i>
    <i>
      <x v="33"/>
    </i>
    <i r="1">
      <x v="2"/>
    </i>
    <i>
      <x v="34"/>
    </i>
    <i r="1">
      <x/>
    </i>
    <i>
      <x v="35"/>
    </i>
    <i r="1">
      <x v="16"/>
    </i>
    <i>
      <x v="36"/>
    </i>
    <i r="1"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1"/>
  <sheetViews>
    <sheetView topLeftCell="L463" zoomScale="115" zoomScaleNormal="115" workbookViewId="0">
      <selection activeCell="S2" sqref="S2"/>
    </sheetView>
  </sheetViews>
  <sheetFormatPr baseColWidth="10" defaultRowHeight="15" x14ac:dyDescent="0.25"/>
  <cols>
    <col min="1" max="1" width="16.28515625" style="3" customWidth="1"/>
    <col min="2" max="2" width="11" style="27" customWidth="1"/>
    <col min="3" max="3" width="21" style="27" customWidth="1"/>
    <col min="4" max="4" width="14" style="30" customWidth="1"/>
    <col min="5" max="5" width="21" style="28" customWidth="1"/>
    <col min="6" max="6" width="11.85546875" style="35" customWidth="1"/>
    <col min="7" max="7" width="32.28515625" style="35" customWidth="1"/>
    <col min="8" max="9" width="21" style="48" customWidth="1"/>
    <col min="10" max="11" width="21" style="55" customWidth="1"/>
    <col min="12" max="13" width="21" style="62" customWidth="1"/>
    <col min="14" max="14" width="26.85546875" style="73" customWidth="1"/>
    <col min="15" max="15" width="45.28515625" style="73" customWidth="1"/>
    <col min="16" max="17" width="21" style="66" customWidth="1"/>
    <col min="18" max="18" width="24.28515625" style="99" bestFit="1" customWidth="1"/>
    <col min="19" max="19" width="21" style="99" customWidth="1"/>
    <col min="20" max="16384" width="11.42578125" style="3"/>
  </cols>
  <sheetData>
    <row r="1" spans="1:19" s="1" customFormat="1" ht="26.25" thickBot="1" x14ac:dyDescent="0.3">
      <c r="A1" s="41" t="s">
        <v>0</v>
      </c>
      <c r="B1" s="36" t="s">
        <v>931</v>
      </c>
      <c r="C1" s="37" t="s">
        <v>934</v>
      </c>
      <c r="D1" s="38" t="s">
        <v>933</v>
      </c>
      <c r="E1" s="38" t="s">
        <v>1</v>
      </c>
      <c r="F1" s="39" t="s">
        <v>932</v>
      </c>
      <c r="G1" s="40" t="s">
        <v>2</v>
      </c>
      <c r="H1" s="42" t="s">
        <v>935</v>
      </c>
      <c r="I1" s="43" t="s">
        <v>3</v>
      </c>
      <c r="J1" s="49" t="s">
        <v>936</v>
      </c>
      <c r="K1" s="50" t="s">
        <v>4</v>
      </c>
      <c r="L1" s="56" t="s">
        <v>937</v>
      </c>
      <c r="M1" s="56" t="s">
        <v>5</v>
      </c>
      <c r="N1" s="67" t="s">
        <v>938</v>
      </c>
      <c r="O1" s="67" t="s">
        <v>6</v>
      </c>
      <c r="P1" s="63" t="s">
        <v>939</v>
      </c>
      <c r="Q1" s="63" t="s">
        <v>7</v>
      </c>
      <c r="R1" s="100" t="s">
        <v>940</v>
      </c>
      <c r="S1" s="91" t="s">
        <v>8</v>
      </c>
    </row>
    <row r="2" spans="1:19" ht="15.75" x14ac:dyDescent="0.25">
      <c r="A2" s="2" t="s">
        <v>9</v>
      </c>
      <c r="B2" s="24" t="str">
        <f>MID(A2,2,1)</f>
        <v>1</v>
      </c>
      <c r="C2" s="24" t="s">
        <v>10</v>
      </c>
      <c r="D2" s="28" t="str">
        <f>MID(A2,2,2)</f>
        <v>10</v>
      </c>
      <c r="E2" s="29" t="s">
        <v>11</v>
      </c>
      <c r="F2" s="31" t="str">
        <f>MID(A2,2,3)</f>
        <v>100</v>
      </c>
      <c r="G2" s="31" t="s">
        <v>11</v>
      </c>
      <c r="H2" s="44" t="str">
        <f>MID(A2,2,4)</f>
        <v>1000</v>
      </c>
      <c r="I2" s="45" t="s">
        <v>11</v>
      </c>
      <c r="J2" s="51" t="str">
        <f>MID(A2,2,6)</f>
        <v>100000</v>
      </c>
      <c r="K2" s="52" t="s">
        <v>11</v>
      </c>
      <c r="L2" s="57" t="str">
        <f>MID(A2,2,8)</f>
        <v>10000000</v>
      </c>
      <c r="M2" s="58" t="s">
        <v>11</v>
      </c>
      <c r="N2" s="68" t="str">
        <f>MID(A2,2,9)</f>
        <v>100000000</v>
      </c>
      <c r="O2" s="69" t="s">
        <v>11</v>
      </c>
      <c r="P2" s="64" t="str">
        <f>MID(A2,2,10)</f>
        <v>1000000000</v>
      </c>
      <c r="Q2" s="64" t="s">
        <v>11</v>
      </c>
      <c r="R2" s="92" t="str">
        <f>MID(A2,2,13)</f>
        <v>1000000000000</v>
      </c>
      <c r="S2" s="93" t="s">
        <v>10</v>
      </c>
    </row>
    <row r="3" spans="1:19" customFormat="1" ht="15.75" x14ac:dyDescent="0.25">
      <c r="A3" s="4" t="s">
        <v>12</v>
      </c>
      <c r="B3" s="24" t="str">
        <f t="shared" ref="B3:B66" si="0">MID(A3,2,1)</f>
        <v>1</v>
      </c>
      <c r="C3" s="25" t="s">
        <v>10</v>
      </c>
      <c r="D3" s="28" t="str">
        <f t="shared" ref="D3:D66" si="1">MID(A3,2,2)</f>
        <v>11</v>
      </c>
      <c r="E3" s="11" t="s">
        <v>13</v>
      </c>
      <c r="F3" s="31" t="str">
        <f t="shared" ref="F3:F66" si="2">MID(A3,2,3)</f>
        <v>110</v>
      </c>
      <c r="G3" s="32" t="s">
        <v>11</v>
      </c>
      <c r="H3" s="44" t="str">
        <f t="shared" ref="H3:H66" si="3">MID(A3,2,4)</f>
        <v>1100</v>
      </c>
      <c r="I3" s="4" t="s">
        <v>11</v>
      </c>
      <c r="J3" s="51" t="str">
        <f t="shared" ref="J3:J66" si="4">MID(A3,2,6)</f>
        <v>110000</v>
      </c>
      <c r="K3" s="19" t="s">
        <v>11</v>
      </c>
      <c r="L3" s="57" t="str">
        <f t="shared" ref="L3:L66" si="5">MID(A3,2,8)</f>
        <v>11000000</v>
      </c>
      <c r="M3" s="59" t="s">
        <v>11</v>
      </c>
      <c r="N3" s="68" t="str">
        <f t="shared" ref="N3:N66" si="6">MID(A3,2,9)</f>
        <v>110000000</v>
      </c>
      <c r="O3" s="70" t="s">
        <v>11</v>
      </c>
      <c r="P3" s="64" t="str">
        <f t="shared" ref="P3:P66" si="7">MID(A3,2,10)</f>
        <v>1100000000</v>
      </c>
      <c r="Q3" s="20" t="s">
        <v>11</v>
      </c>
      <c r="R3" s="92" t="str">
        <f t="shared" ref="R3:R66" si="8">MID(A3,2,13)</f>
        <v>1100000000000</v>
      </c>
      <c r="S3" s="94" t="s">
        <v>10</v>
      </c>
    </row>
    <row r="4" spans="1:19" customFormat="1" ht="15.75" x14ac:dyDescent="0.25">
      <c r="A4" s="5" t="s">
        <v>14</v>
      </c>
      <c r="B4" s="24" t="str">
        <f t="shared" si="0"/>
        <v>1</v>
      </c>
      <c r="C4" s="25" t="s">
        <v>10</v>
      </c>
      <c r="D4" s="28" t="str">
        <f t="shared" si="1"/>
        <v>11</v>
      </c>
      <c r="E4" s="11" t="s">
        <v>13</v>
      </c>
      <c r="F4" s="31" t="str">
        <f t="shared" si="2"/>
        <v>111</v>
      </c>
      <c r="G4" s="32" t="s">
        <v>15</v>
      </c>
      <c r="H4" s="44" t="str">
        <f t="shared" si="3"/>
        <v>1110</v>
      </c>
      <c r="I4" s="4" t="s">
        <v>11</v>
      </c>
      <c r="J4" s="51" t="str">
        <f t="shared" si="4"/>
        <v>111000</v>
      </c>
      <c r="K4" s="19" t="s">
        <v>11</v>
      </c>
      <c r="L4" s="57" t="str">
        <f t="shared" si="5"/>
        <v>11100000</v>
      </c>
      <c r="M4" s="59" t="s">
        <v>11</v>
      </c>
      <c r="N4" s="68" t="str">
        <f t="shared" si="6"/>
        <v>111000000</v>
      </c>
      <c r="O4" s="70" t="s">
        <v>11</v>
      </c>
      <c r="P4" s="64" t="str">
        <f t="shared" si="7"/>
        <v>1110000000</v>
      </c>
      <c r="Q4" s="20" t="s">
        <v>11</v>
      </c>
      <c r="R4" s="92" t="str">
        <f t="shared" si="8"/>
        <v>1110000000000</v>
      </c>
      <c r="S4" s="94" t="s">
        <v>10</v>
      </c>
    </row>
    <row r="5" spans="1:19" customFormat="1" ht="15.75" x14ac:dyDescent="0.25">
      <c r="A5" s="6" t="s">
        <v>16</v>
      </c>
      <c r="B5" s="24" t="str">
        <f t="shared" si="0"/>
        <v>1</v>
      </c>
      <c r="C5" s="25" t="s">
        <v>10</v>
      </c>
      <c r="D5" s="28" t="str">
        <f t="shared" si="1"/>
        <v>11</v>
      </c>
      <c r="E5" s="11" t="s">
        <v>13</v>
      </c>
      <c r="F5" s="31" t="str">
        <f t="shared" si="2"/>
        <v>111</v>
      </c>
      <c r="G5" s="32" t="s">
        <v>15</v>
      </c>
      <c r="H5" s="44" t="str">
        <f t="shared" si="3"/>
        <v>1111</v>
      </c>
      <c r="I5" s="4" t="s">
        <v>17</v>
      </c>
      <c r="J5" s="51" t="str">
        <f t="shared" si="4"/>
        <v>111100</v>
      </c>
      <c r="K5" s="19" t="s">
        <v>11</v>
      </c>
      <c r="L5" s="57" t="str">
        <f t="shared" si="5"/>
        <v>11110000</v>
      </c>
      <c r="M5" s="59" t="s">
        <v>11</v>
      </c>
      <c r="N5" s="68" t="str">
        <f t="shared" si="6"/>
        <v>111100000</v>
      </c>
      <c r="O5" s="70" t="s">
        <v>11</v>
      </c>
      <c r="P5" s="64" t="str">
        <f t="shared" si="7"/>
        <v>1111000000</v>
      </c>
      <c r="Q5" s="20" t="s">
        <v>11</v>
      </c>
      <c r="R5" s="92" t="str">
        <f t="shared" si="8"/>
        <v>1111000000000</v>
      </c>
      <c r="S5" s="94" t="s">
        <v>10</v>
      </c>
    </row>
    <row r="6" spans="1:19" customFormat="1" ht="15.75" x14ac:dyDescent="0.25">
      <c r="A6" s="7" t="s">
        <v>18</v>
      </c>
      <c r="B6" s="24" t="str">
        <f t="shared" si="0"/>
        <v>1</v>
      </c>
      <c r="C6" s="25" t="s">
        <v>10</v>
      </c>
      <c r="D6" s="28" t="str">
        <f t="shared" si="1"/>
        <v>11</v>
      </c>
      <c r="E6" s="11" t="s">
        <v>13</v>
      </c>
      <c r="F6" s="31" t="str">
        <f t="shared" si="2"/>
        <v>111</v>
      </c>
      <c r="G6" s="32" t="s">
        <v>15</v>
      </c>
      <c r="H6" s="44" t="str">
        <f t="shared" si="3"/>
        <v>1111</v>
      </c>
      <c r="I6" s="4" t="s">
        <v>17</v>
      </c>
      <c r="J6" s="51" t="str">
        <f t="shared" si="4"/>
        <v>111101</v>
      </c>
      <c r="K6" s="19" t="s">
        <v>19</v>
      </c>
      <c r="L6" s="57" t="str">
        <f t="shared" si="5"/>
        <v>11110101</v>
      </c>
      <c r="M6" s="59" t="s">
        <v>11</v>
      </c>
      <c r="N6" s="68" t="str">
        <f t="shared" si="6"/>
        <v>111101010</v>
      </c>
      <c r="O6" s="70" t="s">
        <v>11</v>
      </c>
      <c r="P6" s="64" t="str">
        <f t="shared" si="7"/>
        <v>1111010100</v>
      </c>
      <c r="Q6" s="20" t="s">
        <v>11</v>
      </c>
      <c r="R6" s="92" t="str">
        <f t="shared" si="8"/>
        <v>1111010100001</v>
      </c>
      <c r="S6" s="94" t="s">
        <v>10</v>
      </c>
    </row>
    <row r="7" spans="1:19" customFormat="1" ht="15.75" x14ac:dyDescent="0.25">
      <c r="A7" s="7" t="s">
        <v>20</v>
      </c>
      <c r="B7" s="24" t="str">
        <f t="shared" si="0"/>
        <v>1</v>
      </c>
      <c r="C7" s="25" t="s">
        <v>10</v>
      </c>
      <c r="D7" s="28" t="str">
        <f t="shared" si="1"/>
        <v>11</v>
      </c>
      <c r="E7" s="11" t="s">
        <v>13</v>
      </c>
      <c r="F7" s="31" t="str">
        <f t="shared" si="2"/>
        <v>111</v>
      </c>
      <c r="G7" s="32" t="s">
        <v>15</v>
      </c>
      <c r="H7" s="44" t="str">
        <f t="shared" si="3"/>
        <v>1111</v>
      </c>
      <c r="I7" s="4" t="s">
        <v>17</v>
      </c>
      <c r="J7" s="51" t="str">
        <f t="shared" si="4"/>
        <v>111101</v>
      </c>
      <c r="K7" s="19" t="s">
        <v>19</v>
      </c>
      <c r="L7" s="57" t="str">
        <f t="shared" si="5"/>
        <v>11110101</v>
      </c>
      <c r="M7" s="59" t="s">
        <v>11</v>
      </c>
      <c r="N7" s="68" t="str">
        <f t="shared" si="6"/>
        <v>111101010</v>
      </c>
      <c r="O7" s="70" t="s">
        <v>11</v>
      </c>
      <c r="P7" s="64" t="str">
        <f t="shared" si="7"/>
        <v>1111010101</v>
      </c>
      <c r="Q7" s="20" t="s">
        <v>11</v>
      </c>
      <c r="R7" s="92" t="str">
        <f t="shared" si="8"/>
        <v>1111010101001</v>
      </c>
      <c r="S7" s="94" t="s">
        <v>10</v>
      </c>
    </row>
    <row r="8" spans="1:19" s="8" customFormat="1" ht="15.75" x14ac:dyDescent="0.25">
      <c r="A8" s="7" t="s">
        <v>21</v>
      </c>
      <c r="B8" s="24" t="str">
        <f t="shared" si="0"/>
        <v>1</v>
      </c>
      <c r="C8" s="25" t="s">
        <v>10</v>
      </c>
      <c r="D8" s="28" t="str">
        <f t="shared" si="1"/>
        <v>11</v>
      </c>
      <c r="E8" s="11" t="s">
        <v>13</v>
      </c>
      <c r="F8" s="31" t="str">
        <f t="shared" si="2"/>
        <v>111</v>
      </c>
      <c r="G8" s="32" t="s">
        <v>15</v>
      </c>
      <c r="H8" s="44" t="str">
        <f t="shared" si="3"/>
        <v>1111</v>
      </c>
      <c r="I8" s="4" t="s">
        <v>17</v>
      </c>
      <c r="J8" s="51" t="str">
        <f t="shared" si="4"/>
        <v>111102</v>
      </c>
      <c r="K8" s="19" t="s">
        <v>22</v>
      </c>
      <c r="L8" s="57" t="str">
        <f t="shared" si="5"/>
        <v>11110201</v>
      </c>
      <c r="M8" s="59" t="s">
        <v>11</v>
      </c>
      <c r="N8" s="68" t="str">
        <f t="shared" si="6"/>
        <v>111102010</v>
      </c>
      <c r="O8" s="70" t="s">
        <v>11</v>
      </c>
      <c r="P8" s="64" t="str">
        <f t="shared" si="7"/>
        <v>1111020100</v>
      </c>
      <c r="Q8" s="20" t="s">
        <v>11</v>
      </c>
      <c r="R8" s="92" t="str">
        <f t="shared" si="8"/>
        <v>1111020100001</v>
      </c>
      <c r="S8" s="94" t="s">
        <v>10</v>
      </c>
    </row>
    <row r="9" spans="1:19" s="8" customFormat="1" ht="15.75" x14ac:dyDescent="0.25">
      <c r="A9" s="7" t="s">
        <v>23</v>
      </c>
      <c r="B9" s="24" t="str">
        <f t="shared" si="0"/>
        <v>1</v>
      </c>
      <c r="C9" s="25" t="s">
        <v>10</v>
      </c>
      <c r="D9" s="28" t="str">
        <f t="shared" si="1"/>
        <v>11</v>
      </c>
      <c r="E9" s="11" t="s">
        <v>13</v>
      </c>
      <c r="F9" s="31" t="str">
        <f t="shared" si="2"/>
        <v>111</v>
      </c>
      <c r="G9" s="32" t="s">
        <v>15</v>
      </c>
      <c r="H9" s="44" t="str">
        <f t="shared" si="3"/>
        <v>1111</v>
      </c>
      <c r="I9" s="4" t="s">
        <v>17</v>
      </c>
      <c r="J9" s="51" t="str">
        <f t="shared" si="4"/>
        <v>111102</v>
      </c>
      <c r="K9" s="19" t="s">
        <v>22</v>
      </c>
      <c r="L9" s="57" t="str">
        <f t="shared" si="5"/>
        <v>11110201</v>
      </c>
      <c r="M9" s="59" t="s">
        <v>11</v>
      </c>
      <c r="N9" s="68" t="str">
        <f t="shared" si="6"/>
        <v>111102010</v>
      </c>
      <c r="O9" s="70" t="s">
        <v>11</v>
      </c>
      <c r="P9" s="64" t="str">
        <f t="shared" si="7"/>
        <v>1111020101</v>
      </c>
      <c r="Q9" s="20" t="s">
        <v>11</v>
      </c>
      <c r="R9" s="92" t="str">
        <f t="shared" si="8"/>
        <v>1111020101001</v>
      </c>
      <c r="S9" s="94" t="s">
        <v>10</v>
      </c>
    </row>
    <row r="10" spans="1:19" s="8" customFormat="1" ht="15.75" x14ac:dyDescent="0.25">
      <c r="A10" s="7" t="s">
        <v>24</v>
      </c>
      <c r="B10" s="24" t="str">
        <f t="shared" si="0"/>
        <v>1</v>
      </c>
      <c r="C10" s="25" t="s">
        <v>10</v>
      </c>
      <c r="D10" s="28" t="str">
        <f t="shared" si="1"/>
        <v>11</v>
      </c>
      <c r="E10" s="11" t="s">
        <v>13</v>
      </c>
      <c r="F10" s="31" t="str">
        <f t="shared" si="2"/>
        <v>111</v>
      </c>
      <c r="G10" s="32" t="s">
        <v>15</v>
      </c>
      <c r="H10" s="44" t="str">
        <f t="shared" si="3"/>
        <v>1111</v>
      </c>
      <c r="I10" s="4" t="s">
        <v>17</v>
      </c>
      <c r="J10" s="51" t="str">
        <f t="shared" si="4"/>
        <v>111103</v>
      </c>
      <c r="K10" s="19" t="s">
        <v>17</v>
      </c>
      <c r="L10" s="57" t="str">
        <f t="shared" si="5"/>
        <v>11110301</v>
      </c>
      <c r="M10" s="59" t="s">
        <v>11</v>
      </c>
      <c r="N10" s="68" t="str">
        <f t="shared" si="6"/>
        <v>111103010</v>
      </c>
      <c r="O10" s="70" t="s">
        <v>11</v>
      </c>
      <c r="P10" s="64" t="str">
        <f t="shared" si="7"/>
        <v>1111030100</v>
      </c>
      <c r="Q10" s="20" t="s">
        <v>11</v>
      </c>
      <c r="R10" s="92" t="str">
        <f t="shared" si="8"/>
        <v>1111030100001</v>
      </c>
      <c r="S10" s="94" t="s">
        <v>10</v>
      </c>
    </row>
    <row r="11" spans="1:19" s="8" customFormat="1" ht="15.75" x14ac:dyDescent="0.25">
      <c r="A11" s="7" t="s">
        <v>25</v>
      </c>
      <c r="B11" s="24" t="str">
        <f t="shared" si="0"/>
        <v>1</v>
      </c>
      <c r="C11" s="25" t="s">
        <v>10</v>
      </c>
      <c r="D11" s="28" t="str">
        <f t="shared" si="1"/>
        <v>11</v>
      </c>
      <c r="E11" s="11" t="s">
        <v>13</v>
      </c>
      <c r="F11" s="31" t="str">
        <f t="shared" si="2"/>
        <v>111</v>
      </c>
      <c r="G11" s="32" t="s">
        <v>15</v>
      </c>
      <c r="H11" s="44" t="str">
        <f t="shared" si="3"/>
        <v>1111</v>
      </c>
      <c r="I11" s="4" t="s">
        <v>17</v>
      </c>
      <c r="J11" s="51" t="str">
        <f t="shared" si="4"/>
        <v>111103</v>
      </c>
      <c r="K11" s="19" t="s">
        <v>17</v>
      </c>
      <c r="L11" s="57" t="str">
        <f t="shared" si="5"/>
        <v>11110301</v>
      </c>
      <c r="M11" s="59" t="s">
        <v>11</v>
      </c>
      <c r="N11" s="68" t="str">
        <f t="shared" si="6"/>
        <v>111103010</v>
      </c>
      <c r="O11" s="70" t="s">
        <v>11</v>
      </c>
      <c r="P11" s="64" t="str">
        <f t="shared" si="7"/>
        <v>1111030101</v>
      </c>
      <c r="Q11" s="20" t="s">
        <v>11</v>
      </c>
      <c r="R11" s="92" t="str">
        <f t="shared" si="8"/>
        <v>1111030101001</v>
      </c>
      <c r="S11" s="94" t="s">
        <v>10</v>
      </c>
    </row>
    <row r="12" spans="1:19" s="8" customFormat="1" ht="15.75" x14ac:dyDescent="0.25">
      <c r="A12" s="7" t="s">
        <v>26</v>
      </c>
      <c r="B12" s="24" t="str">
        <f t="shared" si="0"/>
        <v>1</v>
      </c>
      <c r="C12" s="25" t="s">
        <v>10</v>
      </c>
      <c r="D12" s="28" t="str">
        <f t="shared" si="1"/>
        <v>11</v>
      </c>
      <c r="E12" s="11" t="s">
        <v>13</v>
      </c>
      <c r="F12" s="31" t="str">
        <f t="shared" si="2"/>
        <v>111</v>
      </c>
      <c r="G12" s="32" t="s">
        <v>15</v>
      </c>
      <c r="H12" s="44" t="str">
        <f t="shared" si="3"/>
        <v>1111</v>
      </c>
      <c r="I12" s="4" t="s">
        <v>17</v>
      </c>
      <c r="J12" s="51" t="str">
        <f t="shared" si="4"/>
        <v>111103</v>
      </c>
      <c r="K12" s="19" t="s">
        <v>17</v>
      </c>
      <c r="L12" s="57" t="str">
        <f t="shared" si="5"/>
        <v>11110301</v>
      </c>
      <c r="M12" s="59" t="s">
        <v>11</v>
      </c>
      <c r="N12" s="68" t="str">
        <f t="shared" si="6"/>
        <v>111103010</v>
      </c>
      <c r="O12" s="70" t="s">
        <v>11</v>
      </c>
      <c r="P12" s="64" t="str">
        <f t="shared" si="7"/>
        <v>1111030102</v>
      </c>
      <c r="Q12" s="20" t="s">
        <v>11</v>
      </c>
      <c r="R12" s="92" t="str">
        <f t="shared" si="8"/>
        <v>1111030102001</v>
      </c>
      <c r="S12" s="94" t="s">
        <v>10</v>
      </c>
    </row>
    <row r="13" spans="1:19" s="8" customFormat="1" ht="15.75" x14ac:dyDescent="0.25">
      <c r="A13" s="7" t="s">
        <v>27</v>
      </c>
      <c r="B13" s="24" t="str">
        <f t="shared" si="0"/>
        <v>1</v>
      </c>
      <c r="C13" s="25" t="s">
        <v>10</v>
      </c>
      <c r="D13" s="28" t="str">
        <f t="shared" si="1"/>
        <v>11</v>
      </c>
      <c r="E13" s="11" t="s">
        <v>13</v>
      </c>
      <c r="F13" s="31" t="str">
        <f t="shared" si="2"/>
        <v>111</v>
      </c>
      <c r="G13" s="32" t="s">
        <v>15</v>
      </c>
      <c r="H13" s="44" t="str">
        <f t="shared" si="3"/>
        <v>1111</v>
      </c>
      <c r="I13" s="4" t="s">
        <v>17</v>
      </c>
      <c r="J13" s="51" t="str">
        <f t="shared" si="4"/>
        <v>111103</v>
      </c>
      <c r="K13" s="19" t="s">
        <v>17</v>
      </c>
      <c r="L13" s="57" t="str">
        <f t="shared" si="5"/>
        <v>11110302</v>
      </c>
      <c r="M13" s="59" t="s">
        <v>28</v>
      </c>
      <c r="N13" s="68" t="str">
        <f t="shared" si="6"/>
        <v>111103020</v>
      </c>
      <c r="O13" s="70" t="s">
        <v>11</v>
      </c>
      <c r="P13" s="64" t="str">
        <f t="shared" si="7"/>
        <v>1111030200</v>
      </c>
      <c r="Q13" s="20" t="s">
        <v>11</v>
      </c>
      <c r="R13" s="92" t="str">
        <f t="shared" si="8"/>
        <v>1111030200001</v>
      </c>
      <c r="S13" s="94" t="s">
        <v>10</v>
      </c>
    </row>
    <row r="14" spans="1:19" s="8" customFormat="1" ht="15.75" x14ac:dyDescent="0.25">
      <c r="A14" s="7" t="s">
        <v>29</v>
      </c>
      <c r="B14" s="24" t="str">
        <f t="shared" si="0"/>
        <v>1</v>
      </c>
      <c r="C14" s="25" t="s">
        <v>10</v>
      </c>
      <c r="D14" s="28" t="str">
        <f t="shared" si="1"/>
        <v>11</v>
      </c>
      <c r="E14" s="11" t="s">
        <v>13</v>
      </c>
      <c r="F14" s="31" t="str">
        <f t="shared" si="2"/>
        <v>111</v>
      </c>
      <c r="G14" s="32" t="s">
        <v>15</v>
      </c>
      <c r="H14" s="44" t="str">
        <f t="shared" si="3"/>
        <v>1111</v>
      </c>
      <c r="I14" s="4" t="s">
        <v>17</v>
      </c>
      <c r="J14" s="51" t="str">
        <f t="shared" si="4"/>
        <v>111103</v>
      </c>
      <c r="K14" s="19" t="s">
        <v>17</v>
      </c>
      <c r="L14" s="57" t="str">
        <f t="shared" si="5"/>
        <v>11110303</v>
      </c>
      <c r="M14" s="59" t="s">
        <v>30</v>
      </c>
      <c r="N14" s="68" t="str">
        <f t="shared" si="6"/>
        <v>111103030</v>
      </c>
      <c r="O14" s="70" t="s">
        <v>11</v>
      </c>
      <c r="P14" s="64" t="str">
        <f t="shared" si="7"/>
        <v>1111030300</v>
      </c>
      <c r="Q14" s="20" t="s">
        <v>11</v>
      </c>
      <c r="R14" s="92" t="str">
        <f t="shared" si="8"/>
        <v>1111030300001</v>
      </c>
      <c r="S14" s="94" t="s">
        <v>10</v>
      </c>
    </row>
    <row r="15" spans="1:19" s="8" customFormat="1" ht="15.75" x14ac:dyDescent="0.25">
      <c r="A15" s="7" t="s">
        <v>31</v>
      </c>
      <c r="B15" s="24" t="str">
        <f t="shared" si="0"/>
        <v>1</v>
      </c>
      <c r="C15" s="25" t="s">
        <v>10</v>
      </c>
      <c r="D15" s="28" t="str">
        <f t="shared" si="1"/>
        <v>11</v>
      </c>
      <c r="E15" s="11" t="s">
        <v>13</v>
      </c>
      <c r="F15" s="31" t="str">
        <f t="shared" si="2"/>
        <v>111</v>
      </c>
      <c r="G15" s="32" t="s">
        <v>15</v>
      </c>
      <c r="H15" s="44" t="str">
        <f t="shared" si="3"/>
        <v>1111</v>
      </c>
      <c r="I15" s="4" t="s">
        <v>17</v>
      </c>
      <c r="J15" s="51" t="str">
        <f t="shared" si="4"/>
        <v>111103</v>
      </c>
      <c r="K15" s="19" t="s">
        <v>17</v>
      </c>
      <c r="L15" s="57" t="str">
        <f t="shared" si="5"/>
        <v>11110304</v>
      </c>
      <c r="M15" s="59" t="s">
        <v>32</v>
      </c>
      <c r="N15" s="68" t="str">
        <f t="shared" si="6"/>
        <v>111103040</v>
      </c>
      <c r="O15" s="70" t="s">
        <v>11</v>
      </c>
      <c r="P15" s="64" t="str">
        <f t="shared" si="7"/>
        <v>1111030400</v>
      </c>
      <c r="Q15" s="20" t="s">
        <v>11</v>
      </c>
      <c r="R15" s="92" t="str">
        <f t="shared" si="8"/>
        <v>1111030400001</v>
      </c>
      <c r="S15" s="94" t="s">
        <v>10</v>
      </c>
    </row>
    <row r="16" spans="1:19" customFormat="1" ht="15.75" x14ac:dyDescent="0.25">
      <c r="A16" s="6" t="s">
        <v>33</v>
      </c>
      <c r="B16" s="24" t="str">
        <f t="shared" si="0"/>
        <v>1</v>
      </c>
      <c r="C16" s="25" t="s">
        <v>10</v>
      </c>
      <c r="D16" s="28" t="str">
        <f t="shared" si="1"/>
        <v>11</v>
      </c>
      <c r="E16" s="11" t="s">
        <v>13</v>
      </c>
      <c r="F16" s="31" t="str">
        <f t="shared" si="2"/>
        <v>111</v>
      </c>
      <c r="G16" s="32" t="s">
        <v>15</v>
      </c>
      <c r="H16" s="44" t="str">
        <f t="shared" si="3"/>
        <v>1112</v>
      </c>
      <c r="I16" s="4" t="s">
        <v>34</v>
      </c>
      <c r="J16" s="51" t="str">
        <f t="shared" si="4"/>
        <v>111200</v>
      </c>
      <c r="K16" s="19" t="s">
        <v>34</v>
      </c>
      <c r="L16" s="57" t="str">
        <f t="shared" si="5"/>
        <v>11120000</v>
      </c>
      <c r="M16" s="59" t="s">
        <v>11</v>
      </c>
      <c r="N16" s="68" t="str">
        <f t="shared" si="6"/>
        <v>111200000</v>
      </c>
      <c r="O16" s="70" t="s">
        <v>11</v>
      </c>
      <c r="P16" s="64" t="str">
        <f t="shared" si="7"/>
        <v>1112000000</v>
      </c>
      <c r="Q16" s="20" t="s">
        <v>11</v>
      </c>
      <c r="R16" s="92" t="str">
        <f t="shared" si="8"/>
        <v>1112000000000</v>
      </c>
      <c r="S16" s="94" t="s">
        <v>10</v>
      </c>
    </row>
    <row r="17" spans="1:19" customFormat="1" ht="15.75" x14ac:dyDescent="0.25">
      <c r="A17" s="7" t="s">
        <v>35</v>
      </c>
      <c r="B17" s="24" t="str">
        <f t="shared" si="0"/>
        <v>1</v>
      </c>
      <c r="C17" s="25" t="s">
        <v>10</v>
      </c>
      <c r="D17" s="28" t="str">
        <f t="shared" si="1"/>
        <v>11</v>
      </c>
      <c r="E17" s="11" t="s">
        <v>13</v>
      </c>
      <c r="F17" s="31" t="str">
        <f t="shared" si="2"/>
        <v>111</v>
      </c>
      <c r="G17" s="32" t="s">
        <v>15</v>
      </c>
      <c r="H17" s="44" t="str">
        <f t="shared" si="3"/>
        <v>1112</v>
      </c>
      <c r="I17" s="4" t="s">
        <v>34</v>
      </c>
      <c r="J17" s="51" t="str">
        <f t="shared" si="4"/>
        <v>111201</v>
      </c>
      <c r="K17" s="19" t="s">
        <v>36</v>
      </c>
      <c r="L17" s="57" t="str">
        <f t="shared" si="5"/>
        <v>11120100</v>
      </c>
      <c r="M17" s="59" t="s">
        <v>11</v>
      </c>
      <c r="N17" s="68" t="str">
        <f t="shared" si="6"/>
        <v>111201000</v>
      </c>
      <c r="O17" s="70" t="s">
        <v>11</v>
      </c>
      <c r="P17" s="64" t="str">
        <f t="shared" si="7"/>
        <v>1112010000</v>
      </c>
      <c r="Q17" s="20" t="s">
        <v>11</v>
      </c>
      <c r="R17" s="92" t="str">
        <f t="shared" si="8"/>
        <v>1112010000001</v>
      </c>
      <c r="S17" s="94" t="s">
        <v>10</v>
      </c>
    </row>
    <row r="18" spans="1:19" customFormat="1" ht="15.75" x14ac:dyDescent="0.25">
      <c r="A18" s="7" t="s">
        <v>37</v>
      </c>
      <c r="B18" s="24" t="str">
        <f t="shared" si="0"/>
        <v>1</v>
      </c>
      <c r="C18" s="25" t="s">
        <v>10</v>
      </c>
      <c r="D18" s="28" t="str">
        <f t="shared" si="1"/>
        <v>11</v>
      </c>
      <c r="E18" s="11" t="s">
        <v>13</v>
      </c>
      <c r="F18" s="31" t="str">
        <f t="shared" si="2"/>
        <v>111</v>
      </c>
      <c r="G18" s="32" t="s">
        <v>15</v>
      </c>
      <c r="H18" s="44" t="str">
        <f t="shared" si="3"/>
        <v>1112</v>
      </c>
      <c r="I18" s="4" t="s">
        <v>34</v>
      </c>
      <c r="J18" s="51" t="str">
        <f t="shared" si="4"/>
        <v>111201</v>
      </c>
      <c r="K18" s="19" t="s">
        <v>36</v>
      </c>
      <c r="L18" s="57" t="str">
        <f t="shared" si="5"/>
        <v>11120101</v>
      </c>
      <c r="M18" s="59" t="s">
        <v>11</v>
      </c>
      <c r="N18" s="68" t="str">
        <f t="shared" si="6"/>
        <v>111201010</v>
      </c>
      <c r="O18" s="70" t="s">
        <v>11</v>
      </c>
      <c r="P18" s="64" t="str">
        <f t="shared" si="7"/>
        <v>1112010100</v>
      </c>
      <c r="Q18" s="20" t="s">
        <v>11</v>
      </c>
      <c r="R18" s="92" t="str">
        <f t="shared" si="8"/>
        <v>1112010100001</v>
      </c>
      <c r="S18" s="94" t="s">
        <v>10</v>
      </c>
    </row>
    <row r="19" spans="1:19" customFormat="1" ht="15.75" x14ac:dyDescent="0.25">
      <c r="A19" s="7" t="s">
        <v>38</v>
      </c>
      <c r="B19" s="24" t="str">
        <f t="shared" si="0"/>
        <v>1</v>
      </c>
      <c r="C19" s="25" t="s">
        <v>10</v>
      </c>
      <c r="D19" s="28" t="str">
        <f t="shared" si="1"/>
        <v>11</v>
      </c>
      <c r="E19" s="11" t="s">
        <v>13</v>
      </c>
      <c r="F19" s="31" t="str">
        <f t="shared" si="2"/>
        <v>111</v>
      </c>
      <c r="G19" s="32" t="s">
        <v>15</v>
      </c>
      <c r="H19" s="44" t="str">
        <f t="shared" si="3"/>
        <v>1112</v>
      </c>
      <c r="I19" s="4" t="s">
        <v>34</v>
      </c>
      <c r="J19" s="51" t="str">
        <f t="shared" si="4"/>
        <v>111201</v>
      </c>
      <c r="K19" s="19" t="s">
        <v>36</v>
      </c>
      <c r="L19" s="57" t="str">
        <f t="shared" si="5"/>
        <v>11120101</v>
      </c>
      <c r="M19" s="59" t="s">
        <v>11</v>
      </c>
      <c r="N19" s="68" t="str">
        <f t="shared" si="6"/>
        <v>111201010</v>
      </c>
      <c r="O19" s="70" t="s">
        <v>11</v>
      </c>
      <c r="P19" s="64" t="str">
        <f t="shared" si="7"/>
        <v>1112010101</v>
      </c>
      <c r="Q19" s="20" t="s">
        <v>11</v>
      </c>
      <c r="R19" s="92" t="str">
        <f t="shared" si="8"/>
        <v>1112010101001</v>
      </c>
      <c r="S19" s="94" t="s">
        <v>10</v>
      </c>
    </row>
    <row r="20" spans="1:19" customFormat="1" ht="15.75" x14ac:dyDescent="0.25">
      <c r="A20" s="7" t="s">
        <v>39</v>
      </c>
      <c r="B20" s="24" t="str">
        <f t="shared" si="0"/>
        <v>1</v>
      </c>
      <c r="C20" s="25" t="s">
        <v>10</v>
      </c>
      <c r="D20" s="28" t="str">
        <f t="shared" si="1"/>
        <v>11</v>
      </c>
      <c r="E20" s="11" t="s">
        <v>13</v>
      </c>
      <c r="F20" s="31" t="str">
        <f t="shared" si="2"/>
        <v>111</v>
      </c>
      <c r="G20" s="32" t="s">
        <v>15</v>
      </c>
      <c r="H20" s="44" t="str">
        <f t="shared" si="3"/>
        <v>1112</v>
      </c>
      <c r="I20" s="4" t="s">
        <v>34</v>
      </c>
      <c r="J20" s="51" t="str">
        <f t="shared" si="4"/>
        <v>111201</v>
      </c>
      <c r="K20" s="19" t="s">
        <v>36</v>
      </c>
      <c r="L20" s="57" t="str">
        <f t="shared" si="5"/>
        <v>11120101</v>
      </c>
      <c r="M20" s="59" t="s">
        <v>11</v>
      </c>
      <c r="N20" s="68" t="str">
        <f t="shared" si="6"/>
        <v>111201010</v>
      </c>
      <c r="O20" s="70" t="s">
        <v>11</v>
      </c>
      <c r="P20" s="64" t="str">
        <f t="shared" si="7"/>
        <v>1112010102</v>
      </c>
      <c r="Q20" s="20" t="s">
        <v>11</v>
      </c>
      <c r="R20" s="92" t="str">
        <f t="shared" si="8"/>
        <v>1112010102001</v>
      </c>
      <c r="S20" s="94" t="s">
        <v>10</v>
      </c>
    </row>
    <row r="21" spans="1:19" customFormat="1" ht="15.75" x14ac:dyDescent="0.25">
      <c r="A21" s="7" t="s">
        <v>40</v>
      </c>
      <c r="B21" s="24" t="str">
        <f t="shared" si="0"/>
        <v>1</v>
      </c>
      <c r="C21" s="25" t="s">
        <v>10</v>
      </c>
      <c r="D21" s="28" t="str">
        <f t="shared" si="1"/>
        <v>11</v>
      </c>
      <c r="E21" s="11" t="s">
        <v>13</v>
      </c>
      <c r="F21" s="31" t="str">
        <f t="shared" si="2"/>
        <v>111</v>
      </c>
      <c r="G21" s="32" t="s">
        <v>15</v>
      </c>
      <c r="H21" s="44" t="str">
        <f t="shared" si="3"/>
        <v>1112</v>
      </c>
      <c r="I21" s="4" t="s">
        <v>34</v>
      </c>
      <c r="J21" s="51" t="str">
        <f t="shared" si="4"/>
        <v>111201</v>
      </c>
      <c r="K21" s="19" t="s">
        <v>36</v>
      </c>
      <c r="L21" s="57" t="str">
        <f t="shared" si="5"/>
        <v>11120102</v>
      </c>
      <c r="M21" s="59" t="s">
        <v>41</v>
      </c>
      <c r="N21" s="68" t="str">
        <f t="shared" si="6"/>
        <v>111201020</v>
      </c>
      <c r="O21" s="70" t="s">
        <v>11</v>
      </c>
      <c r="P21" s="64" t="str">
        <f t="shared" si="7"/>
        <v>1112010200</v>
      </c>
      <c r="Q21" s="20" t="s">
        <v>11</v>
      </c>
      <c r="R21" s="92" t="str">
        <f t="shared" si="8"/>
        <v>1112010200001</v>
      </c>
      <c r="S21" s="94" t="s">
        <v>10</v>
      </c>
    </row>
    <row r="22" spans="1:19" customFormat="1" ht="15.75" x14ac:dyDescent="0.25">
      <c r="A22" s="7" t="s">
        <v>42</v>
      </c>
      <c r="B22" s="24" t="str">
        <f t="shared" si="0"/>
        <v>1</v>
      </c>
      <c r="C22" s="25" t="s">
        <v>10</v>
      </c>
      <c r="D22" s="28" t="str">
        <f t="shared" si="1"/>
        <v>11</v>
      </c>
      <c r="E22" s="11" t="s">
        <v>13</v>
      </c>
      <c r="F22" s="31" t="str">
        <f t="shared" si="2"/>
        <v>111</v>
      </c>
      <c r="G22" s="32" t="s">
        <v>15</v>
      </c>
      <c r="H22" s="44" t="str">
        <f t="shared" si="3"/>
        <v>1112</v>
      </c>
      <c r="I22" s="4" t="s">
        <v>34</v>
      </c>
      <c r="J22" s="51" t="str">
        <f t="shared" si="4"/>
        <v>111201</v>
      </c>
      <c r="K22" s="19" t="s">
        <v>36</v>
      </c>
      <c r="L22" s="57" t="str">
        <f t="shared" si="5"/>
        <v>11120103</v>
      </c>
      <c r="M22" s="59" t="s">
        <v>43</v>
      </c>
      <c r="N22" s="68" t="str">
        <f t="shared" si="6"/>
        <v>111201030</v>
      </c>
      <c r="O22" s="70" t="s">
        <v>11</v>
      </c>
      <c r="P22" s="64" t="str">
        <f t="shared" si="7"/>
        <v>1112010300</v>
      </c>
      <c r="Q22" s="20" t="s">
        <v>11</v>
      </c>
      <c r="R22" s="92" t="str">
        <f t="shared" si="8"/>
        <v>1112010300001</v>
      </c>
      <c r="S22" s="94" t="s">
        <v>10</v>
      </c>
    </row>
    <row r="23" spans="1:19" customFormat="1" ht="15.75" x14ac:dyDescent="0.25">
      <c r="A23" s="7" t="s">
        <v>44</v>
      </c>
      <c r="B23" s="24" t="str">
        <f t="shared" si="0"/>
        <v>1</v>
      </c>
      <c r="C23" s="25" t="s">
        <v>10</v>
      </c>
      <c r="D23" s="28" t="str">
        <f t="shared" si="1"/>
        <v>11</v>
      </c>
      <c r="E23" s="11" t="s">
        <v>13</v>
      </c>
      <c r="F23" s="31" t="str">
        <f t="shared" si="2"/>
        <v>111</v>
      </c>
      <c r="G23" s="32" t="s">
        <v>15</v>
      </c>
      <c r="H23" s="44" t="str">
        <f t="shared" si="3"/>
        <v>1112</v>
      </c>
      <c r="I23" s="4" t="s">
        <v>34</v>
      </c>
      <c r="J23" s="51" t="str">
        <f t="shared" si="4"/>
        <v>111201</v>
      </c>
      <c r="K23" s="19" t="s">
        <v>36</v>
      </c>
      <c r="L23" s="57" t="str">
        <f t="shared" si="5"/>
        <v>11120104</v>
      </c>
      <c r="M23" s="59" t="s">
        <v>11</v>
      </c>
      <c r="N23" s="68" t="str">
        <f t="shared" si="6"/>
        <v>111201040</v>
      </c>
      <c r="O23" s="70" t="s">
        <v>11</v>
      </c>
      <c r="P23" s="64" t="str">
        <f t="shared" si="7"/>
        <v>1112010400</v>
      </c>
      <c r="Q23" s="20" t="s">
        <v>11</v>
      </c>
      <c r="R23" s="92" t="str">
        <f t="shared" si="8"/>
        <v>1112010400001</v>
      </c>
      <c r="S23" s="94" t="s">
        <v>10</v>
      </c>
    </row>
    <row r="24" spans="1:19" customFormat="1" ht="15.75" x14ac:dyDescent="0.25">
      <c r="A24" s="7" t="s">
        <v>45</v>
      </c>
      <c r="B24" s="24" t="str">
        <f t="shared" si="0"/>
        <v>1</v>
      </c>
      <c r="C24" s="25" t="s">
        <v>10</v>
      </c>
      <c r="D24" s="28" t="str">
        <f t="shared" si="1"/>
        <v>11</v>
      </c>
      <c r="E24" s="11" t="s">
        <v>13</v>
      </c>
      <c r="F24" s="31" t="str">
        <f t="shared" si="2"/>
        <v>111</v>
      </c>
      <c r="G24" s="32" t="s">
        <v>15</v>
      </c>
      <c r="H24" s="44" t="str">
        <f t="shared" si="3"/>
        <v>1112</v>
      </c>
      <c r="I24" s="4" t="s">
        <v>34</v>
      </c>
      <c r="J24" s="51" t="str">
        <f t="shared" si="4"/>
        <v>111202</v>
      </c>
      <c r="K24" s="19" t="s">
        <v>46</v>
      </c>
      <c r="L24" s="57" t="str">
        <f t="shared" si="5"/>
        <v>11120200</v>
      </c>
      <c r="M24" s="59" t="s">
        <v>11</v>
      </c>
      <c r="N24" s="68" t="str">
        <f t="shared" si="6"/>
        <v>111202000</v>
      </c>
      <c r="O24" s="70" t="s">
        <v>11</v>
      </c>
      <c r="P24" s="64" t="str">
        <f t="shared" si="7"/>
        <v>1112020000</v>
      </c>
      <c r="Q24" s="20" t="s">
        <v>11</v>
      </c>
      <c r="R24" s="92" t="str">
        <f t="shared" si="8"/>
        <v>1112020000001</v>
      </c>
      <c r="S24" s="94" t="s">
        <v>10</v>
      </c>
    </row>
    <row r="25" spans="1:19" customFormat="1" ht="15.75" x14ac:dyDescent="0.25">
      <c r="A25" s="7" t="s">
        <v>47</v>
      </c>
      <c r="B25" s="24" t="str">
        <f t="shared" si="0"/>
        <v>1</v>
      </c>
      <c r="C25" s="25" t="s">
        <v>10</v>
      </c>
      <c r="D25" s="28" t="str">
        <f t="shared" si="1"/>
        <v>11</v>
      </c>
      <c r="E25" s="11" t="s">
        <v>13</v>
      </c>
      <c r="F25" s="31" t="str">
        <f t="shared" si="2"/>
        <v>111</v>
      </c>
      <c r="G25" s="32" t="s">
        <v>15</v>
      </c>
      <c r="H25" s="44" t="str">
        <f t="shared" si="3"/>
        <v>1112</v>
      </c>
      <c r="I25" s="4" t="s">
        <v>34</v>
      </c>
      <c r="J25" s="51" t="str">
        <f t="shared" si="4"/>
        <v>111202</v>
      </c>
      <c r="K25" s="19" t="s">
        <v>46</v>
      </c>
      <c r="L25" s="57" t="str">
        <f t="shared" si="5"/>
        <v>11120201</v>
      </c>
      <c r="M25" s="59" t="s">
        <v>11</v>
      </c>
      <c r="N25" s="68" t="str">
        <f t="shared" si="6"/>
        <v>111202010</v>
      </c>
      <c r="O25" s="70" t="s">
        <v>11</v>
      </c>
      <c r="P25" s="64" t="str">
        <f t="shared" si="7"/>
        <v>1112020100</v>
      </c>
      <c r="Q25" s="20" t="s">
        <v>11</v>
      </c>
      <c r="R25" s="92" t="str">
        <f t="shared" si="8"/>
        <v>1112020100001</v>
      </c>
      <c r="S25" s="94" t="s">
        <v>10</v>
      </c>
    </row>
    <row r="26" spans="1:19" customFormat="1" ht="15.75" x14ac:dyDescent="0.25">
      <c r="A26" s="7" t="s">
        <v>48</v>
      </c>
      <c r="B26" s="24" t="str">
        <f t="shared" si="0"/>
        <v>1</v>
      </c>
      <c r="C26" s="25" t="s">
        <v>10</v>
      </c>
      <c r="D26" s="28" t="str">
        <f t="shared" si="1"/>
        <v>11</v>
      </c>
      <c r="E26" s="11" t="s">
        <v>13</v>
      </c>
      <c r="F26" s="31" t="str">
        <f t="shared" si="2"/>
        <v>111</v>
      </c>
      <c r="G26" s="32" t="s">
        <v>15</v>
      </c>
      <c r="H26" s="44" t="str">
        <f t="shared" si="3"/>
        <v>1112</v>
      </c>
      <c r="I26" s="4" t="s">
        <v>34</v>
      </c>
      <c r="J26" s="51" t="str">
        <f t="shared" si="4"/>
        <v>111202</v>
      </c>
      <c r="K26" s="19" t="s">
        <v>46</v>
      </c>
      <c r="L26" s="57" t="str">
        <f t="shared" si="5"/>
        <v>11120201</v>
      </c>
      <c r="M26" s="59" t="s">
        <v>11</v>
      </c>
      <c r="N26" s="68" t="str">
        <f t="shared" si="6"/>
        <v>111202010</v>
      </c>
      <c r="O26" s="70" t="s">
        <v>11</v>
      </c>
      <c r="P26" s="64" t="str">
        <f t="shared" si="7"/>
        <v>1112020101</v>
      </c>
      <c r="Q26" s="20" t="s">
        <v>11</v>
      </c>
      <c r="R26" s="92" t="str">
        <f t="shared" si="8"/>
        <v>1112020101001</v>
      </c>
      <c r="S26" s="94" t="s">
        <v>10</v>
      </c>
    </row>
    <row r="27" spans="1:19" customFormat="1" ht="15.75" x14ac:dyDescent="0.25">
      <c r="A27" s="7" t="s">
        <v>49</v>
      </c>
      <c r="B27" s="24" t="str">
        <f t="shared" si="0"/>
        <v>1</v>
      </c>
      <c r="C27" s="25" t="s">
        <v>10</v>
      </c>
      <c r="D27" s="28" t="str">
        <f t="shared" si="1"/>
        <v>11</v>
      </c>
      <c r="E27" s="11" t="s">
        <v>13</v>
      </c>
      <c r="F27" s="31" t="str">
        <f t="shared" si="2"/>
        <v>111</v>
      </c>
      <c r="G27" s="32" t="s">
        <v>15</v>
      </c>
      <c r="H27" s="44" t="str">
        <f t="shared" si="3"/>
        <v>1112</v>
      </c>
      <c r="I27" s="4" t="s">
        <v>34</v>
      </c>
      <c r="J27" s="51" t="str">
        <f t="shared" si="4"/>
        <v>111202</v>
      </c>
      <c r="K27" s="19" t="s">
        <v>46</v>
      </c>
      <c r="L27" s="57" t="str">
        <f t="shared" si="5"/>
        <v>11120201</v>
      </c>
      <c r="M27" s="59" t="s">
        <v>11</v>
      </c>
      <c r="N27" s="68" t="str">
        <f t="shared" si="6"/>
        <v>111202010</v>
      </c>
      <c r="O27" s="70" t="s">
        <v>11</v>
      </c>
      <c r="P27" s="64" t="str">
        <f t="shared" si="7"/>
        <v>1112020102</v>
      </c>
      <c r="Q27" s="20" t="s">
        <v>11</v>
      </c>
      <c r="R27" s="92" t="str">
        <f t="shared" si="8"/>
        <v>1112020102001</v>
      </c>
      <c r="S27" s="94" t="s">
        <v>10</v>
      </c>
    </row>
    <row r="28" spans="1:19" customFormat="1" ht="15.75" x14ac:dyDescent="0.25">
      <c r="A28" s="7" t="s">
        <v>50</v>
      </c>
      <c r="B28" s="24" t="str">
        <f t="shared" si="0"/>
        <v>1</v>
      </c>
      <c r="C28" s="25" t="s">
        <v>10</v>
      </c>
      <c r="D28" s="28" t="str">
        <f t="shared" si="1"/>
        <v>11</v>
      </c>
      <c r="E28" s="11" t="s">
        <v>13</v>
      </c>
      <c r="F28" s="31" t="str">
        <f t="shared" si="2"/>
        <v>111</v>
      </c>
      <c r="G28" s="32" t="s">
        <v>15</v>
      </c>
      <c r="H28" s="44" t="str">
        <f t="shared" si="3"/>
        <v>1112</v>
      </c>
      <c r="I28" s="4" t="s">
        <v>34</v>
      </c>
      <c r="J28" s="51" t="str">
        <f t="shared" si="4"/>
        <v>111202</v>
      </c>
      <c r="K28" s="19" t="s">
        <v>46</v>
      </c>
      <c r="L28" s="57" t="str">
        <f t="shared" si="5"/>
        <v>11120202</v>
      </c>
      <c r="M28" s="59" t="s">
        <v>51</v>
      </c>
      <c r="N28" s="68" t="str">
        <f t="shared" si="6"/>
        <v>111202020</v>
      </c>
      <c r="O28" s="70" t="s">
        <v>11</v>
      </c>
      <c r="P28" s="64" t="str">
        <f t="shared" si="7"/>
        <v>1112020200</v>
      </c>
      <c r="Q28" s="20" t="s">
        <v>11</v>
      </c>
      <c r="R28" s="92" t="str">
        <f t="shared" si="8"/>
        <v>1112020200001</v>
      </c>
      <c r="S28" s="94" t="s">
        <v>10</v>
      </c>
    </row>
    <row r="29" spans="1:19" customFormat="1" ht="15.75" x14ac:dyDescent="0.25">
      <c r="A29" s="7" t="s">
        <v>52</v>
      </c>
      <c r="B29" s="24" t="str">
        <f t="shared" si="0"/>
        <v>1</v>
      </c>
      <c r="C29" s="25" t="s">
        <v>10</v>
      </c>
      <c r="D29" s="28" t="str">
        <f t="shared" si="1"/>
        <v>11</v>
      </c>
      <c r="E29" s="11" t="s">
        <v>13</v>
      </c>
      <c r="F29" s="31" t="str">
        <f t="shared" si="2"/>
        <v>111</v>
      </c>
      <c r="G29" s="32" t="s">
        <v>15</v>
      </c>
      <c r="H29" s="44" t="str">
        <f t="shared" si="3"/>
        <v>1112</v>
      </c>
      <c r="I29" s="4" t="s">
        <v>34</v>
      </c>
      <c r="J29" s="51" t="str">
        <f t="shared" si="4"/>
        <v>111202</v>
      </c>
      <c r="K29" s="19" t="s">
        <v>46</v>
      </c>
      <c r="L29" s="57" t="str">
        <f t="shared" si="5"/>
        <v>11120203</v>
      </c>
      <c r="M29" s="59" t="s">
        <v>53</v>
      </c>
      <c r="N29" s="68" t="str">
        <f t="shared" si="6"/>
        <v>111202030</v>
      </c>
      <c r="O29" s="70" t="s">
        <v>11</v>
      </c>
      <c r="P29" s="64" t="str">
        <f t="shared" si="7"/>
        <v>1112020300</v>
      </c>
      <c r="Q29" s="20" t="s">
        <v>11</v>
      </c>
      <c r="R29" s="92" t="str">
        <f t="shared" si="8"/>
        <v>1112020300001</v>
      </c>
      <c r="S29" s="94" t="s">
        <v>10</v>
      </c>
    </row>
    <row r="30" spans="1:19" customFormat="1" ht="15.75" x14ac:dyDescent="0.25">
      <c r="A30" s="7" t="s">
        <v>54</v>
      </c>
      <c r="B30" s="24" t="str">
        <f t="shared" si="0"/>
        <v>1</v>
      </c>
      <c r="C30" s="25" t="s">
        <v>10</v>
      </c>
      <c r="D30" s="28" t="str">
        <f t="shared" si="1"/>
        <v>11</v>
      </c>
      <c r="E30" s="11" t="s">
        <v>13</v>
      </c>
      <c r="F30" s="31" t="str">
        <f t="shared" si="2"/>
        <v>111</v>
      </c>
      <c r="G30" s="32" t="s">
        <v>15</v>
      </c>
      <c r="H30" s="44" t="str">
        <f t="shared" si="3"/>
        <v>1112</v>
      </c>
      <c r="I30" s="4" t="s">
        <v>34</v>
      </c>
      <c r="J30" s="51" t="str">
        <f t="shared" si="4"/>
        <v>111202</v>
      </c>
      <c r="K30" s="19" t="s">
        <v>46</v>
      </c>
      <c r="L30" s="57" t="str">
        <f t="shared" si="5"/>
        <v>11120204</v>
      </c>
      <c r="M30" s="59" t="s">
        <v>55</v>
      </c>
      <c r="N30" s="68" t="str">
        <f t="shared" si="6"/>
        <v>111202040</v>
      </c>
      <c r="O30" s="70" t="s">
        <v>11</v>
      </c>
      <c r="P30" s="64" t="str">
        <f t="shared" si="7"/>
        <v>1112020400</v>
      </c>
      <c r="Q30" s="20" t="s">
        <v>11</v>
      </c>
      <c r="R30" s="92" t="str">
        <f t="shared" si="8"/>
        <v>1112020400001</v>
      </c>
      <c r="S30" s="94" t="s">
        <v>10</v>
      </c>
    </row>
    <row r="31" spans="1:19" customFormat="1" ht="15.75" x14ac:dyDescent="0.25">
      <c r="A31" s="6" t="s">
        <v>56</v>
      </c>
      <c r="B31" s="24" t="str">
        <f t="shared" si="0"/>
        <v>1</v>
      </c>
      <c r="C31" s="25" t="s">
        <v>10</v>
      </c>
      <c r="D31" s="28" t="str">
        <f t="shared" si="1"/>
        <v>11</v>
      </c>
      <c r="E31" s="11" t="s">
        <v>13</v>
      </c>
      <c r="F31" s="31" t="str">
        <f t="shared" si="2"/>
        <v>111</v>
      </c>
      <c r="G31" s="32" t="s">
        <v>15</v>
      </c>
      <c r="H31" s="44" t="str">
        <f t="shared" si="3"/>
        <v>1113</v>
      </c>
      <c r="I31" s="4" t="s">
        <v>57</v>
      </c>
      <c r="J31" s="51" t="str">
        <f t="shared" si="4"/>
        <v>111300</v>
      </c>
      <c r="K31" s="19" t="s">
        <v>11</v>
      </c>
      <c r="L31" s="57" t="str">
        <f t="shared" si="5"/>
        <v>11130000</v>
      </c>
      <c r="M31" s="59" t="s">
        <v>11</v>
      </c>
      <c r="N31" s="68" t="str">
        <f t="shared" si="6"/>
        <v>111300000</v>
      </c>
      <c r="O31" s="70" t="s">
        <v>11</v>
      </c>
      <c r="P31" s="64" t="str">
        <f t="shared" si="7"/>
        <v>1113000000</v>
      </c>
      <c r="Q31" s="20" t="s">
        <v>11</v>
      </c>
      <c r="R31" s="92" t="str">
        <f t="shared" si="8"/>
        <v>1113000000000</v>
      </c>
      <c r="S31" s="94" t="s">
        <v>10</v>
      </c>
    </row>
    <row r="32" spans="1:19" customFormat="1" ht="15.75" x14ac:dyDescent="0.25">
      <c r="A32" s="7" t="s">
        <v>58</v>
      </c>
      <c r="B32" s="24" t="str">
        <f t="shared" si="0"/>
        <v>1</v>
      </c>
      <c r="C32" s="25" t="s">
        <v>10</v>
      </c>
      <c r="D32" s="28" t="str">
        <f t="shared" si="1"/>
        <v>11</v>
      </c>
      <c r="E32" s="11" t="s">
        <v>13</v>
      </c>
      <c r="F32" s="31" t="str">
        <f t="shared" si="2"/>
        <v>111</v>
      </c>
      <c r="G32" s="32" t="s">
        <v>15</v>
      </c>
      <c r="H32" s="44" t="str">
        <f t="shared" si="3"/>
        <v>1113</v>
      </c>
      <c r="I32" s="4" t="s">
        <v>57</v>
      </c>
      <c r="J32" s="51" t="str">
        <f t="shared" si="4"/>
        <v>111301</v>
      </c>
      <c r="K32" s="19" t="s">
        <v>59</v>
      </c>
      <c r="L32" s="57" t="str">
        <f t="shared" si="5"/>
        <v>11130100</v>
      </c>
      <c r="M32" s="59" t="s">
        <v>11</v>
      </c>
      <c r="N32" s="68" t="str">
        <f t="shared" si="6"/>
        <v>111301000</v>
      </c>
      <c r="O32" s="70" t="s">
        <v>11</v>
      </c>
      <c r="P32" s="64" t="str">
        <f t="shared" si="7"/>
        <v>1113010000</v>
      </c>
      <c r="Q32" s="20" t="s">
        <v>11</v>
      </c>
      <c r="R32" s="92" t="str">
        <f t="shared" si="8"/>
        <v>1113010000000</v>
      </c>
      <c r="S32" s="94" t="s">
        <v>10</v>
      </c>
    </row>
    <row r="33" spans="1:19" customFormat="1" ht="15.75" x14ac:dyDescent="0.25">
      <c r="A33" s="7" t="s">
        <v>60</v>
      </c>
      <c r="B33" s="24" t="str">
        <f t="shared" si="0"/>
        <v>1</v>
      </c>
      <c r="C33" s="25" t="s">
        <v>10</v>
      </c>
      <c r="D33" s="28" t="str">
        <f t="shared" si="1"/>
        <v>11</v>
      </c>
      <c r="E33" s="11" t="s">
        <v>13</v>
      </c>
      <c r="F33" s="31" t="str">
        <f t="shared" si="2"/>
        <v>111</v>
      </c>
      <c r="G33" s="32" t="s">
        <v>15</v>
      </c>
      <c r="H33" s="44" t="str">
        <f t="shared" si="3"/>
        <v>1113</v>
      </c>
      <c r="I33" s="4" t="s">
        <v>57</v>
      </c>
      <c r="J33" s="51" t="str">
        <f t="shared" si="4"/>
        <v>111301</v>
      </c>
      <c r="K33" s="19" t="s">
        <v>59</v>
      </c>
      <c r="L33" s="57" t="str">
        <f t="shared" si="5"/>
        <v>11130100</v>
      </c>
      <c r="M33" s="59" t="s">
        <v>11</v>
      </c>
      <c r="N33" s="68" t="str">
        <f t="shared" si="6"/>
        <v>111301000</v>
      </c>
      <c r="O33" s="70" t="s">
        <v>11</v>
      </c>
      <c r="P33" s="64" t="str">
        <f t="shared" si="7"/>
        <v>1113010000</v>
      </c>
      <c r="Q33" s="20" t="s">
        <v>11</v>
      </c>
      <c r="R33" s="92" t="str">
        <f t="shared" si="8"/>
        <v>1113010000001</v>
      </c>
      <c r="S33" s="94" t="s">
        <v>10</v>
      </c>
    </row>
    <row r="34" spans="1:19" customFormat="1" ht="15.75" x14ac:dyDescent="0.25">
      <c r="A34" s="7" t="s">
        <v>61</v>
      </c>
      <c r="B34" s="24" t="str">
        <f t="shared" si="0"/>
        <v>1</v>
      </c>
      <c r="C34" s="25" t="s">
        <v>10</v>
      </c>
      <c r="D34" s="28" t="str">
        <f t="shared" si="1"/>
        <v>11</v>
      </c>
      <c r="E34" s="11" t="s">
        <v>13</v>
      </c>
      <c r="F34" s="31" t="str">
        <f t="shared" si="2"/>
        <v>111</v>
      </c>
      <c r="G34" s="32" t="s">
        <v>15</v>
      </c>
      <c r="H34" s="44" t="str">
        <f t="shared" si="3"/>
        <v>1113</v>
      </c>
      <c r="I34" s="4" t="s">
        <v>57</v>
      </c>
      <c r="J34" s="51" t="str">
        <f t="shared" si="4"/>
        <v>111302</v>
      </c>
      <c r="K34" s="19" t="s">
        <v>62</v>
      </c>
      <c r="L34" s="57" t="str">
        <f t="shared" si="5"/>
        <v>11130200</v>
      </c>
      <c r="M34" s="59" t="s">
        <v>11</v>
      </c>
      <c r="N34" s="68" t="str">
        <f t="shared" si="6"/>
        <v>111302000</v>
      </c>
      <c r="O34" s="70" t="s">
        <v>11</v>
      </c>
      <c r="P34" s="64" t="str">
        <f t="shared" si="7"/>
        <v>1113020000</v>
      </c>
      <c r="Q34" s="20" t="s">
        <v>11</v>
      </c>
      <c r="R34" s="92" t="str">
        <f t="shared" si="8"/>
        <v>1113020000000</v>
      </c>
      <c r="S34" s="94" t="s">
        <v>10</v>
      </c>
    </row>
    <row r="35" spans="1:19" customFormat="1" ht="15.75" x14ac:dyDescent="0.25">
      <c r="A35" s="7" t="s">
        <v>63</v>
      </c>
      <c r="B35" s="24" t="str">
        <f t="shared" si="0"/>
        <v>1</v>
      </c>
      <c r="C35" s="25" t="s">
        <v>10</v>
      </c>
      <c r="D35" s="28" t="str">
        <f t="shared" si="1"/>
        <v>11</v>
      </c>
      <c r="E35" s="11" t="s">
        <v>13</v>
      </c>
      <c r="F35" s="31" t="str">
        <f t="shared" si="2"/>
        <v>111</v>
      </c>
      <c r="G35" s="32" t="s">
        <v>15</v>
      </c>
      <c r="H35" s="44" t="str">
        <f t="shared" si="3"/>
        <v>1113</v>
      </c>
      <c r="I35" s="4" t="s">
        <v>57</v>
      </c>
      <c r="J35" s="51" t="str">
        <f t="shared" si="4"/>
        <v>111302</v>
      </c>
      <c r="K35" s="19" t="s">
        <v>62</v>
      </c>
      <c r="L35" s="57" t="str">
        <f t="shared" si="5"/>
        <v>11130200</v>
      </c>
      <c r="M35" s="59" t="s">
        <v>11</v>
      </c>
      <c r="N35" s="68" t="str">
        <f t="shared" si="6"/>
        <v>111302000</v>
      </c>
      <c r="O35" s="70" t="s">
        <v>11</v>
      </c>
      <c r="P35" s="64" t="str">
        <f t="shared" si="7"/>
        <v>1113020000</v>
      </c>
      <c r="Q35" s="20" t="s">
        <v>11</v>
      </c>
      <c r="R35" s="92" t="str">
        <f t="shared" si="8"/>
        <v>1113020000001</v>
      </c>
      <c r="S35" s="94" t="s">
        <v>10</v>
      </c>
    </row>
    <row r="36" spans="1:19" customFormat="1" ht="15.75" x14ac:dyDescent="0.25">
      <c r="A36" s="6" t="s">
        <v>64</v>
      </c>
      <c r="B36" s="24" t="str">
        <f t="shared" si="0"/>
        <v>1</v>
      </c>
      <c r="C36" s="25" t="s">
        <v>10</v>
      </c>
      <c r="D36" s="28" t="str">
        <f t="shared" si="1"/>
        <v>11</v>
      </c>
      <c r="E36" s="11" t="s">
        <v>13</v>
      </c>
      <c r="F36" s="31" t="str">
        <f t="shared" si="2"/>
        <v>111</v>
      </c>
      <c r="G36" s="32" t="s">
        <v>15</v>
      </c>
      <c r="H36" s="44" t="str">
        <f t="shared" si="3"/>
        <v>1114</v>
      </c>
      <c r="I36" s="4" t="s">
        <v>65</v>
      </c>
      <c r="J36" s="51" t="str">
        <f t="shared" si="4"/>
        <v>111400</v>
      </c>
      <c r="K36" s="19" t="s">
        <v>11</v>
      </c>
      <c r="L36" s="57" t="str">
        <f t="shared" si="5"/>
        <v>11140000</v>
      </c>
      <c r="M36" s="59" t="s">
        <v>11</v>
      </c>
      <c r="N36" s="68" t="str">
        <f t="shared" si="6"/>
        <v>111400000</v>
      </c>
      <c r="O36" s="70" t="s">
        <v>11</v>
      </c>
      <c r="P36" s="64" t="str">
        <f t="shared" si="7"/>
        <v>1114000000</v>
      </c>
      <c r="Q36" s="20" t="s">
        <v>11</v>
      </c>
      <c r="R36" s="92" t="str">
        <f t="shared" si="8"/>
        <v>1114000000000</v>
      </c>
      <c r="S36" s="94" t="s">
        <v>10</v>
      </c>
    </row>
    <row r="37" spans="1:19" customFormat="1" ht="15.75" x14ac:dyDescent="0.25">
      <c r="A37" s="7" t="s">
        <v>66</v>
      </c>
      <c r="B37" s="24" t="str">
        <f t="shared" si="0"/>
        <v>1</v>
      </c>
      <c r="C37" s="25" t="s">
        <v>10</v>
      </c>
      <c r="D37" s="28" t="str">
        <f t="shared" si="1"/>
        <v>11</v>
      </c>
      <c r="E37" s="11" t="s">
        <v>13</v>
      </c>
      <c r="F37" s="31" t="str">
        <f t="shared" si="2"/>
        <v>111</v>
      </c>
      <c r="G37" s="32" t="s">
        <v>15</v>
      </c>
      <c r="H37" s="44" t="str">
        <f t="shared" si="3"/>
        <v>1114</v>
      </c>
      <c r="I37" s="4" t="s">
        <v>65</v>
      </c>
      <c r="J37" s="51" t="str">
        <f t="shared" si="4"/>
        <v>111401</v>
      </c>
      <c r="K37" s="19" t="s">
        <v>65</v>
      </c>
      <c r="L37" s="57" t="str">
        <f t="shared" si="5"/>
        <v>11140100</v>
      </c>
      <c r="M37" s="59" t="s">
        <v>11</v>
      </c>
      <c r="N37" s="68" t="str">
        <f t="shared" si="6"/>
        <v>111401000</v>
      </c>
      <c r="O37" s="70" t="s">
        <v>11</v>
      </c>
      <c r="P37" s="64" t="str">
        <f t="shared" si="7"/>
        <v>1114010000</v>
      </c>
      <c r="Q37" s="20" t="s">
        <v>11</v>
      </c>
      <c r="R37" s="92" t="str">
        <f t="shared" si="8"/>
        <v>1114010000001</v>
      </c>
      <c r="S37" s="94" t="s">
        <v>10</v>
      </c>
    </row>
    <row r="38" spans="1:19" customFormat="1" ht="15.75" x14ac:dyDescent="0.25">
      <c r="A38" s="7" t="s">
        <v>67</v>
      </c>
      <c r="B38" s="24" t="str">
        <f t="shared" si="0"/>
        <v>1</v>
      </c>
      <c r="C38" s="25" t="s">
        <v>10</v>
      </c>
      <c r="D38" s="28" t="str">
        <f t="shared" si="1"/>
        <v>11</v>
      </c>
      <c r="E38" s="11" t="s">
        <v>13</v>
      </c>
      <c r="F38" s="31" t="str">
        <f t="shared" si="2"/>
        <v>111</v>
      </c>
      <c r="G38" s="32" t="s">
        <v>15</v>
      </c>
      <c r="H38" s="44" t="str">
        <f t="shared" si="3"/>
        <v>1114</v>
      </c>
      <c r="I38" s="4" t="s">
        <v>65</v>
      </c>
      <c r="J38" s="51" t="str">
        <f t="shared" si="4"/>
        <v>111401</v>
      </c>
      <c r="K38" s="19" t="s">
        <v>65</v>
      </c>
      <c r="L38" s="57" t="str">
        <f t="shared" si="5"/>
        <v>11140101</v>
      </c>
      <c r="M38" s="59" t="s">
        <v>11</v>
      </c>
      <c r="N38" s="68" t="str">
        <f t="shared" si="6"/>
        <v>111401010</v>
      </c>
      <c r="O38" s="70" t="s">
        <v>11</v>
      </c>
      <c r="P38" s="64" t="str">
        <f t="shared" si="7"/>
        <v>1114010100</v>
      </c>
      <c r="Q38" s="20" t="s">
        <v>11</v>
      </c>
      <c r="R38" s="92" t="str">
        <f t="shared" si="8"/>
        <v>1114010100001</v>
      </c>
      <c r="S38" s="94" t="s">
        <v>10</v>
      </c>
    </row>
    <row r="39" spans="1:19" customFormat="1" ht="15.75" x14ac:dyDescent="0.25">
      <c r="A39" s="7" t="s">
        <v>68</v>
      </c>
      <c r="B39" s="24" t="str">
        <f t="shared" si="0"/>
        <v>1</v>
      </c>
      <c r="C39" s="25" t="s">
        <v>10</v>
      </c>
      <c r="D39" s="28" t="str">
        <f t="shared" si="1"/>
        <v>11</v>
      </c>
      <c r="E39" s="11" t="s">
        <v>13</v>
      </c>
      <c r="F39" s="31" t="str">
        <f t="shared" si="2"/>
        <v>111</v>
      </c>
      <c r="G39" s="32" t="s">
        <v>15</v>
      </c>
      <c r="H39" s="44" t="str">
        <f t="shared" si="3"/>
        <v>1114</v>
      </c>
      <c r="I39" s="4" t="s">
        <v>65</v>
      </c>
      <c r="J39" s="51" t="str">
        <f t="shared" si="4"/>
        <v>111401</v>
      </c>
      <c r="K39" s="19" t="s">
        <v>65</v>
      </c>
      <c r="L39" s="57" t="str">
        <f t="shared" si="5"/>
        <v>11140101</v>
      </c>
      <c r="M39" s="59" t="s">
        <v>11</v>
      </c>
      <c r="N39" s="68" t="str">
        <f t="shared" si="6"/>
        <v>111401011</v>
      </c>
      <c r="O39" s="70" t="s">
        <v>11</v>
      </c>
      <c r="P39" s="64" t="str">
        <f t="shared" si="7"/>
        <v>1114010110</v>
      </c>
      <c r="Q39" s="20" t="s">
        <v>11</v>
      </c>
      <c r="R39" s="92" t="str">
        <f t="shared" si="8"/>
        <v>1114010110001</v>
      </c>
      <c r="S39" s="94" t="s">
        <v>10</v>
      </c>
    </row>
    <row r="40" spans="1:19" s="9" customFormat="1" ht="15.75" x14ac:dyDescent="0.25">
      <c r="A40" s="7" t="s">
        <v>69</v>
      </c>
      <c r="B40" s="24" t="str">
        <f t="shared" si="0"/>
        <v>1</v>
      </c>
      <c r="C40" s="25" t="s">
        <v>10</v>
      </c>
      <c r="D40" s="28" t="str">
        <f t="shared" si="1"/>
        <v>11</v>
      </c>
      <c r="E40" s="11" t="s">
        <v>13</v>
      </c>
      <c r="F40" s="31" t="str">
        <f t="shared" si="2"/>
        <v>111</v>
      </c>
      <c r="G40" s="32" t="s">
        <v>15</v>
      </c>
      <c r="H40" s="44" t="str">
        <f t="shared" si="3"/>
        <v>1114</v>
      </c>
      <c r="I40" s="4" t="s">
        <v>65</v>
      </c>
      <c r="J40" s="51" t="str">
        <f t="shared" si="4"/>
        <v>111401</v>
      </c>
      <c r="K40" s="19" t="s">
        <v>65</v>
      </c>
      <c r="L40" s="57" t="str">
        <f t="shared" si="5"/>
        <v>11140101</v>
      </c>
      <c r="M40" s="59" t="s">
        <v>11</v>
      </c>
      <c r="N40" s="68" t="str">
        <f t="shared" si="6"/>
        <v>111401012</v>
      </c>
      <c r="O40" s="70" t="s">
        <v>11</v>
      </c>
      <c r="P40" s="64" t="str">
        <f t="shared" si="7"/>
        <v>1114010120</v>
      </c>
      <c r="Q40" s="20" t="s">
        <v>11</v>
      </c>
      <c r="R40" s="92" t="str">
        <f t="shared" si="8"/>
        <v>1114010120001</v>
      </c>
      <c r="S40" s="94" t="s">
        <v>10</v>
      </c>
    </row>
    <row r="41" spans="1:19" s="9" customFormat="1" ht="15.75" x14ac:dyDescent="0.25">
      <c r="A41" s="7" t="s">
        <v>70</v>
      </c>
      <c r="B41" s="24" t="str">
        <f t="shared" si="0"/>
        <v>1</v>
      </c>
      <c r="C41" s="25" t="s">
        <v>10</v>
      </c>
      <c r="D41" s="28" t="str">
        <f t="shared" si="1"/>
        <v>11</v>
      </c>
      <c r="E41" s="11" t="s">
        <v>13</v>
      </c>
      <c r="F41" s="31" t="str">
        <f t="shared" si="2"/>
        <v>111</v>
      </c>
      <c r="G41" s="32" t="s">
        <v>15</v>
      </c>
      <c r="H41" s="44" t="str">
        <f t="shared" si="3"/>
        <v>1114</v>
      </c>
      <c r="I41" s="4" t="s">
        <v>65</v>
      </c>
      <c r="J41" s="51" t="str">
        <f t="shared" si="4"/>
        <v>111401</v>
      </c>
      <c r="K41" s="19" t="s">
        <v>65</v>
      </c>
      <c r="L41" s="57" t="str">
        <f t="shared" si="5"/>
        <v>11140101</v>
      </c>
      <c r="M41" s="59" t="s">
        <v>11</v>
      </c>
      <c r="N41" s="68" t="str">
        <f t="shared" si="6"/>
        <v>111401013</v>
      </c>
      <c r="O41" s="70" t="s">
        <v>11</v>
      </c>
      <c r="P41" s="64" t="str">
        <f t="shared" si="7"/>
        <v>1114010130</v>
      </c>
      <c r="Q41" s="20" t="s">
        <v>11</v>
      </c>
      <c r="R41" s="92" t="str">
        <f t="shared" si="8"/>
        <v>1114010130001</v>
      </c>
      <c r="S41" s="94" t="s">
        <v>10</v>
      </c>
    </row>
    <row r="42" spans="1:19" customFormat="1" ht="15.75" x14ac:dyDescent="0.25">
      <c r="A42" s="6" t="s">
        <v>71</v>
      </c>
      <c r="B42" s="24" t="str">
        <f t="shared" si="0"/>
        <v>1</v>
      </c>
      <c r="C42" s="25" t="s">
        <v>10</v>
      </c>
      <c r="D42" s="28" t="str">
        <f t="shared" si="1"/>
        <v>11</v>
      </c>
      <c r="E42" s="11" t="s">
        <v>13</v>
      </c>
      <c r="F42" s="31" t="str">
        <f t="shared" si="2"/>
        <v>111</v>
      </c>
      <c r="G42" s="32" t="s">
        <v>15</v>
      </c>
      <c r="H42" s="44" t="str">
        <f t="shared" si="3"/>
        <v>1115</v>
      </c>
      <c r="I42" s="4" t="s">
        <v>72</v>
      </c>
      <c r="J42" s="51" t="str">
        <f t="shared" si="4"/>
        <v>111500</v>
      </c>
      <c r="K42" s="19" t="s">
        <v>11</v>
      </c>
      <c r="L42" s="57" t="str">
        <f t="shared" si="5"/>
        <v>11150000</v>
      </c>
      <c r="M42" s="59" t="s">
        <v>11</v>
      </c>
      <c r="N42" s="68" t="str">
        <f t="shared" si="6"/>
        <v>111500000</v>
      </c>
      <c r="O42" s="70" t="s">
        <v>11</v>
      </c>
      <c r="P42" s="64" t="str">
        <f t="shared" si="7"/>
        <v>1115000000</v>
      </c>
      <c r="Q42" s="20" t="s">
        <v>11</v>
      </c>
      <c r="R42" s="92" t="str">
        <f t="shared" si="8"/>
        <v>1115000000000</v>
      </c>
      <c r="S42" s="94" t="s">
        <v>10</v>
      </c>
    </row>
    <row r="43" spans="1:19" customFormat="1" ht="15.75" x14ac:dyDescent="0.25">
      <c r="A43" s="7" t="s">
        <v>73</v>
      </c>
      <c r="B43" s="24" t="str">
        <f t="shared" si="0"/>
        <v>1</v>
      </c>
      <c r="C43" s="25" t="s">
        <v>10</v>
      </c>
      <c r="D43" s="28" t="str">
        <f t="shared" si="1"/>
        <v>11</v>
      </c>
      <c r="E43" s="11" t="s">
        <v>13</v>
      </c>
      <c r="F43" s="31" t="str">
        <f t="shared" si="2"/>
        <v>111</v>
      </c>
      <c r="G43" s="32" t="s">
        <v>15</v>
      </c>
      <c r="H43" s="44" t="str">
        <f t="shared" si="3"/>
        <v>1115</v>
      </c>
      <c r="I43" s="4" t="s">
        <v>72</v>
      </c>
      <c r="J43" s="51" t="str">
        <f t="shared" si="4"/>
        <v>111501</v>
      </c>
      <c r="K43" s="19" t="s">
        <v>72</v>
      </c>
      <c r="L43" s="57" t="str">
        <f t="shared" si="5"/>
        <v>11150100</v>
      </c>
      <c r="M43" s="59" t="s">
        <v>11</v>
      </c>
      <c r="N43" s="68" t="str">
        <f t="shared" si="6"/>
        <v>111501000</v>
      </c>
      <c r="O43" s="70" t="s">
        <v>11</v>
      </c>
      <c r="P43" s="64" t="str">
        <f t="shared" si="7"/>
        <v>1115010000</v>
      </c>
      <c r="Q43" s="20" t="s">
        <v>11</v>
      </c>
      <c r="R43" s="92" t="str">
        <f t="shared" si="8"/>
        <v>1115010000001</v>
      </c>
      <c r="S43" s="94" t="s">
        <v>10</v>
      </c>
    </row>
    <row r="44" spans="1:19" customFormat="1" ht="15.75" x14ac:dyDescent="0.25">
      <c r="A44" s="7" t="s">
        <v>74</v>
      </c>
      <c r="B44" s="24" t="str">
        <f t="shared" si="0"/>
        <v>1</v>
      </c>
      <c r="C44" s="25" t="s">
        <v>10</v>
      </c>
      <c r="D44" s="28" t="str">
        <f t="shared" si="1"/>
        <v>11</v>
      </c>
      <c r="E44" s="11" t="s">
        <v>13</v>
      </c>
      <c r="F44" s="31" t="str">
        <f t="shared" si="2"/>
        <v>111</v>
      </c>
      <c r="G44" s="32" t="s">
        <v>15</v>
      </c>
      <c r="H44" s="44" t="str">
        <f t="shared" si="3"/>
        <v>1115</v>
      </c>
      <c r="I44" s="4" t="s">
        <v>72</v>
      </c>
      <c r="J44" s="51" t="str">
        <f t="shared" si="4"/>
        <v>111501</v>
      </c>
      <c r="K44" s="19" t="s">
        <v>72</v>
      </c>
      <c r="L44" s="57" t="str">
        <f t="shared" si="5"/>
        <v>11150101</v>
      </c>
      <c r="M44" s="59" t="s">
        <v>11</v>
      </c>
      <c r="N44" s="68" t="str">
        <f t="shared" si="6"/>
        <v>111501010</v>
      </c>
      <c r="O44" s="70" t="s">
        <v>11</v>
      </c>
      <c r="P44" s="64" t="str">
        <f t="shared" si="7"/>
        <v>1115010100</v>
      </c>
      <c r="Q44" s="20" t="s">
        <v>11</v>
      </c>
      <c r="R44" s="92" t="str">
        <f t="shared" si="8"/>
        <v>1115010100001</v>
      </c>
      <c r="S44" s="94" t="s">
        <v>10</v>
      </c>
    </row>
    <row r="45" spans="1:19" customFormat="1" ht="15.75" x14ac:dyDescent="0.25">
      <c r="A45" s="5" t="s">
        <v>75</v>
      </c>
      <c r="B45" s="24" t="str">
        <f t="shared" si="0"/>
        <v>1</v>
      </c>
      <c r="C45" s="25" t="s">
        <v>10</v>
      </c>
      <c r="D45" s="28" t="str">
        <f t="shared" si="1"/>
        <v>11</v>
      </c>
      <c r="E45" s="11" t="s">
        <v>13</v>
      </c>
      <c r="F45" s="31" t="str">
        <f t="shared" si="2"/>
        <v>112</v>
      </c>
      <c r="G45" s="32" t="s">
        <v>76</v>
      </c>
      <c r="H45" s="44" t="str">
        <f t="shared" si="3"/>
        <v>1120</v>
      </c>
      <c r="I45" s="4" t="s">
        <v>11</v>
      </c>
      <c r="J45" s="51" t="str">
        <f t="shared" si="4"/>
        <v>112000</v>
      </c>
      <c r="K45" s="19" t="s">
        <v>11</v>
      </c>
      <c r="L45" s="57" t="str">
        <f t="shared" si="5"/>
        <v>11200000</v>
      </c>
      <c r="M45" s="59" t="s">
        <v>11</v>
      </c>
      <c r="N45" s="68" t="str">
        <f t="shared" si="6"/>
        <v>112000000</v>
      </c>
      <c r="O45" s="70" t="s">
        <v>11</v>
      </c>
      <c r="P45" s="64" t="str">
        <f t="shared" si="7"/>
        <v>1120000000</v>
      </c>
      <c r="Q45" s="20" t="s">
        <v>11</v>
      </c>
      <c r="R45" s="92" t="str">
        <f t="shared" si="8"/>
        <v>1120000000000</v>
      </c>
      <c r="S45" s="94" t="s">
        <v>10</v>
      </c>
    </row>
    <row r="46" spans="1:19" customFormat="1" ht="15.75" x14ac:dyDescent="0.25">
      <c r="A46" s="6" t="s">
        <v>77</v>
      </c>
      <c r="B46" s="24" t="str">
        <f t="shared" si="0"/>
        <v>1</v>
      </c>
      <c r="C46" s="25" t="s">
        <v>10</v>
      </c>
      <c r="D46" s="28" t="str">
        <f t="shared" si="1"/>
        <v>11</v>
      </c>
      <c r="E46" s="11" t="s">
        <v>13</v>
      </c>
      <c r="F46" s="31" t="str">
        <f t="shared" si="2"/>
        <v>112</v>
      </c>
      <c r="G46" s="32" t="s">
        <v>76</v>
      </c>
      <c r="H46" s="44" t="str">
        <f t="shared" si="3"/>
        <v>1121</v>
      </c>
      <c r="I46" s="4" t="s">
        <v>78</v>
      </c>
      <c r="J46" s="51" t="str">
        <f t="shared" si="4"/>
        <v>112100</v>
      </c>
      <c r="K46" s="19" t="s">
        <v>11</v>
      </c>
      <c r="L46" s="57" t="str">
        <f t="shared" si="5"/>
        <v>11210000</v>
      </c>
      <c r="M46" s="59" t="s">
        <v>11</v>
      </c>
      <c r="N46" s="68" t="str">
        <f t="shared" si="6"/>
        <v>112100000</v>
      </c>
      <c r="O46" s="70" t="s">
        <v>11</v>
      </c>
      <c r="P46" s="64" t="str">
        <f t="shared" si="7"/>
        <v>1121000000</v>
      </c>
      <c r="Q46" s="20" t="s">
        <v>11</v>
      </c>
      <c r="R46" s="92" t="str">
        <f t="shared" si="8"/>
        <v>1121000000000</v>
      </c>
      <c r="S46" s="94" t="s">
        <v>10</v>
      </c>
    </row>
    <row r="47" spans="1:19" customFormat="1" ht="15.75" x14ac:dyDescent="0.25">
      <c r="A47" s="7" t="s">
        <v>79</v>
      </c>
      <c r="B47" s="24" t="str">
        <f t="shared" si="0"/>
        <v>1</v>
      </c>
      <c r="C47" s="25" t="s">
        <v>10</v>
      </c>
      <c r="D47" s="28" t="str">
        <f t="shared" si="1"/>
        <v>11</v>
      </c>
      <c r="E47" s="11" t="s">
        <v>13</v>
      </c>
      <c r="F47" s="31" t="str">
        <f t="shared" si="2"/>
        <v>112</v>
      </c>
      <c r="G47" s="32" t="s">
        <v>76</v>
      </c>
      <c r="H47" s="44" t="str">
        <f t="shared" si="3"/>
        <v>1121</v>
      </c>
      <c r="I47" s="4" t="s">
        <v>78</v>
      </c>
      <c r="J47" s="51" t="str">
        <f t="shared" si="4"/>
        <v>112101</v>
      </c>
      <c r="K47" s="19" t="s">
        <v>80</v>
      </c>
      <c r="L47" s="57" t="str">
        <f t="shared" si="5"/>
        <v>11210100</v>
      </c>
      <c r="M47" s="59" t="s">
        <v>11</v>
      </c>
      <c r="N47" s="68" t="str">
        <f t="shared" si="6"/>
        <v>112101000</v>
      </c>
      <c r="O47" s="70" t="s">
        <v>11</v>
      </c>
      <c r="P47" s="64" t="str">
        <f t="shared" si="7"/>
        <v>1121010000</v>
      </c>
      <c r="Q47" s="20" t="s">
        <v>11</v>
      </c>
      <c r="R47" s="92" t="str">
        <f t="shared" si="8"/>
        <v>1121010000001</v>
      </c>
      <c r="S47" s="94" t="s">
        <v>10</v>
      </c>
    </row>
    <row r="48" spans="1:19" customFormat="1" ht="15.75" x14ac:dyDescent="0.25">
      <c r="A48" s="6" t="s">
        <v>81</v>
      </c>
      <c r="B48" s="24" t="str">
        <f t="shared" si="0"/>
        <v>1</v>
      </c>
      <c r="C48" s="25" t="s">
        <v>10</v>
      </c>
      <c r="D48" s="28" t="str">
        <f t="shared" si="1"/>
        <v>11</v>
      </c>
      <c r="E48" s="11" t="s">
        <v>13</v>
      </c>
      <c r="F48" s="31" t="str">
        <f t="shared" si="2"/>
        <v>112</v>
      </c>
      <c r="G48" s="32" t="s">
        <v>76</v>
      </c>
      <c r="H48" s="44" t="str">
        <f t="shared" si="3"/>
        <v>1122</v>
      </c>
      <c r="I48" s="4" t="s">
        <v>82</v>
      </c>
      <c r="J48" s="51" t="str">
        <f t="shared" si="4"/>
        <v>112200</v>
      </c>
      <c r="K48" s="19" t="s">
        <v>11</v>
      </c>
      <c r="L48" s="57" t="str">
        <f t="shared" si="5"/>
        <v>11220000</v>
      </c>
      <c r="M48" s="59" t="s">
        <v>11</v>
      </c>
      <c r="N48" s="68" t="str">
        <f t="shared" si="6"/>
        <v>112200000</v>
      </c>
      <c r="O48" s="70" t="s">
        <v>11</v>
      </c>
      <c r="P48" s="64" t="str">
        <f t="shared" si="7"/>
        <v>1122000000</v>
      </c>
      <c r="Q48" s="20" t="s">
        <v>11</v>
      </c>
      <c r="R48" s="92" t="str">
        <f t="shared" si="8"/>
        <v>1122000000000</v>
      </c>
      <c r="S48" s="94" t="s">
        <v>10</v>
      </c>
    </row>
    <row r="49" spans="1:19" customFormat="1" ht="15.75" x14ac:dyDescent="0.25">
      <c r="A49" s="7" t="s">
        <v>83</v>
      </c>
      <c r="B49" s="24" t="str">
        <f t="shared" si="0"/>
        <v>1</v>
      </c>
      <c r="C49" s="25" t="s">
        <v>10</v>
      </c>
      <c r="D49" s="28" t="str">
        <f t="shared" si="1"/>
        <v>11</v>
      </c>
      <c r="E49" s="11" t="s">
        <v>13</v>
      </c>
      <c r="F49" s="31" t="str">
        <f t="shared" si="2"/>
        <v>112</v>
      </c>
      <c r="G49" s="32" t="s">
        <v>76</v>
      </c>
      <c r="H49" s="44" t="str">
        <f t="shared" si="3"/>
        <v>1122</v>
      </c>
      <c r="I49" s="4" t="s">
        <v>82</v>
      </c>
      <c r="J49" s="51" t="str">
        <f t="shared" si="4"/>
        <v>112201</v>
      </c>
      <c r="K49" s="19" t="s">
        <v>84</v>
      </c>
      <c r="L49" s="57" t="str">
        <f t="shared" si="5"/>
        <v>11220100</v>
      </c>
      <c r="M49" s="59" t="s">
        <v>11</v>
      </c>
      <c r="N49" s="68" t="str">
        <f t="shared" si="6"/>
        <v>112201000</v>
      </c>
      <c r="O49" s="70" t="s">
        <v>11</v>
      </c>
      <c r="P49" s="64" t="str">
        <f t="shared" si="7"/>
        <v>1122010000</v>
      </c>
      <c r="Q49" s="20" t="s">
        <v>11</v>
      </c>
      <c r="R49" s="92" t="str">
        <f t="shared" si="8"/>
        <v>1122010000001</v>
      </c>
      <c r="S49" s="94" t="s">
        <v>10</v>
      </c>
    </row>
    <row r="50" spans="1:19" customFormat="1" ht="15.75" x14ac:dyDescent="0.25">
      <c r="A50" s="7" t="s">
        <v>85</v>
      </c>
      <c r="B50" s="24" t="str">
        <f t="shared" si="0"/>
        <v>1</v>
      </c>
      <c r="C50" s="25" t="s">
        <v>10</v>
      </c>
      <c r="D50" s="28" t="str">
        <f t="shared" si="1"/>
        <v>11</v>
      </c>
      <c r="E50" s="11" t="s">
        <v>13</v>
      </c>
      <c r="F50" s="31" t="str">
        <f t="shared" si="2"/>
        <v>112</v>
      </c>
      <c r="G50" s="32" t="s">
        <v>76</v>
      </c>
      <c r="H50" s="44" t="str">
        <f t="shared" si="3"/>
        <v>1122</v>
      </c>
      <c r="I50" s="4" t="s">
        <v>82</v>
      </c>
      <c r="J50" s="51" t="str">
        <f t="shared" si="4"/>
        <v>112201</v>
      </c>
      <c r="K50" s="19" t="s">
        <v>84</v>
      </c>
      <c r="L50" s="57" t="str">
        <f t="shared" si="5"/>
        <v>11220101</v>
      </c>
      <c r="M50" s="59" t="s">
        <v>11</v>
      </c>
      <c r="N50" s="68" t="str">
        <f t="shared" si="6"/>
        <v>112201010</v>
      </c>
      <c r="O50" s="70" t="s">
        <v>11</v>
      </c>
      <c r="P50" s="64" t="str">
        <f t="shared" si="7"/>
        <v>1122010100</v>
      </c>
      <c r="Q50" s="20" t="s">
        <v>11</v>
      </c>
      <c r="R50" s="92" t="str">
        <f t="shared" si="8"/>
        <v>1122010100001</v>
      </c>
      <c r="S50" s="94" t="s">
        <v>10</v>
      </c>
    </row>
    <row r="51" spans="1:19" customFormat="1" ht="15.75" x14ac:dyDescent="0.25">
      <c r="A51" s="7" t="s">
        <v>86</v>
      </c>
      <c r="B51" s="24" t="str">
        <f t="shared" si="0"/>
        <v>1</v>
      </c>
      <c r="C51" s="25" t="s">
        <v>10</v>
      </c>
      <c r="D51" s="28" t="str">
        <f t="shared" si="1"/>
        <v>11</v>
      </c>
      <c r="E51" s="11" t="s">
        <v>13</v>
      </c>
      <c r="F51" s="31" t="str">
        <f t="shared" si="2"/>
        <v>112</v>
      </c>
      <c r="G51" s="32" t="s">
        <v>76</v>
      </c>
      <c r="H51" s="44" t="str">
        <f t="shared" si="3"/>
        <v>1122</v>
      </c>
      <c r="I51" s="4" t="s">
        <v>82</v>
      </c>
      <c r="J51" s="51" t="str">
        <f t="shared" si="4"/>
        <v>112201</v>
      </c>
      <c r="K51" s="19" t="s">
        <v>84</v>
      </c>
      <c r="L51" s="57" t="str">
        <f t="shared" si="5"/>
        <v>11220102</v>
      </c>
      <c r="M51" s="59" t="s">
        <v>11</v>
      </c>
      <c r="N51" s="68" t="str">
        <f t="shared" si="6"/>
        <v>112201020</v>
      </c>
      <c r="O51" s="70" t="s">
        <v>11</v>
      </c>
      <c r="P51" s="64" t="str">
        <f t="shared" si="7"/>
        <v>1122010200</v>
      </c>
      <c r="Q51" s="20" t="s">
        <v>11</v>
      </c>
      <c r="R51" s="92" t="str">
        <f t="shared" si="8"/>
        <v>1122010200001</v>
      </c>
      <c r="S51" s="94" t="s">
        <v>10</v>
      </c>
    </row>
    <row r="52" spans="1:19" customFormat="1" ht="15.75" x14ac:dyDescent="0.25">
      <c r="A52" s="7" t="s">
        <v>87</v>
      </c>
      <c r="B52" s="24" t="str">
        <f t="shared" si="0"/>
        <v>1</v>
      </c>
      <c r="C52" s="25" t="s">
        <v>10</v>
      </c>
      <c r="D52" s="28" t="str">
        <f t="shared" si="1"/>
        <v>11</v>
      </c>
      <c r="E52" s="11" t="s">
        <v>13</v>
      </c>
      <c r="F52" s="31" t="str">
        <f t="shared" si="2"/>
        <v>112</v>
      </c>
      <c r="G52" s="32" t="s">
        <v>76</v>
      </c>
      <c r="H52" s="44" t="str">
        <f t="shared" si="3"/>
        <v>1122</v>
      </c>
      <c r="I52" s="4" t="s">
        <v>82</v>
      </c>
      <c r="J52" s="51" t="str">
        <f t="shared" si="4"/>
        <v>112202</v>
      </c>
      <c r="K52" s="19" t="s">
        <v>88</v>
      </c>
      <c r="L52" s="57" t="str">
        <f t="shared" si="5"/>
        <v>11220200</v>
      </c>
      <c r="M52" s="59" t="s">
        <v>11</v>
      </c>
      <c r="N52" s="68" t="str">
        <f t="shared" si="6"/>
        <v>112202000</v>
      </c>
      <c r="O52" s="70" t="s">
        <v>11</v>
      </c>
      <c r="P52" s="64" t="str">
        <f t="shared" si="7"/>
        <v>1122020000</v>
      </c>
      <c r="Q52" s="20" t="s">
        <v>11</v>
      </c>
      <c r="R52" s="92" t="str">
        <f t="shared" si="8"/>
        <v>1122020000001</v>
      </c>
      <c r="S52" s="94" t="s">
        <v>10</v>
      </c>
    </row>
    <row r="53" spans="1:19" customFormat="1" ht="15.75" x14ac:dyDescent="0.25">
      <c r="A53" s="6" t="s">
        <v>89</v>
      </c>
      <c r="B53" s="24" t="str">
        <f t="shared" si="0"/>
        <v>1</v>
      </c>
      <c r="C53" s="25" t="s">
        <v>10</v>
      </c>
      <c r="D53" s="28" t="str">
        <f t="shared" si="1"/>
        <v>11</v>
      </c>
      <c r="E53" s="11" t="s">
        <v>13</v>
      </c>
      <c r="F53" s="31" t="str">
        <f t="shared" si="2"/>
        <v>112</v>
      </c>
      <c r="G53" s="32" t="s">
        <v>76</v>
      </c>
      <c r="H53" s="44" t="str">
        <f t="shared" si="3"/>
        <v>1123</v>
      </c>
      <c r="I53" s="4" t="s">
        <v>90</v>
      </c>
      <c r="J53" s="51" t="str">
        <f t="shared" si="4"/>
        <v>112300</v>
      </c>
      <c r="K53" s="19" t="s">
        <v>11</v>
      </c>
      <c r="L53" s="57" t="str">
        <f t="shared" si="5"/>
        <v>11230000</v>
      </c>
      <c r="M53" s="59" t="s">
        <v>11</v>
      </c>
      <c r="N53" s="68" t="str">
        <f t="shared" si="6"/>
        <v>112300000</v>
      </c>
      <c r="O53" s="70" t="s">
        <v>11</v>
      </c>
      <c r="P53" s="64" t="str">
        <f t="shared" si="7"/>
        <v>1123000000</v>
      </c>
      <c r="Q53" s="20" t="s">
        <v>11</v>
      </c>
      <c r="R53" s="92" t="str">
        <f t="shared" si="8"/>
        <v>1123000000000</v>
      </c>
      <c r="S53" s="94" t="s">
        <v>10</v>
      </c>
    </row>
    <row r="54" spans="1:19" customFormat="1" ht="15.75" x14ac:dyDescent="0.25">
      <c r="A54" s="7" t="s">
        <v>91</v>
      </c>
      <c r="B54" s="24" t="str">
        <f t="shared" si="0"/>
        <v>1</v>
      </c>
      <c r="C54" s="25" t="s">
        <v>10</v>
      </c>
      <c r="D54" s="28" t="str">
        <f t="shared" si="1"/>
        <v>11</v>
      </c>
      <c r="E54" s="11" t="s">
        <v>13</v>
      </c>
      <c r="F54" s="31" t="str">
        <f t="shared" si="2"/>
        <v>112</v>
      </c>
      <c r="G54" s="32" t="s">
        <v>76</v>
      </c>
      <c r="H54" s="44" t="str">
        <f t="shared" si="3"/>
        <v>1123</v>
      </c>
      <c r="I54" s="4" t="s">
        <v>90</v>
      </c>
      <c r="J54" s="51" t="str">
        <f t="shared" si="4"/>
        <v>112301</v>
      </c>
      <c r="K54" s="19" t="s">
        <v>92</v>
      </c>
      <c r="L54" s="57" t="str">
        <f t="shared" si="5"/>
        <v>11230100</v>
      </c>
      <c r="M54" s="59" t="s">
        <v>11</v>
      </c>
      <c r="N54" s="68" t="str">
        <f t="shared" si="6"/>
        <v>112301000</v>
      </c>
      <c r="O54" s="70" t="s">
        <v>11</v>
      </c>
      <c r="P54" s="64" t="str">
        <f t="shared" si="7"/>
        <v>1123010000</v>
      </c>
      <c r="Q54" s="20" t="s">
        <v>11</v>
      </c>
      <c r="R54" s="92" t="str">
        <f t="shared" si="8"/>
        <v>1123010000001</v>
      </c>
      <c r="S54" s="94" t="s">
        <v>10</v>
      </c>
    </row>
    <row r="55" spans="1:19" customFormat="1" ht="15.75" x14ac:dyDescent="0.25">
      <c r="A55" s="7" t="s">
        <v>93</v>
      </c>
      <c r="B55" s="24" t="str">
        <f t="shared" si="0"/>
        <v>1</v>
      </c>
      <c r="C55" s="25" t="s">
        <v>10</v>
      </c>
      <c r="D55" s="28" t="str">
        <f t="shared" si="1"/>
        <v>11</v>
      </c>
      <c r="E55" s="11" t="s">
        <v>13</v>
      </c>
      <c r="F55" s="31" t="str">
        <f t="shared" si="2"/>
        <v>112</v>
      </c>
      <c r="G55" s="32" t="s">
        <v>76</v>
      </c>
      <c r="H55" s="44" t="str">
        <f t="shared" si="3"/>
        <v>1123</v>
      </c>
      <c r="I55" s="4" t="s">
        <v>90</v>
      </c>
      <c r="J55" s="51" t="str">
        <f t="shared" si="4"/>
        <v>112302</v>
      </c>
      <c r="K55" s="19" t="s">
        <v>94</v>
      </c>
      <c r="L55" s="57" t="str">
        <f t="shared" si="5"/>
        <v>11230200</v>
      </c>
      <c r="M55" s="59" t="s">
        <v>11</v>
      </c>
      <c r="N55" s="68" t="str">
        <f t="shared" si="6"/>
        <v>112302000</v>
      </c>
      <c r="O55" s="70" t="s">
        <v>11</v>
      </c>
      <c r="P55" s="64" t="str">
        <f t="shared" si="7"/>
        <v>1123020000</v>
      </c>
      <c r="Q55" s="20" t="s">
        <v>11</v>
      </c>
      <c r="R55" s="92" t="str">
        <f t="shared" si="8"/>
        <v>1123020000001</v>
      </c>
      <c r="S55" s="94" t="s">
        <v>10</v>
      </c>
    </row>
    <row r="56" spans="1:19" customFormat="1" ht="15.75" x14ac:dyDescent="0.25">
      <c r="A56" s="7" t="s">
        <v>95</v>
      </c>
      <c r="B56" s="24" t="str">
        <f t="shared" si="0"/>
        <v>1</v>
      </c>
      <c r="C56" s="25" t="s">
        <v>10</v>
      </c>
      <c r="D56" s="28" t="str">
        <f t="shared" si="1"/>
        <v>11</v>
      </c>
      <c r="E56" s="11" t="s">
        <v>13</v>
      </c>
      <c r="F56" s="31" t="str">
        <f t="shared" si="2"/>
        <v>112</v>
      </c>
      <c r="G56" s="32" t="s">
        <v>76</v>
      </c>
      <c r="H56" s="44" t="str">
        <f t="shared" si="3"/>
        <v>1123</v>
      </c>
      <c r="I56" s="4" t="s">
        <v>90</v>
      </c>
      <c r="J56" s="51" t="str">
        <f t="shared" si="4"/>
        <v>112303</v>
      </c>
      <c r="K56" s="19" t="s">
        <v>96</v>
      </c>
      <c r="L56" s="57" t="str">
        <f t="shared" si="5"/>
        <v>11230300</v>
      </c>
      <c r="M56" s="59" t="s">
        <v>11</v>
      </c>
      <c r="N56" s="68" t="str">
        <f t="shared" si="6"/>
        <v>112303000</v>
      </c>
      <c r="O56" s="70" t="s">
        <v>11</v>
      </c>
      <c r="P56" s="64" t="str">
        <f t="shared" si="7"/>
        <v>1123030000</v>
      </c>
      <c r="Q56" s="20" t="s">
        <v>11</v>
      </c>
      <c r="R56" s="92" t="str">
        <f t="shared" si="8"/>
        <v>1123030000001</v>
      </c>
      <c r="S56" s="94" t="s">
        <v>10</v>
      </c>
    </row>
    <row r="57" spans="1:19" customFormat="1" ht="15.75" x14ac:dyDescent="0.25">
      <c r="A57" s="6" t="s">
        <v>97</v>
      </c>
      <c r="B57" s="24" t="str">
        <f t="shared" si="0"/>
        <v>1</v>
      </c>
      <c r="C57" s="25" t="s">
        <v>10</v>
      </c>
      <c r="D57" s="28" t="str">
        <f t="shared" si="1"/>
        <v>11</v>
      </c>
      <c r="E57" s="11" t="s">
        <v>13</v>
      </c>
      <c r="F57" s="31" t="str">
        <f t="shared" si="2"/>
        <v>112</v>
      </c>
      <c r="G57" s="32" t="s">
        <v>76</v>
      </c>
      <c r="H57" s="44" t="str">
        <f t="shared" si="3"/>
        <v>1124</v>
      </c>
      <c r="I57" s="4" t="s">
        <v>98</v>
      </c>
      <c r="J57" s="51" t="str">
        <f t="shared" si="4"/>
        <v>112400</v>
      </c>
      <c r="K57" s="19" t="s">
        <v>11</v>
      </c>
      <c r="L57" s="57" t="str">
        <f t="shared" si="5"/>
        <v>11240000</v>
      </c>
      <c r="M57" s="59" t="s">
        <v>11</v>
      </c>
      <c r="N57" s="68" t="str">
        <f t="shared" si="6"/>
        <v>112400000</v>
      </c>
      <c r="O57" s="70" t="s">
        <v>11</v>
      </c>
      <c r="P57" s="64" t="str">
        <f t="shared" si="7"/>
        <v>1124000000</v>
      </c>
      <c r="Q57" s="20" t="s">
        <v>11</v>
      </c>
      <c r="R57" s="92" t="str">
        <f t="shared" si="8"/>
        <v>1124000000000</v>
      </c>
      <c r="S57" s="94" t="s">
        <v>10</v>
      </c>
    </row>
    <row r="58" spans="1:19" customFormat="1" ht="15.75" x14ac:dyDescent="0.25">
      <c r="A58" s="7" t="s">
        <v>99</v>
      </c>
      <c r="B58" s="24" t="str">
        <f t="shared" si="0"/>
        <v>1</v>
      </c>
      <c r="C58" s="25" t="s">
        <v>10</v>
      </c>
      <c r="D58" s="28" t="str">
        <f t="shared" si="1"/>
        <v>11</v>
      </c>
      <c r="E58" s="11" t="s">
        <v>13</v>
      </c>
      <c r="F58" s="31" t="str">
        <f t="shared" si="2"/>
        <v>112</v>
      </c>
      <c r="G58" s="32" t="s">
        <v>76</v>
      </c>
      <c r="H58" s="44" t="str">
        <f t="shared" si="3"/>
        <v>1124</v>
      </c>
      <c r="I58" s="4" t="s">
        <v>98</v>
      </c>
      <c r="J58" s="51" t="str">
        <f t="shared" si="4"/>
        <v>112401</v>
      </c>
      <c r="K58" s="19" t="s">
        <v>98</v>
      </c>
      <c r="L58" s="57" t="str">
        <f t="shared" si="5"/>
        <v>11240100</v>
      </c>
      <c r="M58" s="59" t="s">
        <v>11</v>
      </c>
      <c r="N58" s="68" t="str">
        <f t="shared" si="6"/>
        <v>112401000</v>
      </c>
      <c r="O58" s="70" t="s">
        <v>11</v>
      </c>
      <c r="P58" s="64" t="str">
        <f t="shared" si="7"/>
        <v>1124010000</v>
      </c>
      <c r="Q58" s="20" t="s">
        <v>11</v>
      </c>
      <c r="R58" s="92" t="str">
        <f t="shared" si="8"/>
        <v>1124010000001</v>
      </c>
      <c r="S58" s="94" t="s">
        <v>10</v>
      </c>
    </row>
    <row r="59" spans="1:19" customFormat="1" ht="15.75" x14ac:dyDescent="0.25">
      <c r="A59" s="6" t="s">
        <v>100</v>
      </c>
      <c r="B59" s="24" t="str">
        <f t="shared" si="0"/>
        <v>1</v>
      </c>
      <c r="C59" s="25" t="s">
        <v>10</v>
      </c>
      <c r="D59" s="28" t="str">
        <f t="shared" si="1"/>
        <v>11</v>
      </c>
      <c r="E59" s="11" t="s">
        <v>13</v>
      </c>
      <c r="F59" s="31" t="str">
        <f t="shared" si="2"/>
        <v>112</v>
      </c>
      <c r="G59" s="32" t="s">
        <v>76</v>
      </c>
      <c r="H59" s="44" t="str">
        <f t="shared" si="3"/>
        <v>1125</v>
      </c>
      <c r="I59" s="4" t="s">
        <v>101</v>
      </c>
      <c r="J59" s="51" t="str">
        <f t="shared" si="4"/>
        <v>112500</v>
      </c>
      <c r="K59" s="19" t="s">
        <v>11</v>
      </c>
      <c r="L59" s="57" t="str">
        <f t="shared" si="5"/>
        <v>11250000</v>
      </c>
      <c r="M59" s="59" t="s">
        <v>11</v>
      </c>
      <c r="N59" s="68" t="str">
        <f t="shared" si="6"/>
        <v>112500000</v>
      </c>
      <c r="O59" s="70" t="s">
        <v>11</v>
      </c>
      <c r="P59" s="64" t="str">
        <f t="shared" si="7"/>
        <v>1125000000</v>
      </c>
      <c r="Q59" s="20" t="s">
        <v>11</v>
      </c>
      <c r="R59" s="92" t="str">
        <f t="shared" si="8"/>
        <v>1125000000000</v>
      </c>
      <c r="S59" s="94" t="s">
        <v>10</v>
      </c>
    </row>
    <row r="60" spans="1:19" customFormat="1" ht="15.75" x14ac:dyDescent="0.25">
      <c r="A60" s="7" t="s">
        <v>102</v>
      </c>
      <c r="B60" s="24" t="str">
        <f t="shared" si="0"/>
        <v>1</v>
      </c>
      <c r="C60" s="25" t="s">
        <v>10</v>
      </c>
      <c r="D60" s="28" t="str">
        <f t="shared" si="1"/>
        <v>11</v>
      </c>
      <c r="E60" s="11" t="s">
        <v>13</v>
      </c>
      <c r="F60" s="31" t="str">
        <f t="shared" si="2"/>
        <v>112</v>
      </c>
      <c r="G60" s="32" t="s">
        <v>76</v>
      </c>
      <c r="H60" s="44" t="str">
        <f t="shared" si="3"/>
        <v>1125</v>
      </c>
      <c r="I60" s="4" t="s">
        <v>101</v>
      </c>
      <c r="J60" s="51" t="str">
        <f t="shared" si="4"/>
        <v>112501</v>
      </c>
      <c r="K60" s="19" t="s">
        <v>103</v>
      </c>
      <c r="L60" s="57" t="str">
        <f t="shared" si="5"/>
        <v>11250100</v>
      </c>
      <c r="M60" s="59" t="s">
        <v>11</v>
      </c>
      <c r="N60" s="68" t="str">
        <f t="shared" si="6"/>
        <v>112501000</v>
      </c>
      <c r="O60" s="70" t="s">
        <v>11</v>
      </c>
      <c r="P60" s="64" t="str">
        <f t="shared" si="7"/>
        <v>1125010000</v>
      </c>
      <c r="Q60" s="20" t="s">
        <v>11</v>
      </c>
      <c r="R60" s="92" t="str">
        <f t="shared" si="8"/>
        <v>1125010000001</v>
      </c>
      <c r="S60" s="94" t="s">
        <v>10</v>
      </c>
    </row>
    <row r="61" spans="1:19" customFormat="1" ht="15.75" x14ac:dyDescent="0.25">
      <c r="A61" s="5" t="s">
        <v>104</v>
      </c>
      <c r="B61" s="24" t="str">
        <f t="shared" si="0"/>
        <v>1</v>
      </c>
      <c r="C61" s="25" t="s">
        <v>10</v>
      </c>
      <c r="D61" s="28" t="str">
        <f t="shared" si="1"/>
        <v>11</v>
      </c>
      <c r="E61" s="11" t="s">
        <v>13</v>
      </c>
      <c r="F61" s="31" t="str">
        <f t="shared" si="2"/>
        <v>113</v>
      </c>
      <c r="G61" s="32" t="s">
        <v>105</v>
      </c>
      <c r="H61" s="44" t="str">
        <f t="shared" si="3"/>
        <v>1130</v>
      </c>
      <c r="I61" s="4" t="s">
        <v>11</v>
      </c>
      <c r="J61" s="51" t="str">
        <f t="shared" si="4"/>
        <v>113000</v>
      </c>
      <c r="K61" s="19" t="s">
        <v>11</v>
      </c>
      <c r="L61" s="57" t="str">
        <f t="shared" si="5"/>
        <v>11300000</v>
      </c>
      <c r="M61" s="59" t="s">
        <v>11</v>
      </c>
      <c r="N61" s="68" t="str">
        <f t="shared" si="6"/>
        <v>113000000</v>
      </c>
      <c r="O61" s="70" t="s">
        <v>11</v>
      </c>
      <c r="P61" s="64" t="str">
        <f t="shared" si="7"/>
        <v>1130000000</v>
      </c>
      <c r="Q61" s="20" t="s">
        <v>11</v>
      </c>
      <c r="R61" s="92" t="str">
        <f t="shared" si="8"/>
        <v>1130000000000</v>
      </c>
      <c r="S61" s="94" t="s">
        <v>10</v>
      </c>
    </row>
    <row r="62" spans="1:19" customFormat="1" ht="15.75" x14ac:dyDescent="0.25">
      <c r="A62" s="6" t="s">
        <v>106</v>
      </c>
      <c r="B62" s="24" t="str">
        <f t="shared" si="0"/>
        <v>1</v>
      </c>
      <c r="C62" s="25" t="s">
        <v>10</v>
      </c>
      <c r="D62" s="28" t="str">
        <f t="shared" si="1"/>
        <v>11</v>
      </c>
      <c r="E62" s="11" t="s">
        <v>13</v>
      </c>
      <c r="F62" s="31" t="str">
        <f t="shared" si="2"/>
        <v>113</v>
      </c>
      <c r="G62" s="32" t="s">
        <v>105</v>
      </c>
      <c r="H62" s="44" t="str">
        <f t="shared" si="3"/>
        <v>1131</v>
      </c>
      <c r="I62" s="4" t="s">
        <v>107</v>
      </c>
      <c r="J62" s="51" t="str">
        <f t="shared" si="4"/>
        <v>113100</v>
      </c>
      <c r="K62" s="19" t="s">
        <v>11</v>
      </c>
      <c r="L62" s="57" t="str">
        <f t="shared" si="5"/>
        <v>11310000</v>
      </c>
      <c r="M62" s="59" t="s">
        <v>11</v>
      </c>
      <c r="N62" s="68" t="str">
        <f t="shared" si="6"/>
        <v>113100000</v>
      </c>
      <c r="O62" s="70" t="s">
        <v>11</v>
      </c>
      <c r="P62" s="64" t="str">
        <f t="shared" si="7"/>
        <v>1131000000</v>
      </c>
      <c r="Q62" s="20" t="s">
        <v>11</v>
      </c>
      <c r="R62" s="92" t="str">
        <f t="shared" si="8"/>
        <v>1131000000000</v>
      </c>
      <c r="S62" s="94" t="s">
        <v>10</v>
      </c>
    </row>
    <row r="63" spans="1:19" customFormat="1" ht="15.75" x14ac:dyDescent="0.25">
      <c r="A63" s="7" t="s">
        <v>108</v>
      </c>
      <c r="B63" s="24" t="str">
        <f t="shared" si="0"/>
        <v>1</v>
      </c>
      <c r="C63" s="25" t="s">
        <v>10</v>
      </c>
      <c r="D63" s="28" t="str">
        <f t="shared" si="1"/>
        <v>11</v>
      </c>
      <c r="E63" s="11" t="s">
        <v>13</v>
      </c>
      <c r="F63" s="31" t="str">
        <f t="shared" si="2"/>
        <v>113</v>
      </c>
      <c r="G63" s="32" t="s">
        <v>105</v>
      </c>
      <c r="H63" s="44" t="str">
        <f t="shared" si="3"/>
        <v>1131</v>
      </c>
      <c r="I63" s="4" t="s">
        <v>107</v>
      </c>
      <c r="J63" s="51" t="str">
        <f t="shared" si="4"/>
        <v>113101</v>
      </c>
      <c r="K63" s="19" t="s">
        <v>109</v>
      </c>
      <c r="L63" s="57" t="str">
        <f t="shared" si="5"/>
        <v>11310100</v>
      </c>
      <c r="M63" s="59" t="s">
        <v>11</v>
      </c>
      <c r="N63" s="68" t="str">
        <f t="shared" si="6"/>
        <v>113101000</v>
      </c>
      <c r="O63" s="70" t="s">
        <v>11</v>
      </c>
      <c r="P63" s="64" t="str">
        <f t="shared" si="7"/>
        <v>1131010000</v>
      </c>
      <c r="Q63" s="20" t="s">
        <v>11</v>
      </c>
      <c r="R63" s="92" t="str">
        <f t="shared" si="8"/>
        <v>1131010000000</v>
      </c>
      <c r="S63" s="94" t="s">
        <v>10</v>
      </c>
    </row>
    <row r="64" spans="1:19" customFormat="1" ht="15.75" x14ac:dyDescent="0.25">
      <c r="A64" s="7" t="s">
        <v>110</v>
      </c>
      <c r="B64" s="24" t="str">
        <f t="shared" si="0"/>
        <v>1</v>
      </c>
      <c r="C64" s="25" t="s">
        <v>10</v>
      </c>
      <c r="D64" s="28" t="str">
        <f t="shared" si="1"/>
        <v>11</v>
      </c>
      <c r="E64" s="11" t="s">
        <v>13</v>
      </c>
      <c r="F64" s="31" t="str">
        <f t="shared" si="2"/>
        <v>113</v>
      </c>
      <c r="G64" s="32" t="s">
        <v>105</v>
      </c>
      <c r="H64" s="44" t="str">
        <f t="shared" si="3"/>
        <v>1131</v>
      </c>
      <c r="I64" s="4" t="s">
        <v>107</v>
      </c>
      <c r="J64" s="51" t="str">
        <f t="shared" si="4"/>
        <v>113101</v>
      </c>
      <c r="K64" s="19" t="s">
        <v>109</v>
      </c>
      <c r="L64" s="57" t="str">
        <f t="shared" si="5"/>
        <v>11310101</v>
      </c>
      <c r="M64" s="59" t="s">
        <v>111</v>
      </c>
      <c r="N64" s="68" t="str">
        <f t="shared" si="6"/>
        <v>113101010</v>
      </c>
      <c r="O64" s="70" t="s">
        <v>112</v>
      </c>
      <c r="P64" s="64" t="str">
        <f t="shared" si="7"/>
        <v>1131010100</v>
      </c>
      <c r="Q64" s="20" t="s">
        <v>11</v>
      </c>
      <c r="R64" s="92" t="str">
        <f t="shared" si="8"/>
        <v>1131010100001</v>
      </c>
      <c r="S64" s="94" t="s">
        <v>10</v>
      </c>
    </row>
    <row r="65" spans="1:19" customFormat="1" ht="15.75" x14ac:dyDescent="0.25">
      <c r="A65" s="7" t="s">
        <v>113</v>
      </c>
      <c r="B65" s="24" t="str">
        <f t="shared" si="0"/>
        <v>1</v>
      </c>
      <c r="C65" s="25" t="s">
        <v>10</v>
      </c>
      <c r="D65" s="28" t="str">
        <f t="shared" si="1"/>
        <v>11</v>
      </c>
      <c r="E65" s="11" t="s">
        <v>13</v>
      </c>
      <c r="F65" s="31" t="str">
        <f t="shared" si="2"/>
        <v>113</v>
      </c>
      <c r="G65" s="32" t="s">
        <v>105</v>
      </c>
      <c r="H65" s="44" t="str">
        <f t="shared" si="3"/>
        <v>1131</v>
      </c>
      <c r="I65" s="4" t="s">
        <v>107</v>
      </c>
      <c r="J65" s="51" t="str">
        <f t="shared" si="4"/>
        <v>113101</v>
      </c>
      <c r="K65" s="19" t="s">
        <v>109</v>
      </c>
      <c r="L65" s="57" t="str">
        <f t="shared" si="5"/>
        <v>11310101</v>
      </c>
      <c r="M65" s="59" t="s">
        <v>111</v>
      </c>
      <c r="N65" s="68" t="str">
        <f t="shared" si="6"/>
        <v>113101011</v>
      </c>
      <c r="O65" s="70" t="s">
        <v>112</v>
      </c>
      <c r="P65" s="64" t="str">
        <f t="shared" si="7"/>
        <v>1131010110</v>
      </c>
      <c r="Q65" s="20" t="s">
        <v>11</v>
      </c>
      <c r="R65" s="92" t="str">
        <f t="shared" si="8"/>
        <v>1131010110001</v>
      </c>
      <c r="S65" s="94" t="s">
        <v>10</v>
      </c>
    </row>
    <row r="66" spans="1:19" customFormat="1" ht="15.75" x14ac:dyDescent="0.25">
      <c r="A66" s="7" t="s">
        <v>114</v>
      </c>
      <c r="B66" s="24" t="str">
        <f t="shared" si="0"/>
        <v>1</v>
      </c>
      <c r="C66" s="25" t="s">
        <v>10</v>
      </c>
      <c r="D66" s="28" t="str">
        <f t="shared" si="1"/>
        <v>11</v>
      </c>
      <c r="E66" s="11" t="s">
        <v>13</v>
      </c>
      <c r="F66" s="31" t="str">
        <f t="shared" si="2"/>
        <v>113</v>
      </c>
      <c r="G66" s="32" t="s">
        <v>105</v>
      </c>
      <c r="H66" s="44" t="str">
        <f t="shared" si="3"/>
        <v>1131</v>
      </c>
      <c r="I66" s="4" t="s">
        <v>107</v>
      </c>
      <c r="J66" s="51" t="str">
        <f t="shared" si="4"/>
        <v>113101</v>
      </c>
      <c r="K66" s="19" t="s">
        <v>109</v>
      </c>
      <c r="L66" s="57" t="str">
        <f t="shared" si="5"/>
        <v>11310102</v>
      </c>
      <c r="M66" s="59" t="s">
        <v>115</v>
      </c>
      <c r="N66" s="68" t="str">
        <f t="shared" si="6"/>
        <v>113101020</v>
      </c>
      <c r="O66" s="70" t="s">
        <v>116</v>
      </c>
      <c r="P66" s="64" t="str">
        <f t="shared" si="7"/>
        <v>1131010200</v>
      </c>
      <c r="Q66" s="20" t="s">
        <v>11</v>
      </c>
      <c r="R66" s="92" t="str">
        <f t="shared" si="8"/>
        <v>1131010200001</v>
      </c>
      <c r="S66" s="94" t="s">
        <v>10</v>
      </c>
    </row>
    <row r="67" spans="1:19" customFormat="1" ht="15.75" x14ac:dyDescent="0.25">
      <c r="A67" s="7" t="s">
        <v>117</v>
      </c>
      <c r="B67" s="24" t="str">
        <f t="shared" ref="B67:B130" si="9">MID(A67,2,1)</f>
        <v>1</v>
      </c>
      <c r="C67" s="25" t="s">
        <v>10</v>
      </c>
      <c r="D67" s="28" t="str">
        <f t="shared" ref="D67:D130" si="10">MID(A67,2,2)</f>
        <v>11</v>
      </c>
      <c r="E67" s="11" t="s">
        <v>13</v>
      </c>
      <c r="F67" s="31" t="str">
        <f t="shared" ref="F67:F130" si="11">MID(A67,2,3)</f>
        <v>113</v>
      </c>
      <c r="G67" s="32" t="s">
        <v>105</v>
      </c>
      <c r="H67" s="44" t="str">
        <f t="shared" ref="H67:H130" si="12">MID(A67,2,4)</f>
        <v>1131</v>
      </c>
      <c r="I67" s="4" t="s">
        <v>107</v>
      </c>
      <c r="J67" s="51" t="str">
        <f t="shared" ref="J67:J130" si="13">MID(A67,2,6)</f>
        <v>113101</v>
      </c>
      <c r="K67" s="19" t="s">
        <v>109</v>
      </c>
      <c r="L67" s="57" t="str">
        <f t="shared" ref="L67:L130" si="14">MID(A67,2,8)</f>
        <v>11310102</v>
      </c>
      <c r="M67" s="59" t="s">
        <v>115</v>
      </c>
      <c r="N67" s="68" t="str">
        <f t="shared" ref="N67:N130" si="15">MID(A67,2,9)</f>
        <v>113101021</v>
      </c>
      <c r="O67" s="70" t="s">
        <v>116</v>
      </c>
      <c r="P67" s="64" t="str">
        <f t="shared" ref="P67:P130" si="16">MID(A67,2,10)</f>
        <v>1131010210</v>
      </c>
      <c r="Q67" s="20" t="s">
        <v>11</v>
      </c>
      <c r="R67" s="92" t="str">
        <f t="shared" ref="R67:R130" si="17">MID(A67,2,13)</f>
        <v>1131010210001</v>
      </c>
      <c r="S67" s="94" t="s">
        <v>10</v>
      </c>
    </row>
    <row r="68" spans="1:19" customFormat="1" ht="15.75" x14ac:dyDescent="0.25">
      <c r="A68" s="7" t="s">
        <v>118</v>
      </c>
      <c r="B68" s="24" t="str">
        <f t="shared" si="9"/>
        <v>1</v>
      </c>
      <c r="C68" s="25" t="s">
        <v>10</v>
      </c>
      <c r="D68" s="28" t="str">
        <f t="shared" si="10"/>
        <v>11</v>
      </c>
      <c r="E68" s="11" t="s">
        <v>13</v>
      </c>
      <c r="F68" s="31" t="str">
        <f t="shared" si="11"/>
        <v>113</v>
      </c>
      <c r="G68" s="32" t="s">
        <v>105</v>
      </c>
      <c r="H68" s="44" t="str">
        <f t="shared" si="12"/>
        <v>1131</v>
      </c>
      <c r="I68" s="4" t="s">
        <v>107</v>
      </c>
      <c r="J68" s="51" t="str">
        <f t="shared" si="13"/>
        <v>113102</v>
      </c>
      <c r="K68" s="19" t="s">
        <v>119</v>
      </c>
      <c r="L68" s="57" t="str">
        <f t="shared" si="14"/>
        <v>11310200</v>
      </c>
      <c r="M68" s="59" t="s">
        <v>11</v>
      </c>
      <c r="N68" s="68" t="str">
        <f t="shared" si="15"/>
        <v>113102000</v>
      </c>
      <c r="O68" s="70" t="s">
        <v>11</v>
      </c>
      <c r="P68" s="64" t="str">
        <f t="shared" si="16"/>
        <v>1131020000</v>
      </c>
      <c r="Q68" s="20" t="s">
        <v>11</v>
      </c>
      <c r="R68" s="92" t="str">
        <f t="shared" si="17"/>
        <v>1131020000000</v>
      </c>
      <c r="S68" s="94" t="s">
        <v>10</v>
      </c>
    </row>
    <row r="69" spans="1:19" customFormat="1" ht="15.75" x14ac:dyDescent="0.25">
      <c r="A69" s="7" t="s">
        <v>120</v>
      </c>
      <c r="B69" s="24" t="str">
        <f t="shared" si="9"/>
        <v>1</v>
      </c>
      <c r="C69" s="25" t="s">
        <v>10</v>
      </c>
      <c r="D69" s="28" t="str">
        <f t="shared" si="10"/>
        <v>11</v>
      </c>
      <c r="E69" s="11" t="s">
        <v>13</v>
      </c>
      <c r="F69" s="31" t="str">
        <f t="shared" si="11"/>
        <v>113</v>
      </c>
      <c r="G69" s="32" t="s">
        <v>105</v>
      </c>
      <c r="H69" s="44" t="str">
        <f t="shared" si="12"/>
        <v>1131</v>
      </c>
      <c r="I69" s="4" t="s">
        <v>107</v>
      </c>
      <c r="J69" s="51" t="str">
        <f t="shared" si="13"/>
        <v>113102</v>
      </c>
      <c r="K69" s="19" t="s">
        <v>119</v>
      </c>
      <c r="L69" s="57" t="str">
        <f t="shared" si="14"/>
        <v>11310201</v>
      </c>
      <c r="M69" s="59" t="s">
        <v>121</v>
      </c>
      <c r="N69" s="68" t="str">
        <f t="shared" si="15"/>
        <v>113102010</v>
      </c>
      <c r="O69" s="70" t="s">
        <v>121</v>
      </c>
      <c r="P69" s="64" t="str">
        <f t="shared" si="16"/>
        <v>1131020100</v>
      </c>
      <c r="Q69" s="20" t="s">
        <v>11</v>
      </c>
      <c r="R69" s="92" t="str">
        <f t="shared" si="17"/>
        <v>1131020100001</v>
      </c>
      <c r="S69" s="94" t="s">
        <v>10</v>
      </c>
    </row>
    <row r="70" spans="1:19" customFormat="1" ht="15.75" x14ac:dyDescent="0.25">
      <c r="A70" s="7" t="s">
        <v>122</v>
      </c>
      <c r="B70" s="24" t="str">
        <f t="shared" si="9"/>
        <v>1</v>
      </c>
      <c r="C70" s="25" t="s">
        <v>10</v>
      </c>
      <c r="D70" s="28" t="str">
        <f t="shared" si="10"/>
        <v>11</v>
      </c>
      <c r="E70" s="11" t="s">
        <v>13</v>
      </c>
      <c r="F70" s="31" t="str">
        <f t="shared" si="11"/>
        <v>113</v>
      </c>
      <c r="G70" s="32" t="s">
        <v>105</v>
      </c>
      <c r="H70" s="44" t="str">
        <f t="shared" si="12"/>
        <v>1131</v>
      </c>
      <c r="I70" s="4" t="s">
        <v>107</v>
      </c>
      <c r="J70" s="51" t="str">
        <f t="shared" si="13"/>
        <v>113102</v>
      </c>
      <c r="K70" s="19" t="s">
        <v>119</v>
      </c>
      <c r="L70" s="57" t="str">
        <f t="shared" si="14"/>
        <v>11310201</v>
      </c>
      <c r="M70" s="59" t="s">
        <v>121</v>
      </c>
      <c r="N70" s="68" t="str">
        <f t="shared" si="15"/>
        <v>113102011</v>
      </c>
      <c r="O70" s="70" t="s">
        <v>121</v>
      </c>
      <c r="P70" s="64" t="str">
        <f t="shared" si="16"/>
        <v>1131020110</v>
      </c>
      <c r="Q70" s="20" t="s">
        <v>11</v>
      </c>
      <c r="R70" s="92" t="str">
        <f t="shared" si="17"/>
        <v>1131020110001</v>
      </c>
      <c r="S70" s="94" t="s">
        <v>10</v>
      </c>
    </row>
    <row r="71" spans="1:19" customFormat="1" ht="15.75" x14ac:dyDescent="0.25">
      <c r="A71" s="7" t="s">
        <v>123</v>
      </c>
      <c r="B71" s="24" t="str">
        <f t="shared" si="9"/>
        <v>1</v>
      </c>
      <c r="C71" s="25" t="s">
        <v>10</v>
      </c>
      <c r="D71" s="28" t="str">
        <f t="shared" si="10"/>
        <v>11</v>
      </c>
      <c r="E71" s="11" t="s">
        <v>13</v>
      </c>
      <c r="F71" s="31" t="str">
        <f t="shared" si="11"/>
        <v>113</v>
      </c>
      <c r="G71" s="32" t="s">
        <v>105</v>
      </c>
      <c r="H71" s="44" t="str">
        <f t="shared" si="12"/>
        <v>1131</v>
      </c>
      <c r="I71" s="4" t="s">
        <v>107</v>
      </c>
      <c r="J71" s="51" t="str">
        <f t="shared" si="13"/>
        <v>113102</v>
      </c>
      <c r="K71" s="19" t="s">
        <v>119</v>
      </c>
      <c r="L71" s="57" t="str">
        <f t="shared" si="14"/>
        <v>11310202</v>
      </c>
      <c r="M71" s="59" t="s">
        <v>124</v>
      </c>
      <c r="N71" s="68" t="str">
        <f t="shared" si="15"/>
        <v>113102020</v>
      </c>
      <c r="O71" s="70" t="s">
        <v>124</v>
      </c>
      <c r="P71" s="64" t="str">
        <f t="shared" si="16"/>
        <v>1131020200</v>
      </c>
      <c r="Q71" s="20" t="s">
        <v>11</v>
      </c>
      <c r="R71" s="92" t="str">
        <f t="shared" si="17"/>
        <v>1131020200001</v>
      </c>
      <c r="S71" s="94" t="s">
        <v>10</v>
      </c>
    </row>
    <row r="72" spans="1:19" customFormat="1" ht="15.75" x14ac:dyDescent="0.25">
      <c r="A72" s="7" t="s">
        <v>125</v>
      </c>
      <c r="B72" s="24" t="str">
        <f t="shared" si="9"/>
        <v>1</v>
      </c>
      <c r="C72" s="25" t="s">
        <v>10</v>
      </c>
      <c r="D72" s="28" t="str">
        <f t="shared" si="10"/>
        <v>11</v>
      </c>
      <c r="E72" s="11" t="s">
        <v>13</v>
      </c>
      <c r="F72" s="31" t="str">
        <f t="shared" si="11"/>
        <v>113</v>
      </c>
      <c r="G72" s="32" t="s">
        <v>105</v>
      </c>
      <c r="H72" s="44" t="str">
        <f t="shared" si="12"/>
        <v>1131</v>
      </c>
      <c r="I72" s="4" t="s">
        <v>107</v>
      </c>
      <c r="J72" s="51" t="str">
        <f t="shared" si="13"/>
        <v>113102</v>
      </c>
      <c r="K72" s="19" t="s">
        <v>119</v>
      </c>
      <c r="L72" s="57" t="str">
        <f t="shared" si="14"/>
        <v>11310202</v>
      </c>
      <c r="M72" s="59" t="s">
        <v>124</v>
      </c>
      <c r="N72" s="68" t="str">
        <f t="shared" si="15"/>
        <v>113102021</v>
      </c>
      <c r="O72" s="70" t="s">
        <v>124</v>
      </c>
      <c r="P72" s="64" t="str">
        <f t="shared" si="16"/>
        <v>1131020210</v>
      </c>
      <c r="Q72" s="20" t="s">
        <v>11</v>
      </c>
      <c r="R72" s="92" t="str">
        <f t="shared" si="17"/>
        <v>1131020210001</v>
      </c>
      <c r="S72" s="94" t="s">
        <v>10</v>
      </c>
    </row>
    <row r="73" spans="1:19" customFormat="1" ht="15.75" x14ac:dyDescent="0.25">
      <c r="A73" s="6" t="s">
        <v>126</v>
      </c>
      <c r="B73" s="24" t="str">
        <f t="shared" si="9"/>
        <v>1</v>
      </c>
      <c r="C73" s="25" t="s">
        <v>10</v>
      </c>
      <c r="D73" s="28" t="str">
        <f t="shared" si="10"/>
        <v>11</v>
      </c>
      <c r="E73" s="11" t="s">
        <v>13</v>
      </c>
      <c r="F73" s="31" t="str">
        <f t="shared" si="11"/>
        <v>113</v>
      </c>
      <c r="G73" s="32" t="s">
        <v>105</v>
      </c>
      <c r="H73" s="44" t="str">
        <f t="shared" si="12"/>
        <v>1132</v>
      </c>
      <c r="I73" s="4" t="s">
        <v>127</v>
      </c>
      <c r="J73" s="51" t="str">
        <f t="shared" si="13"/>
        <v>113200</v>
      </c>
      <c r="K73" s="19" t="s">
        <v>11</v>
      </c>
      <c r="L73" s="57" t="str">
        <f t="shared" si="14"/>
        <v>11320000</v>
      </c>
      <c r="M73" s="59" t="s">
        <v>11</v>
      </c>
      <c r="N73" s="68" t="str">
        <f t="shared" si="15"/>
        <v>113200000</v>
      </c>
      <c r="O73" s="70" t="s">
        <v>11</v>
      </c>
      <c r="P73" s="64" t="str">
        <f t="shared" si="16"/>
        <v>1132000000</v>
      </c>
      <c r="Q73" s="20" t="s">
        <v>11</v>
      </c>
      <c r="R73" s="92" t="str">
        <f t="shared" si="17"/>
        <v>1132000000000</v>
      </c>
      <c r="S73" s="94" t="s">
        <v>10</v>
      </c>
    </row>
    <row r="74" spans="1:19" customFormat="1" ht="15.75" x14ac:dyDescent="0.25">
      <c r="A74" s="7" t="s">
        <v>128</v>
      </c>
      <c r="B74" s="24" t="str">
        <f t="shared" si="9"/>
        <v>1</v>
      </c>
      <c r="C74" s="25" t="s">
        <v>10</v>
      </c>
      <c r="D74" s="28" t="str">
        <f t="shared" si="10"/>
        <v>11</v>
      </c>
      <c r="E74" s="11" t="s">
        <v>13</v>
      </c>
      <c r="F74" s="31" t="str">
        <f t="shared" si="11"/>
        <v>113</v>
      </c>
      <c r="G74" s="32" t="s">
        <v>105</v>
      </c>
      <c r="H74" s="44" t="str">
        <f t="shared" si="12"/>
        <v>1132</v>
      </c>
      <c r="I74" s="4" t="s">
        <v>127</v>
      </c>
      <c r="J74" s="51" t="str">
        <f t="shared" si="13"/>
        <v>113201</v>
      </c>
      <c r="K74" s="19" t="s">
        <v>129</v>
      </c>
      <c r="L74" s="57" t="str">
        <f t="shared" si="14"/>
        <v>11320100</v>
      </c>
      <c r="M74" s="59" t="s">
        <v>11</v>
      </c>
      <c r="N74" s="68" t="str">
        <f t="shared" si="15"/>
        <v>113201000</v>
      </c>
      <c r="O74" s="70" t="s">
        <v>11</v>
      </c>
      <c r="P74" s="64" t="str">
        <f t="shared" si="16"/>
        <v>1132010000</v>
      </c>
      <c r="Q74" s="20" t="s">
        <v>11</v>
      </c>
      <c r="R74" s="92" t="str">
        <f t="shared" si="17"/>
        <v>1132010000000</v>
      </c>
      <c r="S74" s="94" t="s">
        <v>10</v>
      </c>
    </row>
    <row r="75" spans="1:19" customFormat="1" ht="15.75" x14ac:dyDescent="0.25">
      <c r="A75" s="7" t="s">
        <v>130</v>
      </c>
      <c r="B75" s="24" t="str">
        <f t="shared" si="9"/>
        <v>1</v>
      </c>
      <c r="C75" s="25" t="s">
        <v>10</v>
      </c>
      <c r="D75" s="28" t="str">
        <f t="shared" si="10"/>
        <v>11</v>
      </c>
      <c r="E75" s="11" t="s">
        <v>13</v>
      </c>
      <c r="F75" s="31" t="str">
        <f t="shared" si="11"/>
        <v>113</v>
      </c>
      <c r="G75" s="32" t="s">
        <v>105</v>
      </c>
      <c r="H75" s="44" t="str">
        <f t="shared" si="12"/>
        <v>1132</v>
      </c>
      <c r="I75" s="4" t="s">
        <v>127</v>
      </c>
      <c r="J75" s="51" t="str">
        <f t="shared" si="13"/>
        <v>113201</v>
      </c>
      <c r="K75" s="19" t="s">
        <v>129</v>
      </c>
      <c r="L75" s="57" t="str">
        <f t="shared" si="14"/>
        <v>11320101</v>
      </c>
      <c r="M75" s="59" t="s">
        <v>131</v>
      </c>
      <c r="N75" s="68" t="str">
        <f t="shared" si="15"/>
        <v>113201010</v>
      </c>
      <c r="O75" s="70" t="s">
        <v>11</v>
      </c>
      <c r="P75" s="64" t="str">
        <f t="shared" si="16"/>
        <v>1132010100</v>
      </c>
      <c r="Q75" s="20" t="s">
        <v>11</v>
      </c>
      <c r="R75" s="92" t="str">
        <f t="shared" si="17"/>
        <v>1132010100000</v>
      </c>
      <c r="S75" s="94" t="s">
        <v>10</v>
      </c>
    </row>
    <row r="76" spans="1:19" customFormat="1" ht="15.75" x14ac:dyDescent="0.25">
      <c r="A76" s="7" t="s">
        <v>132</v>
      </c>
      <c r="B76" s="24" t="str">
        <f t="shared" si="9"/>
        <v>1</v>
      </c>
      <c r="C76" s="25" t="s">
        <v>10</v>
      </c>
      <c r="D76" s="28" t="str">
        <f t="shared" si="10"/>
        <v>11</v>
      </c>
      <c r="E76" s="11" t="s">
        <v>13</v>
      </c>
      <c r="F76" s="31" t="str">
        <f t="shared" si="11"/>
        <v>113</v>
      </c>
      <c r="G76" s="32" t="s">
        <v>105</v>
      </c>
      <c r="H76" s="44" t="str">
        <f t="shared" si="12"/>
        <v>1132</v>
      </c>
      <c r="I76" s="4" t="s">
        <v>127</v>
      </c>
      <c r="J76" s="51" t="str">
        <f t="shared" si="13"/>
        <v>113201</v>
      </c>
      <c r="K76" s="19" t="s">
        <v>129</v>
      </c>
      <c r="L76" s="57" t="str">
        <f t="shared" si="14"/>
        <v>11320102</v>
      </c>
      <c r="M76" s="59" t="s">
        <v>133</v>
      </c>
      <c r="N76" s="68" t="str">
        <f t="shared" si="15"/>
        <v>113201020</v>
      </c>
      <c r="O76" s="70" t="s">
        <v>11</v>
      </c>
      <c r="P76" s="64" t="str">
        <f t="shared" si="16"/>
        <v>1132010200</v>
      </c>
      <c r="Q76" s="20" t="s">
        <v>11</v>
      </c>
      <c r="R76" s="92" t="str">
        <f t="shared" si="17"/>
        <v>1132010200000</v>
      </c>
      <c r="S76" s="94" t="s">
        <v>10</v>
      </c>
    </row>
    <row r="77" spans="1:19" customFormat="1" ht="15.75" x14ac:dyDescent="0.25">
      <c r="A77" s="7" t="s">
        <v>134</v>
      </c>
      <c r="B77" s="24" t="str">
        <f t="shared" si="9"/>
        <v>1</v>
      </c>
      <c r="C77" s="25" t="s">
        <v>10</v>
      </c>
      <c r="D77" s="28" t="str">
        <f t="shared" si="10"/>
        <v>11</v>
      </c>
      <c r="E77" s="11" t="s">
        <v>13</v>
      </c>
      <c r="F77" s="31" t="str">
        <f t="shared" si="11"/>
        <v>113</v>
      </c>
      <c r="G77" s="32" t="s">
        <v>105</v>
      </c>
      <c r="H77" s="44" t="str">
        <f t="shared" si="12"/>
        <v>1132</v>
      </c>
      <c r="I77" s="4" t="s">
        <v>127</v>
      </c>
      <c r="J77" s="51" t="str">
        <f t="shared" si="13"/>
        <v>113201</v>
      </c>
      <c r="K77" s="19" t="s">
        <v>129</v>
      </c>
      <c r="L77" s="57" t="str">
        <f t="shared" si="14"/>
        <v>11320102</v>
      </c>
      <c r="M77" s="59" t="s">
        <v>133</v>
      </c>
      <c r="N77" s="68" t="str">
        <f t="shared" si="15"/>
        <v>113201021</v>
      </c>
      <c r="O77" s="70" t="s">
        <v>135</v>
      </c>
      <c r="P77" s="64" t="str">
        <f t="shared" si="16"/>
        <v>1132010210</v>
      </c>
      <c r="Q77" s="20" t="s">
        <v>11</v>
      </c>
      <c r="R77" s="92" t="str">
        <f t="shared" si="17"/>
        <v>1132010210001</v>
      </c>
      <c r="S77" s="94" t="s">
        <v>10</v>
      </c>
    </row>
    <row r="78" spans="1:19" customFormat="1" ht="15.75" x14ac:dyDescent="0.25">
      <c r="A78" s="7" t="s">
        <v>136</v>
      </c>
      <c r="B78" s="24" t="str">
        <f t="shared" si="9"/>
        <v>1</v>
      </c>
      <c r="C78" s="25" t="s">
        <v>10</v>
      </c>
      <c r="D78" s="28" t="str">
        <f t="shared" si="10"/>
        <v>11</v>
      </c>
      <c r="E78" s="11" t="s">
        <v>13</v>
      </c>
      <c r="F78" s="31" t="str">
        <f t="shared" si="11"/>
        <v>113</v>
      </c>
      <c r="G78" s="32" t="s">
        <v>105</v>
      </c>
      <c r="H78" s="44" t="str">
        <f t="shared" si="12"/>
        <v>1132</v>
      </c>
      <c r="I78" s="4" t="s">
        <v>127</v>
      </c>
      <c r="J78" s="51" t="str">
        <f t="shared" si="13"/>
        <v>113201</v>
      </c>
      <c r="K78" s="19" t="s">
        <v>129</v>
      </c>
      <c r="L78" s="57" t="str">
        <f t="shared" si="14"/>
        <v>11320102</v>
      </c>
      <c r="M78" s="59" t="s">
        <v>133</v>
      </c>
      <c r="N78" s="68" t="str">
        <f t="shared" si="15"/>
        <v>113201022</v>
      </c>
      <c r="O78" s="70" t="s">
        <v>137</v>
      </c>
      <c r="P78" s="64" t="str">
        <f t="shared" si="16"/>
        <v>1132010220</v>
      </c>
      <c r="Q78" s="20" t="s">
        <v>11</v>
      </c>
      <c r="R78" s="92" t="str">
        <f t="shared" si="17"/>
        <v>1132010220001</v>
      </c>
      <c r="S78" s="94" t="s">
        <v>10</v>
      </c>
    </row>
    <row r="79" spans="1:19" customFormat="1" ht="15.75" x14ac:dyDescent="0.25">
      <c r="A79" s="7" t="s">
        <v>138</v>
      </c>
      <c r="B79" s="24" t="str">
        <f t="shared" si="9"/>
        <v>1</v>
      </c>
      <c r="C79" s="25" t="s">
        <v>10</v>
      </c>
      <c r="D79" s="28" t="str">
        <f t="shared" si="10"/>
        <v>11</v>
      </c>
      <c r="E79" s="11" t="s">
        <v>13</v>
      </c>
      <c r="F79" s="31" t="str">
        <f t="shared" si="11"/>
        <v>113</v>
      </c>
      <c r="G79" s="32" t="s">
        <v>105</v>
      </c>
      <c r="H79" s="44" t="str">
        <f t="shared" si="12"/>
        <v>1132</v>
      </c>
      <c r="I79" s="4" t="s">
        <v>127</v>
      </c>
      <c r="J79" s="51" t="str">
        <f t="shared" si="13"/>
        <v>113201</v>
      </c>
      <c r="K79" s="19" t="s">
        <v>129</v>
      </c>
      <c r="L79" s="57" t="str">
        <f t="shared" si="14"/>
        <v>11320103</v>
      </c>
      <c r="M79" s="59" t="s">
        <v>139</v>
      </c>
      <c r="N79" s="68" t="str">
        <f t="shared" si="15"/>
        <v>113201030</v>
      </c>
      <c r="O79" s="70" t="s">
        <v>11</v>
      </c>
      <c r="P79" s="64" t="str">
        <f t="shared" si="16"/>
        <v>1132010300</v>
      </c>
      <c r="Q79" s="20" t="s">
        <v>11</v>
      </c>
      <c r="R79" s="92" t="str">
        <f t="shared" si="17"/>
        <v>1132010300000</v>
      </c>
      <c r="S79" s="94" t="s">
        <v>10</v>
      </c>
    </row>
    <row r="80" spans="1:19" customFormat="1" ht="15.75" x14ac:dyDescent="0.25">
      <c r="A80" s="7" t="s">
        <v>140</v>
      </c>
      <c r="B80" s="24" t="str">
        <f t="shared" si="9"/>
        <v>1</v>
      </c>
      <c r="C80" s="25" t="s">
        <v>10</v>
      </c>
      <c r="D80" s="28" t="str">
        <f t="shared" si="10"/>
        <v>11</v>
      </c>
      <c r="E80" s="11" t="s">
        <v>13</v>
      </c>
      <c r="F80" s="31" t="str">
        <f t="shared" si="11"/>
        <v>113</v>
      </c>
      <c r="G80" s="32" t="s">
        <v>105</v>
      </c>
      <c r="H80" s="44" t="str">
        <f t="shared" si="12"/>
        <v>1132</v>
      </c>
      <c r="I80" s="4" t="s">
        <v>127</v>
      </c>
      <c r="J80" s="51" t="str">
        <f t="shared" si="13"/>
        <v>113201</v>
      </c>
      <c r="K80" s="19" t="s">
        <v>129</v>
      </c>
      <c r="L80" s="57" t="str">
        <f t="shared" si="14"/>
        <v>11320103</v>
      </c>
      <c r="M80" s="59" t="s">
        <v>141</v>
      </c>
      <c r="N80" s="68" t="str">
        <f t="shared" si="15"/>
        <v>113201031</v>
      </c>
      <c r="O80" s="70" t="s">
        <v>11</v>
      </c>
      <c r="P80" s="64" t="str">
        <f t="shared" si="16"/>
        <v>1132010310</v>
      </c>
      <c r="Q80" s="20" t="s">
        <v>11</v>
      </c>
      <c r="R80" s="92" t="str">
        <f t="shared" si="17"/>
        <v>1132010310000</v>
      </c>
      <c r="S80" s="94" t="s">
        <v>10</v>
      </c>
    </row>
    <row r="81" spans="1:19" customFormat="1" ht="15.75" x14ac:dyDescent="0.25">
      <c r="A81" s="7" t="s">
        <v>142</v>
      </c>
      <c r="B81" s="24" t="str">
        <f t="shared" si="9"/>
        <v>1</v>
      </c>
      <c r="C81" s="25" t="s">
        <v>10</v>
      </c>
      <c r="D81" s="28" t="str">
        <f t="shared" si="10"/>
        <v>11</v>
      </c>
      <c r="E81" s="11" t="s">
        <v>13</v>
      </c>
      <c r="F81" s="31" t="str">
        <f t="shared" si="11"/>
        <v>113</v>
      </c>
      <c r="G81" s="32" t="s">
        <v>105</v>
      </c>
      <c r="H81" s="44" t="str">
        <f t="shared" si="12"/>
        <v>1132</v>
      </c>
      <c r="I81" s="4" t="s">
        <v>127</v>
      </c>
      <c r="J81" s="51" t="str">
        <f t="shared" si="13"/>
        <v>113201</v>
      </c>
      <c r="K81" s="19" t="s">
        <v>129</v>
      </c>
      <c r="L81" s="57" t="str">
        <f t="shared" si="14"/>
        <v>11320103</v>
      </c>
      <c r="M81" s="59" t="s">
        <v>141</v>
      </c>
      <c r="N81" s="68" t="str">
        <f t="shared" si="15"/>
        <v>113201031</v>
      </c>
      <c r="O81" s="70" t="s">
        <v>143</v>
      </c>
      <c r="P81" s="64" t="str">
        <f t="shared" si="16"/>
        <v>1132010311</v>
      </c>
      <c r="Q81" s="20" t="s">
        <v>11</v>
      </c>
      <c r="R81" s="92" t="str">
        <f t="shared" si="17"/>
        <v>1132010311001</v>
      </c>
      <c r="S81" s="94" t="s">
        <v>10</v>
      </c>
    </row>
    <row r="82" spans="1:19" customFormat="1" ht="15.75" x14ac:dyDescent="0.25">
      <c r="A82" s="7" t="s">
        <v>144</v>
      </c>
      <c r="B82" s="24" t="str">
        <f t="shared" si="9"/>
        <v>1</v>
      </c>
      <c r="C82" s="25" t="s">
        <v>10</v>
      </c>
      <c r="D82" s="28" t="str">
        <f t="shared" si="10"/>
        <v>11</v>
      </c>
      <c r="E82" s="11" t="s">
        <v>13</v>
      </c>
      <c r="F82" s="31" t="str">
        <f t="shared" si="11"/>
        <v>113</v>
      </c>
      <c r="G82" s="32" t="s">
        <v>105</v>
      </c>
      <c r="H82" s="44" t="str">
        <f t="shared" si="12"/>
        <v>1132</v>
      </c>
      <c r="I82" s="4" t="s">
        <v>127</v>
      </c>
      <c r="J82" s="51" t="str">
        <f t="shared" si="13"/>
        <v>113201</v>
      </c>
      <c r="K82" s="19" t="s">
        <v>129</v>
      </c>
      <c r="L82" s="57" t="str">
        <f t="shared" si="14"/>
        <v>11320103</v>
      </c>
      <c r="M82" s="59" t="s">
        <v>141</v>
      </c>
      <c r="N82" s="68" t="str">
        <f t="shared" si="15"/>
        <v>113201031</v>
      </c>
      <c r="O82" s="70" t="s">
        <v>145</v>
      </c>
      <c r="P82" s="64" t="str">
        <f t="shared" si="16"/>
        <v>1132010312</v>
      </c>
      <c r="Q82" s="20" t="s">
        <v>11</v>
      </c>
      <c r="R82" s="92" t="str">
        <f t="shared" si="17"/>
        <v>1132010312001</v>
      </c>
      <c r="S82" s="94" t="s">
        <v>10</v>
      </c>
    </row>
    <row r="83" spans="1:19" customFormat="1" ht="15.75" x14ac:dyDescent="0.25">
      <c r="A83" s="7" t="s">
        <v>146</v>
      </c>
      <c r="B83" s="24" t="str">
        <f t="shared" si="9"/>
        <v>1</v>
      </c>
      <c r="C83" s="25" t="s">
        <v>10</v>
      </c>
      <c r="D83" s="28" t="str">
        <f t="shared" si="10"/>
        <v>11</v>
      </c>
      <c r="E83" s="11" t="s">
        <v>13</v>
      </c>
      <c r="F83" s="31" t="str">
        <f t="shared" si="11"/>
        <v>113</v>
      </c>
      <c r="G83" s="32" t="s">
        <v>105</v>
      </c>
      <c r="H83" s="44" t="str">
        <f t="shared" si="12"/>
        <v>1132</v>
      </c>
      <c r="I83" s="4" t="s">
        <v>127</v>
      </c>
      <c r="J83" s="51" t="str">
        <f t="shared" si="13"/>
        <v>113201</v>
      </c>
      <c r="K83" s="19" t="s">
        <v>129</v>
      </c>
      <c r="L83" s="57" t="str">
        <f t="shared" si="14"/>
        <v>11320104</v>
      </c>
      <c r="M83" s="59" t="s">
        <v>147</v>
      </c>
      <c r="N83" s="68" t="str">
        <f t="shared" si="15"/>
        <v>113201040</v>
      </c>
      <c r="O83" s="70" t="s">
        <v>11</v>
      </c>
      <c r="P83" s="64" t="str">
        <f t="shared" si="16"/>
        <v>1132010400</v>
      </c>
      <c r="Q83" s="20" t="s">
        <v>11</v>
      </c>
      <c r="R83" s="92" t="str">
        <f t="shared" si="17"/>
        <v>1132010400000</v>
      </c>
      <c r="S83" s="94" t="s">
        <v>10</v>
      </c>
    </row>
    <row r="84" spans="1:19" customFormat="1" ht="15.75" x14ac:dyDescent="0.25">
      <c r="A84" s="7" t="s">
        <v>148</v>
      </c>
      <c r="B84" s="24" t="str">
        <f t="shared" si="9"/>
        <v>1</v>
      </c>
      <c r="C84" s="25" t="s">
        <v>10</v>
      </c>
      <c r="D84" s="28" t="str">
        <f t="shared" si="10"/>
        <v>11</v>
      </c>
      <c r="E84" s="11" t="s">
        <v>13</v>
      </c>
      <c r="F84" s="31" t="str">
        <f t="shared" si="11"/>
        <v>113</v>
      </c>
      <c r="G84" s="32" t="s">
        <v>105</v>
      </c>
      <c r="H84" s="44" t="str">
        <f t="shared" si="12"/>
        <v>1132</v>
      </c>
      <c r="I84" s="4" t="s">
        <v>127</v>
      </c>
      <c r="J84" s="51" t="str">
        <f t="shared" si="13"/>
        <v>113201</v>
      </c>
      <c r="K84" s="19" t="s">
        <v>129</v>
      </c>
      <c r="L84" s="57" t="str">
        <f t="shared" si="14"/>
        <v>11320104</v>
      </c>
      <c r="M84" s="59" t="s">
        <v>149</v>
      </c>
      <c r="N84" s="68" t="str">
        <f t="shared" si="15"/>
        <v>113201041</v>
      </c>
      <c r="O84" s="70" t="s">
        <v>11</v>
      </c>
      <c r="P84" s="64" t="str">
        <f t="shared" si="16"/>
        <v>1132010410</v>
      </c>
      <c r="Q84" s="20" t="s">
        <v>11</v>
      </c>
      <c r="R84" s="92" t="str">
        <f t="shared" si="17"/>
        <v>1132010410000</v>
      </c>
      <c r="S84" s="94" t="s">
        <v>10</v>
      </c>
    </row>
    <row r="85" spans="1:19" customFormat="1" ht="15.75" x14ac:dyDescent="0.25">
      <c r="A85" s="7" t="s">
        <v>150</v>
      </c>
      <c r="B85" s="24" t="str">
        <f t="shared" si="9"/>
        <v>1</v>
      </c>
      <c r="C85" s="25" t="s">
        <v>10</v>
      </c>
      <c r="D85" s="28" t="str">
        <f t="shared" si="10"/>
        <v>11</v>
      </c>
      <c r="E85" s="11" t="s">
        <v>13</v>
      </c>
      <c r="F85" s="31" t="str">
        <f t="shared" si="11"/>
        <v>113</v>
      </c>
      <c r="G85" s="32" t="s">
        <v>105</v>
      </c>
      <c r="H85" s="44" t="str">
        <f t="shared" si="12"/>
        <v>1132</v>
      </c>
      <c r="I85" s="4" t="s">
        <v>127</v>
      </c>
      <c r="J85" s="51" t="str">
        <f t="shared" si="13"/>
        <v>113201</v>
      </c>
      <c r="K85" s="19" t="s">
        <v>129</v>
      </c>
      <c r="L85" s="57" t="str">
        <f t="shared" si="14"/>
        <v>11320104</v>
      </c>
      <c r="M85" s="59" t="s">
        <v>149</v>
      </c>
      <c r="N85" s="68" t="str">
        <f t="shared" si="15"/>
        <v>113201041</v>
      </c>
      <c r="O85" s="70" t="s">
        <v>143</v>
      </c>
      <c r="P85" s="64" t="str">
        <f t="shared" si="16"/>
        <v>1132010411</v>
      </c>
      <c r="Q85" s="20" t="s">
        <v>11</v>
      </c>
      <c r="R85" s="92" t="str">
        <f t="shared" si="17"/>
        <v>1132010411001</v>
      </c>
      <c r="S85" s="94" t="s">
        <v>10</v>
      </c>
    </row>
    <row r="86" spans="1:19" customFormat="1" ht="15.75" x14ac:dyDescent="0.25">
      <c r="A86" s="7" t="s">
        <v>151</v>
      </c>
      <c r="B86" s="24" t="str">
        <f t="shared" si="9"/>
        <v>1</v>
      </c>
      <c r="C86" s="25" t="s">
        <v>10</v>
      </c>
      <c r="D86" s="28" t="str">
        <f t="shared" si="10"/>
        <v>11</v>
      </c>
      <c r="E86" s="11" t="s">
        <v>13</v>
      </c>
      <c r="F86" s="31" t="str">
        <f t="shared" si="11"/>
        <v>113</v>
      </c>
      <c r="G86" s="32" t="s">
        <v>105</v>
      </c>
      <c r="H86" s="44" t="str">
        <f t="shared" si="12"/>
        <v>1132</v>
      </c>
      <c r="I86" s="4" t="s">
        <v>127</v>
      </c>
      <c r="J86" s="51" t="str">
        <f t="shared" si="13"/>
        <v>113201</v>
      </c>
      <c r="K86" s="19" t="s">
        <v>129</v>
      </c>
      <c r="L86" s="57" t="str">
        <f t="shared" si="14"/>
        <v>11320104</v>
      </c>
      <c r="M86" s="59" t="s">
        <v>149</v>
      </c>
      <c r="N86" s="68" t="str">
        <f t="shared" si="15"/>
        <v>113201041</v>
      </c>
      <c r="O86" s="70" t="s">
        <v>152</v>
      </c>
      <c r="P86" s="64" t="str">
        <f t="shared" si="16"/>
        <v>1132010412</v>
      </c>
      <c r="Q86" s="20" t="s">
        <v>11</v>
      </c>
      <c r="R86" s="92" t="str">
        <f t="shared" si="17"/>
        <v>1132010412001</v>
      </c>
      <c r="S86" s="94" t="s">
        <v>10</v>
      </c>
    </row>
    <row r="87" spans="1:19" customFormat="1" ht="15.75" x14ac:dyDescent="0.25">
      <c r="A87" s="7" t="s">
        <v>153</v>
      </c>
      <c r="B87" s="24" t="str">
        <f t="shared" si="9"/>
        <v>1</v>
      </c>
      <c r="C87" s="25" t="s">
        <v>10</v>
      </c>
      <c r="D87" s="28" t="str">
        <f t="shared" si="10"/>
        <v>11</v>
      </c>
      <c r="E87" s="11" t="s">
        <v>13</v>
      </c>
      <c r="F87" s="31" t="str">
        <f t="shared" si="11"/>
        <v>113</v>
      </c>
      <c r="G87" s="32" t="s">
        <v>105</v>
      </c>
      <c r="H87" s="44" t="str">
        <f t="shared" si="12"/>
        <v>1132</v>
      </c>
      <c r="I87" s="4" t="s">
        <v>127</v>
      </c>
      <c r="J87" s="51" t="str">
        <f t="shared" si="13"/>
        <v>113201</v>
      </c>
      <c r="K87" s="19" t="s">
        <v>129</v>
      </c>
      <c r="L87" s="57" t="str">
        <f t="shared" si="14"/>
        <v>11320104</v>
      </c>
      <c r="M87" s="59" t="s">
        <v>154</v>
      </c>
      <c r="N87" s="68" t="str">
        <f t="shared" si="15"/>
        <v>113201042</v>
      </c>
      <c r="O87" s="70" t="s">
        <v>11</v>
      </c>
      <c r="P87" s="64" t="str">
        <f t="shared" si="16"/>
        <v>1132010420</v>
      </c>
      <c r="Q87" s="20" t="s">
        <v>11</v>
      </c>
      <c r="R87" s="92" t="str">
        <f t="shared" si="17"/>
        <v>1132010420000</v>
      </c>
      <c r="S87" s="94" t="s">
        <v>10</v>
      </c>
    </row>
    <row r="88" spans="1:19" customFormat="1" ht="15.75" x14ac:dyDescent="0.25">
      <c r="A88" s="7" t="s">
        <v>155</v>
      </c>
      <c r="B88" s="24" t="str">
        <f t="shared" si="9"/>
        <v>1</v>
      </c>
      <c r="C88" s="25" t="s">
        <v>10</v>
      </c>
      <c r="D88" s="28" t="str">
        <f t="shared" si="10"/>
        <v>11</v>
      </c>
      <c r="E88" s="11" t="s">
        <v>13</v>
      </c>
      <c r="F88" s="31" t="str">
        <f t="shared" si="11"/>
        <v>113</v>
      </c>
      <c r="G88" s="32" t="s">
        <v>105</v>
      </c>
      <c r="H88" s="44" t="str">
        <f t="shared" si="12"/>
        <v>1132</v>
      </c>
      <c r="I88" s="4" t="s">
        <v>127</v>
      </c>
      <c r="J88" s="51" t="str">
        <f t="shared" si="13"/>
        <v>113201</v>
      </c>
      <c r="K88" s="19" t="s">
        <v>129</v>
      </c>
      <c r="L88" s="57" t="str">
        <f t="shared" si="14"/>
        <v>11320104</v>
      </c>
      <c r="M88" s="59" t="s">
        <v>154</v>
      </c>
      <c r="N88" s="68" t="str">
        <f t="shared" si="15"/>
        <v>113201042</v>
      </c>
      <c r="O88" s="70" t="s">
        <v>143</v>
      </c>
      <c r="P88" s="64" t="str">
        <f t="shared" si="16"/>
        <v>1132010421</v>
      </c>
      <c r="Q88" s="20" t="s">
        <v>11</v>
      </c>
      <c r="R88" s="92" t="str">
        <f t="shared" si="17"/>
        <v>1132010421001</v>
      </c>
      <c r="S88" s="94" t="s">
        <v>10</v>
      </c>
    </row>
    <row r="89" spans="1:19" customFormat="1" ht="15.75" x14ac:dyDescent="0.25">
      <c r="A89" s="7" t="s">
        <v>156</v>
      </c>
      <c r="B89" s="24" t="str">
        <f t="shared" si="9"/>
        <v>1</v>
      </c>
      <c r="C89" s="25" t="s">
        <v>10</v>
      </c>
      <c r="D89" s="28" t="str">
        <f t="shared" si="10"/>
        <v>11</v>
      </c>
      <c r="E89" s="11" t="s">
        <v>13</v>
      </c>
      <c r="F89" s="31" t="str">
        <f t="shared" si="11"/>
        <v>113</v>
      </c>
      <c r="G89" s="32" t="s">
        <v>105</v>
      </c>
      <c r="H89" s="44" t="str">
        <f t="shared" si="12"/>
        <v>1132</v>
      </c>
      <c r="I89" s="4" t="s">
        <v>127</v>
      </c>
      <c r="J89" s="51" t="str">
        <f t="shared" si="13"/>
        <v>113201</v>
      </c>
      <c r="K89" s="19" t="s">
        <v>129</v>
      </c>
      <c r="L89" s="57" t="str">
        <f t="shared" si="14"/>
        <v>11320104</v>
      </c>
      <c r="M89" s="59" t="s">
        <v>154</v>
      </c>
      <c r="N89" s="68" t="str">
        <f t="shared" si="15"/>
        <v>113201042</v>
      </c>
      <c r="O89" s="70" t="s">
        <v>152</v>
      </c>
      <c r="P89" s="64" t="str">
        <f t="shared" si="16"/>
        <v>1132010422</v>
      </c>
      <c r="Q89" s="20" t="s">
        <v>11</v>
      </c>
      <c r="R89" s="92" t="str">
        <f t="shared" si="17"/>
        <v>1132010422001</v>
      </c>
      <c r="S89" s="94" t="s">
        <v>10</v>
      </c>
    </row>
    <row r="90" spans="1:19" customFormat="1" ht="15.75" x14ac:dyDescent="0.25">
      <c r="A90" s="7" t="s">
        <v>157</v>
      </c>
      <c r="B90" s="24" t="str">
        <f t="shared" si="9"/>
        <v>1</v>
      </c>
      <c r="C90" s="25" t="s">
        <v>10</v>
      </c>
      <c r="D90" s="28" t="str">
        <f t="shared" si="10"/>
        <v>11</v>
      </c>
      <c r="E90" s="11" t="s">
        <v>13</v>
      </c>
      <c r="F90" s="31" t="str">
        <f t="shared" si="11"/>
        <v>113</v>
      </c>
      <c r="G90" s="32" t="s">
        <v>105</v>
      </c>
      <c r="H90" s="44" t="str">
        <f t="shared" si="12"/>
        <v>1132</v>
      </c>
      <c r="I90" s="4" t="s">
        <v>127</v>
      </c>
      <c r="J90" s="51" t="str">
        <f t="shared" si="13"/>
        <v>113201</v>
      </c>
      <c r="K90" s="19" t="s">
        <v>129</v>
      </c>
      <c r="L90" s="57" t="str">
        <f t="shared" si="14"/>
        <v>11320104</v>
      </c>
      <c r="M90" s="59" t="s">
        <v>158</v>
      </c>
      <c r="N90" s="68" t="str">
        <f t="shared" si="15"/>
        <v>113201043</v>
      </c>
      <c r="O90" s="70" t="s">
        <v>11</v>
      </c>
      <c r="P90" s="64" t="str">
        <f t="shared" si="16"/>
        <v>1132010430</v>
      </c>
      <c r="Q90" s="20" t="s">
        <v>11</v>
      </c>
      <c r="R90" s="92" t="str">
        <f t="shared" si="17"/>
        <v>1132010430000</v>
      </c>
      <c r="S90" s="94" t="s">
        <v>10</v>
      </c>
    </row>
    <row r="91" spans="1:19" customFormat="1" ht="15.75" x14ac:dyDescent="0.25">
      <c r="A91" s="7" t="s">
        <v>159</v>
      </c>
      <c r="B91" s="24" t="str">
        <f t="shared" si="9"/>
        <v>1</v>
      </c>
      <c r="C91" s="25" t="s">
        <v>10</v>
      </c>
      <c r="D91" s="28" t="str">
        <f t="shared" si="10"/>
        <v>11</v>
      </c>
      <c r="E91" s="11" t="s">
        <v>13</v>
      </c>
      <c r="F91" s="31" t="str">
        <f t="shared" si="11"/>
        <v>113</v>
      </c>
      <c r="G91" s="32" t="s">
        <v>105</v>
      </c>
      <c r="H91" s="44" t="str">
        <f t="shared" si="12"/>
        <v>1132</v>
      </c>
      <c r="I91" s="4" t="s">
        <v>127</v>
      </c>
      <c r="J91" s="51" t="str">
        <f t="shared" si="13"/>
        <v>113201</v>
      </c>
      <c r="K91" s="19" t="s">
        <v>129</v>
      </c>
      <c r="L91" s="57" t="str">
        <f t="shared" si="14"/>
        <v>11320104</v>
      </c>
      <c r="M91" s="59" t="s">
        <v>158</v>
      </c>
      <c r="N91" s="68" t="str">
        <f t="shared" si="15"/>
        <v>113201043</v>
      </c>
      <c r="O91" s="70" t="s">
        <v>152</v>
      </c>
      <c r="P91" s="64" t="str">
        <f t="shared" si="16"/>
        <v>1132010431</v>
      </c>
      <c r="Q91" s="20" t="s">
        <v>11</v>
      </c>
      <c r="R91" s="92" t="str">
        <f t="shared" si="17"/>
        <v>1132010431001</v>
      </c>
      <c r="S91" s="94" t="s">
        <v>10</v>
      </c>
    </row>
    <row r="92" spans="1:19" customFormat="1" ht="15.75" x14ac:dyDescent="0.25">
      <c r="A92" s="7" t="s">
        <v>160</v>
      </c>
      <c r="B92" s="24" t="str">
        <f t="shared" si="9"/>
        <v>1</v>
      </c>
      <c r="C92" s="25" t="s">
        <v>10</v>
      </c>
      <c r="D92" s="28" t="str">
        <f t="shared" si="10"/>
        <v>11</v>
      </c>
      <c r="E92" s="11" t="s">
        <v>13</v>
      </c>
      <c r="F92" s="31" t="str">
        <f t="shared" si="11"/>
        <v>113</v>
      </c>
      <c r="G92" s="32" t="s">
        <v>105</v>
      </c>
      <c r="H92" s="44" t="str">
        <f t="shared" si="12"/>
        <v>1132</v>
      </c>
      <c r="I92" s="4" t="s">
        <v>127</v>
      </c>
      <c r="J92" s="51" t="str">
        <f t="shared" si="13"/>
        <v>113201</v>
      </c>
      <c r="K92" s="19" t="s">
        <v>129</v>
      </c>
      <c r="L92" s="57" t="str">
        <f t="shared" si="14"/>
        <v>11320104</v>
      </c>
      <c r="M92" s="59" t="s">
        <v>158</v>
      </c>
      <c r="N92" s="68" t="str">
        <f t="shared" si="15"/>
        <v>113201043</v>
      </c>
      <c r="O92" s="70" t="s">
        <v>152</v>
      </c>
      <c r="P92" s="64" t="str">
        <f t="shared" si="16"/>
        <v>1132010432</v>
      </c>
      <c r="Q92" s="20" t="s">
        <v>11</v>
      </c>
      <c r="R92" s="92" t="str">
        <f t="shared" si="17"/>
        <v>1132010432001</v>
      </c>
      <c r="S92" s="94" t="s">
        <v>10</v>
      </c>
    </row>
    <row r="93" spans="1:19" customFormat="1" ht="15.75" x14ac:dyDescent="0.25">
      <c r="A93" s="7" t="s">
        <v>161</v>
      </c>
      <c r="B93" s="24" t="str">
        <f t="shared" si="9"/>
        <v>1</v>
      </c>
      <c r="C93" s="25" t="s">
        <v>10</v>
      </c>
      <c r="D93" s="28" t="str">
        <f t="shared" si="10"/>
        <v>11</v>
      </c>
      <c r="E93" s="11" t="s">
        <v>13</v>
      </c>
      <c r="F93" s="31" t="str">
        <f t="shared" si="11"/>
        <v>113</v>
      </c>
      <c r="G93" s="32" t="s">
        <v>105</v>
      </c>
      <c r="H93" s="44" t="str">
        <f t="shared" si="12"/>
        <v>1132</v>
      </c>
      <c r="I93" s="4" t="s">
        <v>127</v>
      </c>
      <c r="J93" s="51" t="str">
        <f t="shared" si="13"/>
        <v>113201</v>
      </c>
      <c r="K93" s="19" t="s">
        <v>129</v>
      </c>
      <c r="L93" s="57" t="str">
        <f t="shared" si="14"/>
        <v>11320104</v>
      </c>
      <c r="M93" s="59" t="s">
        <v>162</v>
      </c>
      <c r="N93" s="68" t="str">
        <f t="shared" si="15"/>
        <v>113201044</v>
      </c>
      <c r="O93" s="70" t="s">
        <v>11</v>
      </c>
      <c r="P93" s="64" t="str">
        <f t="shared" si="16"/>
        <v>1132010440</v>
      </c>
      <c r="Q93" s="20" t="s">
        <v>11</v>
      </c>
      <c r="R93" s="92" t="str">
        <f t="shared" si="17"/>
        <v>1132010440000</v>
      </c>
      <c r="S93" s="94" t="s">
        <v>10</v>
      </c>
    </row>
    <row r="94" spans="1:19" customFormat="1" ht="15.75" x14ac:dyDescent="0.25">
      <c r="A94" s="7" t="s">
        <v>163</v>
      </c>
      <c r="B94" s="24" t="str">
        <f t="shared" si="9"/>
        <v>1</v>
      </c>
      <c r="C94" s="25" t="s">
        <v>10</v>
      </c>
      <c r="D94" s="28" t="str">
        <f t="shared" si="10"/>
        <v>11</v>
      </c>
      <c r="E94" s="11" t="s">
        <v>13</v>
      </c>
      <c r="F94" s="31" t="str">
        <f t="shared" si="11"/>
        <v>113</v>
      </c>
      <c r="G94" s="32" t="s">
        <v>105</v>
      </c>
      <c r="H94" s="44" t="str">
        <f t="shared" si="12"/>
        <v>1132</v>
      </c>
      <c r="I94" s="4" t="s">
        <v>127</v>
      </c>
      <c r="J94" s="51" t="str">
        <f t="shared" si="13"/>
        <v>113201</v>
      </c>
      <c r="K94" s="19" t="s">
        <v>129</v>
      </c>
      <c r="L94" s="57" t="str">
        <f t="shared" si="14"/>
        <v>11320104</v>
      </c>
      <c r="M94" s="59" t="s">
        <v>162</v>
      </c>
      <c r="N94" s="68" t="str">
        <f t="shared" si="15"/>
        <v>113201044</v>
      </c>
      <c r="O94" s="70" t="s">
        <v>162</v>
      </c>
      <c r="P94" s="64" t="str">
        <f t="shared" si="16"/>
        <v>1132010440</v>
      </c>
      <c r="Q94" s="20" t="s">
        <v>11</v>
      </c>
      <c r="R94" s="92" t="str">
        <f t="shared" si="17"/>
        <v>1132010440001</v>
      </c>
      <c r="S94" s="94" t="s">
        <v>10</v>
      </c>
    </row>
    <row r="95" spans="1:19" customFormat="1" ht="15.75" x14ac:dyDescent="0.25">
      <c r="A95" s="7" t="s">
        <v>164</v>
      </c>
      <c r="B95" s="24" t="str">
        <f t="shared" si="9"/>
        <v>1</v>
      </c>
      <c r="C95" s="25" t="s">
        <v>10</v>
      </c>
      <c r="D95" s="28" t="str">
        <f t="shared" si="10"/>
        <v>11</v>
      </c>
      <c r="E95" s="11" t="s">
        <v>13</v>
      </c>
      <c r="F95" s="31" t="str">
        <f t="shared" si="11"/>
        <v>113</v>
      </c>
      <c r="G95" s="32" t="s">
        <v>105</v>
      </c>
      <c r="H95" s="44" t="str">
        <f t="shared" si="12"/>
        <v>1132</v>
      </c>
      <c r="I95" s="4" t="s">
        <v>127</v>
      </c>
      <c r="J95" s="51" t="str">
        <f t="shared" si="13"/>
        <v>113201</v>
      </c>
      <c r="K95" s="19" t="s">
        <v>129</v>
      </c>
      <c r="L95" s="57" t="str">
        <f t="shared" si="14"/>
        <v>11320104</v>
      </c>
      <c r="M95" s="59" t="s">
        <v>165</v>
      </c>
      <c r="N95" s="68" t="str">
        <f t="shared" si="15"/>
        <v>113201045</v>
      </c>
      <c r="O95" s="70" t="s">
        <v>11</v>
      </c>
      <c r="P95" s="64" t="str">
        <f t="shared" si="16"/>
        <v>1132010450</v>
      </c>
      <c r="Q95" s="20" t="s">
        <v>11</v>
      </c>
      <c r="R95" s="92" t="str">
        <f t="shared" si="17"/>
        <v>1132010450000</v>
      </c>
      <c r="S95" s="94" t="s">
        <v>10</v>
      </c>
    </row>
    <row r="96" spans="1:19" customFormat="1" ht="15.75" x14ac:dyDescent="0.25">
      <c r="A96" s="7" t="s">
        <v>166</v>
      </c>
      <c r="B96" s="24" t="str">
        <f t="shared" si="9"/>
        <v>1</v>
      </c>
      <c r="C96" s="25" t="s">
        <v>10</v>
      </c>
      <c r="D96" s="28" t="str">
        <f t="shared" si="10"/>
        <v>11</v>
      </c>
      <c r="E96" s="11" t="s">
        <v>13</v>
      </c>
      <c r="F96" s="31" t="str">
        <f t="shared" si="11"/>
        <v>113</v>
      </c>
      <c r="G96" s="32" t="s">
        <v>105</v>
      </c>
      <c r="H96" s="44" t="str">
        <f t="shared" si="12"/>
        <v>1132</v>
      </c>
      <c r="I96" s="4" t="s">
        <v>127</v>
      </c>
      <c r="J96" s="51" t="str">
        <f t="shared" si="13"/>
        <v>113201</v>
      </c>
      <c r="K96" s="19" t="s">
        <v>129</v>
      </c>
      <c r="L96" s="57" t="str">
        <f t="shared" si="14"/>
        <v>11320104</v>
      </c>
      <c r="M96" s="59" t="s">
        <v>165</v>
      </c>
      <c r="N96" s="68" t="str">
        <f t="shared" si="15"/>
        <v>113201045</v>
      </c>
      <c r="O96" s="70" t="s">
        <v>143</v>
      </c>
      <c r="P96" s="64" t="str">
        <f t="shared" si="16"/>
        <v>1132010451</v>
      </c>
      <c r="Q96" s="20" t="s">
        <v>11</v>
      </c>
      <c r="R96" s="92" t="str">
        <f t="shared" si="17"/>
        <v>1132010451001</v>
      </c>
      <c r="S96" s="94" t="s">
        <v>10</v>
      </c>
    </row>
    <row r="97" spans="1:19" customFormat="1" ht="15.75" x14ac:dyDescent="0.25">
      <c r="A97" s="7" t="s">
        <v>167</v>
      </c>
      <c r="B97" s="24" t="str">
        <f t="shared" si="9"/>
        <v>1</v>
      </c>
      <c r="C97" s="25" t="s">
        <v>10</v>
      </c>
      <c r="D97" s="28" t="str">
        <f t="shared" si="10"/>
        <v>11</v>
      </c>
      <c r="E97" s="11" t="s">
        <v>13</v>
      </c>
      <c r="F97" s="31" t="str">
        <f t="shared" si="11"/>
        <v>113</v>
      </c>
      <c r="G97" s="32" t="s">
        <v>105</v>
      </c>
      <c r="H97" s="44" t="str">
        <f t="shared" si="12"/>
        <v>1132</v>
      </c>
      <c r="I97" s="4" t="s">
        <v>127</v>
      </c>
      <c r="J97" s="51" t="str">
        <f t="shared" si="13"/>
        <v>113201</v>
      </c>
      <c r="K97" s="19" t="s">
        <v>129</v>
      </c>
      <c r="L97" s="57" t="str">
        <f t="shared" si="14"/>
        <v>11320104</v>
      </c>
      <c r="M97" s="59" t="s">
        <v>165</v>
      </c>
      <c r="N97" s="68" t="str">
        <f t="shared" si="15"/>
        <v>113201045</v>
      </c>
      <c r="O97" s="70" t="s">
        <v>168</v>
      </c>
      <c r="P97" s="64" t="str">
        <f t="shared" si="16"/>
        <v>1132010452</v>
      </c>
      <c r="Q97" s="20" t="s">
        <v>11</v>
      </c>
      <c r="R97" s="92" t="str">
        <f t="shared" si="17"/>
        <v>1132010452001</v>
      </c>
      <c r="S97" s="94" t="s">
        <v>10</v>
      </c>
    </row>
    <row r="98" spans="1:19" customFormat="1" ht="15.75" x14ac:dyDescent="0.25">
      <c r="A98" s="7" t="s">
        <v>169</v>
      </c>
      <c r="B98" s="24" t="str">
        <f t="shared" si="9"/>
        <v>1</v>
      </c>
      <c r="C98" s="25" t="s">
        <v>10</v>
      </c>
      <c r="D98" s="28" t="str">
        <f t="shared" si="10"/>
        <v>11</v>
      </c>
      <c r="E98" s="11" t="s">
        <v>13</v>
      </c>
      <c r="F98" s="31" t="str">
        <f t="shared" si="11"/>
        <v>113</v>
      </c>
      <c r="G98" s="32" t="s">
        <v>105</v>
      </c>
      <c r="H98" s="44" t="str">
        <f t="shared" si="12"/>
        <v>1132</v>
      </c>
      <c r="I98" s="4" t="s">
        <v>127</v>
      </c>
      <c r="J98" s="51" t="str">
        <f t="shared" si="13"/>
        <v>113202</v>
      </c>
      <c r="K98" s="19" t="s">
        <v>170</v>
      </c>
      <c r="L98" s="57" t="str">
        <f t="shared" si="14"/>
        <v>11320200</v>
      </c>
      <c r="M98" s="59" t="s">
        <v>11</v>
      </c>
      <c r="N98" s="68" t="str">
        <f t="shared" si="15"/>
        <v>113202000</v>
      </c>
      <c r="O98" s="70" t="s">
        <v>11</v>
      </c>
      <c r="P98" s="64" t="str">
        <f t="shared" si="16"/>
        <v>1132020000</v>
      </c>
      <c r="Q98" s="20" t="s">
        <v>11</v>
      </c>
      <c r="R98" s="92" t="str">
        <f t="shared" si="17"/>
        <v>1132020000000</v>
      </c>
      <c r="S98" s="94" t="s">
        <v>10</v>
      </c>
    </row>
    <row r="99" spans="1:19" customFormat="1" ht="15.75" x14ac:dyDescent="0.25">
      <c r="A99" s="7" t="s">
        <v>171</v>
      </c>
      <c r="B99" s="24" t="str">
        <f t="shared" si="9"/>
        <v>1</v>
      </c>
      <c r="C99" s="25" t="s">
        <v>10</v>
      </c>
      <c r="D99" s="28" t="str">
        <f t="shared" si="10"/>
        <v>11</v>
      </c>
      <c r="E99" s="11" t="s">
        <v>13</v>
      </c>
      <c r="F99" s="31" t="str">
        <f t="shared" si="11"/>
        <v>113</v>
      </c>
      <c r="G99" s="32" t="s">
        <v>105</v>
      </c>
      <c r="H99" s="44" t="str">
        <f t="shared" si="12"/>
        <v>1132</v>
      </c>
      <c r="I99" s="4" t="s">
        <v>127</v>
      </c>
      <c r="J99" s="51" t="str">
        <f t="shared" si="13"/>
        <v>113202</v>
      </c>
      <c r="K99" s="19" t="s">
        <v>170</v>
      </c>
      <c r="L99" s="57" t="str">
        <f t="shared" si="14"/>
        <v>11320201</v>
      </c>
      <c r="M99" s="59" t="s">
        <v>172</v>
      </c>
      <c r="N99" s="68" t="str">
        <f t="shared" si="15"/>
        <v>113202010</v>
      </c>
      <c r="O99" s="70" t="s">
        <v>11</v>
      </c>
      <c r="P99" s="64" t="str">
        <f t="shared" si="16"/>
        <v>1132020100</v>
      </c>
      <c r="Q99" s="20" t="s">
        <v>11</v>
      </c>
      <c r="R99" s="92" t="str">
        <f t="shared" si="17"/>
        <v>1132020100000</v>
      </c>
      <c r="S99" s="94" t="s">
        <v>10</v>
      </c>
    </row>
    <row r="100" spans="1:19" customFormat="1" ht="15.75" x14ac:dyDescent="0.25">
      <c r="A100" s="7" t="s">
        <v>173</v>
      </c>
      <c r="B100" s="24" t="str">
        <f t="shared" si="9"/>
        <v>1</v>
      </c>
      <c r="C100" s="25" t="s">
        <v>10</v>
      </c>
      <c r="D100" s="28" t="str">
        <f t="shared" si="10"/>
        <v>11</v>
      </c>
      <c r="E100" s="11" t="s">
        <v>13</v>
      </c>
      <c r="F100" s="31" t="str">
        <f t="shared" si="11"/>
        <v>113</v>
      </c>
      <c r="G100" s="32" t="s">
        <v>105</v>
      </c>
      <c r="H100" s="44" t="str">
        <f t="shared" si="12"/>
        <v>1132</v>
      </c>
      <c r="I100" s="4" t="s">
        <v>127</v>
      </c>
      <c r="J100" s="51" t="str">
        <f t="shared" si="13"/>
        <v>113202</v>
      </c>
      <c r="K100" s="19" t="s">
        <v>170</v>
      </c>
      <c r="L100" s="57" t="str">
        <f t="shared" si="14"/>
        <v>11320202</v>
      </c>
      <c r="M100" s="59" t="s">
        <v>174</v>
      </c>
      <c r="N100" s="68" t="str">
        <f t="shared" si="15"/>
        <v>113202020</v>
      </c>
      <c r="O100" s="70" t="s">
        <v>11</v>
      </c>
      <c r="P100" s="64" t="str">
        <f t="shared" si="16"/>
        <v>1132020200</v>
      </c>
      <c r="Q100" s="20" t="s">
        <v>11</v>
      </c>
      <c r="R100" s="92" t="str">
        <f t="shared" si="17"/>
        <v>1132020200000</v>
      </c>
      <c r="S100" s="94" t="s">
        <v>10</v>
      </c>
    </row>
    <row r="101" spans="1:19" customFormat="1" ht="15.75" x14ac:dyDescent="0.25">
      <c r="A101" s="7" t="s">
        <v>175</v>
      </c>
      <c r="B101" s="24" t="str">
        <f t="shared" si="9"/>
        <v>1</v>
      </c>
      <c r="C101" s="25" t="s">
        <v>10</v>
      </c>
      <c r="D101" s="28" t="str">
        <f t="shared" si="10"/>
        <v>11</v>
      </c>
      <c r="E101" s="11" t="s">
        <v>13</v>
      </c>
      <c r="F101" s="31" t="str">
        <f t="shared" si="11"/>
        <v>113</v>
      </c>
      <c r="G101" s="32" t="s">
        <v>105</v>
      </c>
      <c r="H101" s="44" t="str">
        <f t="shared" si="12"/>
        <v>1132</v>
      </c>
      <c r="I101" s="4" t="s">
        <v>127</v>
      </c>
      <c r="J101" s="51" t="str">
        <f t="shared" si="13"/>
        <v>113202</v>
      </c>
      <c r="K101" s="19" t="s">
        <v>170</v>
      </c>
      <c r="L101" s="57" t="str">
        <f t="shared" si="14"/>
        <v>11320203</v>
      </c>
      <c r="M101" s="59" t="s">
        <v>176</v>
      </c>
      <c r="N101" s="68" t="str">
        <f t="shared" si="15"/>
        <v>113202030</v>
      </c>
      <c r="O101" s="70" t="s">
        <v>11</v>
      </c>
      <c r="P101" s="64" t="str">
        <f t="shared" si="16"/>
        <v>1132020300</v>
      </c>
      <c r="Q101" s="20" t="s">
        <v>11</v>
      </c>
      <c r="R101" s="92" t="str">
        <f t="shared" si="17"/>
        <v>1132020300000</v>
      </c>
      <c r="S101" s="94" t="s">
        <v>10</v>
      </c>
    </row>
    <row r="102" spans="1:19" customFormat="1" ht="15.75" x14ac:dyDescent="0.25">
      <c r="A102" s="7" t="s">
        <v>177</v>
      </c>
      <c r="B102" s="24" t="str">
        <f t="shared" si="9"/>
        <v>1</v>
      </c>
      <c r="C102" s="25" t="s">
        <v>10</v>
      </c>
      <c r="D102" s="28" t="str">
        <f t="shared" si="10"/>
        <v>11</v>
      </c>
      <c r="E102" s="11" t="s">
        <v>13</v>
      </c>
      <c r="F102" s="31" t="str">
        <f t="shared" si="11"/>
        <v>113</v>
      </c>
      <c r="G102" s="32" t="s">
        <v>105</v>
      </c>
      <c r="H102" s="44" t="str">
        <f t="shared" si="12"/>
        <v>1132</v>
      </c>
      <c r="I102" s="4" t="s">
        <v>127</v>
      </c>
      <c r="J102" s="51" t="str">
        <f t="shared" si="13"/>
        <v>113202</v>
      </c>
      <c r="K102" s="19" t="s">
        <v>170</v>
      </c>
      <c r="L102" s="57" t="str">
        <f t="shared" si="14"/>
        <v>11320203</v>
      </c>
      <c r="M102" s="59" t="s">
        <v>176</v>
      </c>
      <c r="N102" s="68" t="str">
        <f t="shared" si="15"/>
        <v>113202031</v>
      </c>
      <c r="O102" s="70" t="s">
        <v>178</v>
      </c>
      <c r="P102" s="64" t="str">
        <f t="shared" si="16"/>
        <v>1132020310</v>
      </c>
      <c r="Q102" s="20" t="s">
        <v>11</v>
      </c>
      <c r="R102" s="92" t="str">
        <f t="shared" si="17"/>
        <v>1132020310001</v>
      </c>
      <c r="S102" s="94" t="s">
        <v>10</v>
      </c>
    </row>
    <row r="103" spans="1:19" customFormat="1" ht="15.75" x14ac:dyDescent="0.25">
      <c r="A103" s="7" t="s">
        <v>179</v>
      </c>
      <c r="B103" s="24" t="str">
        <f t="shared" si="9"/>
        <v>1</v>
      </c>
      <c r="C103" s="25" t="s">
        <v>10</v>
      </c>
      <c r="D103" s="28" t="str">
        <f t="shared" si="10"/>
        <v>11</v>
      </c>
      <c r="E103" s="11" t="s">
        <v>13</v>
      </c>
      <c r="F103" s="31" t="str">
        <f t="shared" si="11"/>
        <v>113</v>
      </c>
      <c r="G103" s="32" t="s">
        <v>105</v>
      </c>
      <c r="H103" s="44" t="str">
        <f t="shared" si="12"/>
        <v>1132</v>
      </c>
      <c r="I103" s="4" t="s">
        <v>127</v>
      </c>
      <c r="J103" s="51" t="str">
        <f t="shared" si="13"/>
        <v>113202</v>
      </c>
      <c r="K103" s="19" t="s">
        <v>170</v>
      </c>
      <c r="L103" s="57" t="str">
        <f t="shared" si="14"/>
        <v>11320203</v>
      </c>
      <c r="M103" s="59" t="s">
        <v>176</v>
      </c>
      <c r="N103" s="68" t="str">
        <f t="shared" si="15"/>
        <v>113202032</v>
      </c>
      <c r="O103" s="70" t="s">
        <v>180</v>
      </c>
      <c r="P103" s="64" t="str">
        <f t="shared" si="16"/>
        <v>1132020320</v>
      </c>
      <c r="Q103" s="20" t="s">
        <v>11</v>
      </c>
      <c r="R103" s="92" t="str">
        <f t="shared" si="17"/>
        <v>1132020320001</v>
      </c>
      <c r="S103" s="94" t="s">
        <v>10</v>
      </c>
    </row>
    <row r="104" spans="1:19" customFormat="1" ht="15.75" x14ac:dyDescent="0.25">
      <c r="A104" s="7" t="s">
        <v>181</v>
      </c>
      <c r="B104" s="24" t="str">
        <f t="shared" si="9"/>
        <v>1</v>
      </c>
      <c r="C104" s="25" t="s">
        <v>10</v>
      </c>
      <c r="D104" s="28" t="str">
        <f t="shared" si="10"/>
        <v>11</v>
      </c>
      <c r="E104" s="11" t="s">
        <v>13</v>
      </c>
      <c r="F104" s="31" t="str">
        <f t="shared" si="11"/>
        <v>114</v>
      </c>
      <c r="G104" s="32" t="s">
        <v>182</v>
      </c>
      <c r="H104" s="44" t="str">
        <f t="shared" si="12"/>
        <v>1140</v>
      </c>
      <c r="I104" s="4" t="s">
        <v>11</v>
      </c>
      <c r="J104" s="51" t="str">
        <f t="shared" si="13"/>
        <v>114000</v>
      </c>
      <c r="K104" s="19" t="s">
        <v>11</v>
      </c>
      <c r="L104" s="57" t="str">
        <f t="shared" si="14"/>
        <v>11400000</v>
      </c>
      <c r="M104" s="59" t="s">
        <v>11</v>
      </c>
      <c r="N104" s="68" t="str">
        <f t="shared" si="15"/>
        <v>114000000</v>
      </c>
      <c r="O104" s="70" t="s">
        <v>11</v>
      </c>
      <c r="P104" s="64" t="str">
        <f t="shared" si="16"/>
        <v>1140000000</v>
      </c>
      <c r="Q104" s="20" t="s">
        <v>11</v>
      </c>
      <c r="R104" s="92" t="str">
        <f t="shared" si="17"/>
        <v>1140000000000</v>
      </c>
      <c r="S104" s="94" t="s">
        <v>10</v>
      </c>
    </row>
    <row r="105" spans="1:19" customFormat="1" ht="15.75" x14ac:dyDescent="0.25">
      <c r="A105" s="7" t="s">
        <v>183</v>
      </c>
      <c r="B105" s="24" t="str">
        <f t="shared" si="9"/>
        <v>1</v>
      </c>
      <c r="C105" s="25" t="s">
        <v>10</v>
      </c>
      <c r="D105" s="28" t="str">
        <f t="shared" si="10"/>
        <v>11</v>
      </c>
      <c r="E105" s="11" t="s">
        <v>13</v>
      </c>
      <c r="F105" s="31" t="str">
        <f t="shared" si="11"/>
        <v>114</v>
      </c>
      <c r="G105" s="32" t="s">
        <v>182</v>
      </c>
      <c r="H105" s="44" t="str">
        <f t="shared" si="12"/>
        <v>1141</v>
      </c>
      <c r="I105" s="4" t="s">
        <v>184</v>
      </c>
      <c r="J105" s="51" t="str">
        <f t="shared" si="13"/>
        <v>114100</v>
      </c>
      <c r="K105" s="19" t="s">
        <v>11</v>
      </c>
      <c r="L105" s="57" t="str">
        <f t="shared" si="14"/>
        <v>11410000</v>
      </c>
      <c r="M105" s="59" t="s">
        <v>11</v>
      </c>
      <c r="N105" s="68" t="str">
        <f t="shared" si="15"/>
        <v>114100000</v>
      </c>
      <c r="O105" s="70" t="s">
        <v>11</v>
      </c>
      <c r="P105" s="64" t="str">
        <f t="shared" si="16"/>
        <v>1141000000</v>
      </c>
      <c r="Q105" s="20" t="s">
        <v>11</v>
      </c>
      <c r="R105" s="92" t="str">
        <f t="shared" si="17"/>
        <v>1141000000000</v>
      </c>
      <c r="S105" s="94" t="s">
        <v>10</v>
      </c>
    </row>
    <row r="106" spans="1:19" customFormat="1" ht="15.75" x14ac:dyDescent="0.25">
      <c r="A106" s="7" t="s">
        <v>185</v>
      </c>
      <c r="B106" s="24" t="str">
        <f t="shared" si="9"/>
        <v>1</v>
      </c>
      <c r="C106" s="25" t="s">
        <v>10</v>
      </c>
      <c r="D106" s="28" t="str">
        <f t="shared" si="10"/>
        <v>11</v>
      </c>
      <c r="E106" s="11" t="s">
        <v>13</v>
      </c>
      <c r="F106" s="31" t="str">
        <f t="shared" si="11"/>
        <v>114</v>
      </c>
      <c r="G106" s="32" t="s">
        <v>182</v>
      </c>
      <c r="H106" s="44" t="str">
        <f t="shared" si="12"/>
        <v>1141</v>
      </c>
      <c r="I106" s="4" t="s">
        <v>184</v>
      </c>
      <c r="J106" s="51" t="str">
        <f t="shared" si="13"/>
        <v>114101</v>
      </c>
      <c r="K106" s="19" t="s">
        <v>186</v>
      </c>
      <c r="L106" s="57" t="str">
        <f t="shared" si="14"/>
        <v>11410101</v>
      </c>
      <c r="M106" s="59" t="s">
        <v>187</v>
      </c>
      <c r="N106" s="68" t="str">
        <f t="shared" si="15"/>
        <v>114101010</v>
      </c>
      <c r="O106" s="70" t="s">
        <v>11</v>
      </c>
      <c r="P106" s="64" t="str">
        <f t="shared" si="16"/>
        <v>1141010100</v>
      </c>
      <c r="Q106" s="20" t="s">
        <v>11</v>
      </c>
      <c r="R106" s="92" t="str">
        <f t="shared" si="17"/>
        <v>1141010100001</v>
      </c>
      <c r="S106" s="94" t="s">
        <v>10</v>
      </c>
    </row>
    <row r="107" spans="1:19" customFormat="1" ht="15.75" x14ac:dyDescent="0.25">
      <c r="A107" s="7" t="s">
        <v>188</v>
      </c>
      <c r="B107" s="24" t="str">
        <f t="shared" si="9"/>
        <v>1</v>
      </c>
      <c r="C107" s="25" t="s">
        <v>10</v>
      </c>
      <c r="D107" s="28" t="str">
        <f t="shared" si="10"/>
        <v>11</v>
      </c>
      <c r="E107" s="11" t="s">
        <v>13</v>
      </c>
      <c r="F107" s="31" t="str">
        <f t="shared" si="11"/>
        <v>114</v>
      </c>
      <c r="G107" s="32" t="s">
        <v>182</v>
      </c>
      <c r="H107" s="44" t="str">
        <f t="shared" si="12"/>
        <v>1141</v>
      </c>
      <c r="I107" s="4" t="s">
        <v>184</v>
      </c>
      <c r="J107" s="51" t="str">
        <f t="shared" si="13"/>
        <v>114101</v>
      </c>
      <c r="K107" s="19" t="s">
        <v>186</v>
      </c>
      <c r="L107" s="57" t="str">
        <f t="shared" si="14"/>
        <v>11410101</v>
      </c>
      <c r="M107" s="59" t="s">
        <v>187</v>
      </c>
      <c r="N107" s="68" t="str">
        <f t="shared" si="15"/>
        <v>114101011</v>
      </c>
      <c r="O107" s="70" t="s">
        <v>11</v>
      </c>
      <c r="P107" s="64" t="str">
        <f t="shared" si="16"/>
        <v>1141010110</v>
      </c>
      <c r="Q107" s="20" t="s">
        <v>11</v>
      </c>
      <c r="R107" s="92" t="str">
        <f t="shared" si="17"/>
        <v>1141010110001</v>
      </c>
      <c r="S107" s="94" t="s">
        <v>10</v>
      </c>
    </row>
    <row r="108" spans="1:19" customFormat="1" ht="15.75" x14ac:dyDescent="0.25">
      <c r="A108" s="7" t="s">
        <v>189</v>
      </c>
      <c r="B108" s="24" t="str">
        <f t="shared" si="9"/>
        <v>1</v>
      </c>
      <c r="C108" s="25" t="s">
        <v>10</v>
      </c>
      <c r="D108" s="28" t="str">
        <f t="shared" si="10"/>
        <v>11</v>
      </c>
      <c r="E108" s="11" t="s">
        <v>13</v>
      </c>
      <c r="F108" s="31" t="str">
        <f t="shared" si="11"/>
        <v>114</v>
      </c>
      <c r="G108" s="32" t="s">
        <v>182</v>
      </c>
      <c r="H108" s="44" t="str">
        <f t="shared" si="12"/>
        <v>1141</v>
      </c>
      <c r="I108" s="4" t="s">
        <v>184</v>
      </c>
      <c r="J108" s="51" t="str">
        <f t="shared" si="13"/>
        <v>114101</v>
      </c>
      <c r="K108" s="19" t="s">
        <v>186</v>
      </c>
      <c r="L108" s="57" t="str">
        <f t="shared" si="14"/>
        <v>11410101</v>
      </c>
      <c r="M108" s="59" t="s">
        <v>187</v>
      </c>
      <c r="N108" s="68" t="str">
        <f t="shared" si="15"/>
        <v>114101012</v>
      </c>
      <c r="O108" s="70" t="s">
        <v>11</v>
      </c>
      <c r="P108" s="64" t="str">
        <f t="shared" si="16"/>
        <v>1141010120</v>
      </c>
      <c r="Q108" s="20" t="s">
        <v>11</v>
      </c>
      <c r="R108" s="92" t="str">
        <f t="shared" si="17"/>
        <v>1141010120001</v>
      </c>
      <c r="S108" s="94" t="s">
        <v>10</v>
      </c>
    </row>
    <row r="109" spans="1:19" customFormat="1" ht="15.75" x14ac:dyDescent="0.25">
      <c r="A109" s="7" t="s">
        <v>190</v>
      </c>
      <c r="B109" s="24" t="str">
        <f t="shared" si="9"/>
        <v>1</v>
      </c>
      <c r="C109" s="25" t="s">
        <v>10</v>
      </c>
      <c r="D109" s="28" t="str">
        <f t="shared" si="10"/>
        <v>11</v>
      </c>
      <c r="E109" s="11" t="s">
        <v>13</v>
      </c>
      <c r="F109" s="31" t="str">
        <f t="shared" si="11"/>
        <v>114</v>
      </c>
      <c r="G109" s="32" t="s">
        <v>182</v>
      </c>
      <c r="H109" s="44" t="str">
        <f t="shared" si="12"/>
        <v>1141</v>
      </c>
      <c r="I109" s="4" t="s">
        <v>184</v>
      </c>
      <c r="J109" s="51" t="str">
        <f t="shared" si="13"/>
        <v>114102</v>
      </c>
      <c r="K109" s="19" t="s">
        <v>191</v>
      </c>
      <c r="L109" s="57" t="str">
        <f t="shared" si="14"/>
        <v>11410200</v>
      </c>
      <c r="M109" s="59" t="s">
        <v>11</v>
      </c>
      <c r="N109" s="68" t="str">
        <f t="shared" si="15"/>
        <v>114102000</v>
      </c>
      <c r="O109" s="70" t="s">
        <v>11</v>
      </c>
      <c r="P109" s="64" t="str">
        <f t="shared" si="16"/>
        <v>1141020000</v>
      </c>
      <c r="Q109" s="20" t="s">
        <v>11</v>
      </c>
      <c r="R109" s="92" t="str">
        <f t="shared" si="17"/>
        <v>1141020000000</v>
      </c>
      <c r="S109" s="94" t="s">
        <v>10</v>
      </c>
    </row>
    <row r="110" spans="1:19" customFormat="1" ht="15.75" x14ac:dyDescent="0.25">
      <c r="A110" s="7" t="s">
        <v>192</v>
      </c>
      <c r="B110" s="24" t="str">
        <f t="shared" si="9"/>
        <v>1</v>
      </c>
      <c r="C110" s="25" t="s">
        <v>10</v>
      </c>
      <c r="D110" s="28" t="str">
        <f t="shared" si="10"/>
        <v>11</v>
      </c>
      <c r="E110" s="11" t="s">
        <v>13</v>
      </c>
      <c r="F110" s="31" t="str">
        <f t="shared" si="11"/>
        <v>114</v>
      </c>
      <c r="G110" s="32" t="s">
        <v>182</v>
      </c>
      <c r="H110" s="44" t="str">
        <f t="shared" si="12"/>
        <v>1141</v>
      </c>
      <c r="I110" s="4" t="s">
        <v>184</v>
      </c>
      <c r="J110" s="51" t="str">
        <f t="shared" si="13"/>
        <v>114102</v>
      </c>
      <c r="K110" s="19" t="s">
        <v>191</v>
      </c>
      <c r="L110" s="57" t="str">
        <f t="shared" si="14"/>
        <v>11410201</v>
      </c>
      <c r="M110" s="59" t="s">
        <v>193</v>
      </c>
      <c r="N110" s="68" t="str">
        <f t="shared" si="15"/>
        <v>114102010</v>
      </c>
      <c r="O110" s="70" t="s">
        <v>11</v>
      </c>
      <c r="P110" s="64" t="str">
        <f t="shared" si="16"/>
        <v>1141020100</v>
      </c>
      <c r="Q110" s="20" t="s">
        <v>11</v>
      </c>
      <c r="R110" s="92" t="str">
        <f t="shared" si="17"/>
        <v>1141020100001</v>
      </c>
      <c r="S110" s="94" t="s">
        <v>10</v>
      </c>
    </row>
    <row r="111" spans="1:19" customFormat="1" ht="15.75" x14ac:dyDescent="0.25">
      <c r="A111" s="7" t="s">
        <v>194</v>
      </c>
      <c r="B111" s="24" t="str">
        <f t="shared" si="9"/>
        <v>1</v>
      </c>
      <c r="C111" s="25" t="s">
        <v>10</v>
      </c>
      <c r="D111" s="28" t="str">
        <f t="shared" si="10"/>
        <v>11</v>
      </c>
      <c r="E111" s="11" t="s">
        <v>13</v>
      </c>
      <c r="F111" s="31" t="str">
        <f t="shared" si="11"/>
        <v>114</v>
      </c>
      <c r="G111" s="32" t="s">
        <v>182</v>
      </c>
      <c r="H111" s="44" t="str">
        <f t="shared" si="12"/>
        <v>1141</v>
      </c>
      <c r="I111" s="4" t="s">
        <v>184</v>
      </c>
      <c r="J111" s="51" t="str">
        <f t="shared" si="13"/>
        <v>114109</v>
      </c>
      <c r="K111" s="19" t="s">
        <v>195</v>
      </c>
      <c r="L111" s="57" t="str">
        <f t="shared" si="14"/>
        <v>11410900</v>
      </c>
      <c r="M111" s="59" t="s">
        <v>11</v>
      </c>
      <c r="N111" s="68" t="str">
        <f t="shared" si="15"/>
        <v>114109000</v>
      </c>
      <c r="O111" s="70" t="s">
        <v>11</v>
      </c>
      <c r="P111" s="64" t="str">
        <f t="shared" si="16"/>
        <v>1141090000</v>
      </c>
      <c r="Q111" s="20" t="s">
        <v>11</v>
      </c>
      <c r="R111" s="92" t="str">
        <f t="shared" si="17"/>
        <v>1141090000000</v>
      </c>
      <c r="S111" s="94" t="s">
        <v>10</v>
      </c>
    </row>
    <row r="112" spans="1:19" customFormat="1" ht="15.75" x14ac:dyDescent="0.25">
      <c r="A112" s="6" t="s">
        <v>196</v>
      </c>
      <c r="B112" s="24" t="str">
        <f t="shared" si="9"/>
        <v>1</v>
      </c>
      <c r="C112" s="25" t="s">
        <v>10</v>
      </c>
      <c r="D112" s="28" t="str">
        <f t="shared" si="10"/>
        <v>11</v>
      </c>
      <c r="E112" s="11" t="s">
        <v>13</v>
      </c>
      <c r="F112" s="31" t="str">
        <f t="shared" si="11"/>
        <v>114</v>
      </c>
      <c r="G112" s="32" t="s">
        <v>182</v>
      </c>
      <c r="H112" s="44" t="str">
        <f t="shared" si="12"/>
        <v>1142</v>
      </c>
      <c r="I112" s="4" t="s">
        <v>197</v>
      </c>
      <c r="J112" s="51" t="str">
        <f t="shared" si="13"/>
        <v>114200</v>
      </c>
      <c r="K112" s="19" t="s">
        <v>11</v>
      </c>
      <c r="L112" s="57" t="str">
        <f t="shared" si="14"/>
        <v>11420000</v>
      </c>
      <c r="M112" s="59" t="s">
        <v>11</v>
      </c>
      <c r="N112" s="68" t="str">
        <f t="shared" si="15"/>
        <v>114200000</v>
      </c>
      <c r="O112" s="70" t="s">
        <v>11</v>
      </c>
      <c r="P112" s="64" t="str">
        <f t="shared" si="16"/>
        <v>1142000000</v>
      </c>
      <c r="Q112" s="20" t="s">
        <v>11</v>
      </c>
      <c r="R112" s="92" t="str">
        <f t="shared" si="17"/>
        <v>1142000000000</v>
      </c>
      <c r="S112" s="94" t="s">
        <v>10</v>
      </c>
    </row>
    <row r="113" spans="1:19" customFormat="1" ht="15.75" x14ac:dyDescent="0.25">
      <c r="A113" s="6" t="s">
        <v>198</v>
      </c>
      <c r="B113" s="24" t="str">
        <f t="shared" si="9"/>
        <v>1</v>
      </c>
      <c r="C113" s="25" t="s">
        <v>10</v>
      </c>
      <c r="D113" s="28" t="str">
        <f t="shared" si="10"/>
        <v>11</v>
      </c>
      <c r="E113" s="11" t="s">
        <v>13</v>
      </c>
      <c r="F113" s="31" t="str">
        <f t="shared" si="11"/>
        <v>114</v>
      </c>
      <c r="G113" s="32" t="s">
        <v>182</v>
      </c>
      <c r="H113" s="44" t="str">
        <f t="shared" si="12"/>
        <v>1142</v>
      </c>
      <c r="I113" s="4" t="s">
        <v>197</v>
      </c>
      <c r="J113" s="51" t="str">
        <f t="shared" si="13"/>
        <v>114201</v>
      </c>
      <c r="K113" s="19" t="s">
        <v>199</v>
      </c>
      <c r="L113" s="57" t="str">
        <f t="shared" si="14"/>
        <v>11420101</v>
      </c>
      <c r="M113" s="59" t="s">
        <v>200</v>
      </c>
      <c r="N113" s="68" t="str">
        <f t="shared" si="15"/>
        <v>114201010</v>
      </c>
      <c r="O113" s="70" t="s">
        <v>11</v>
      </c>
      <c r="P113" s="64" t="str">
        <f t="shared" si="16"/>
        <v>1142010100</v>
      </c>
      <c r="Q113" s="20" t="s">
        <v>11</v>
      </c>
      <c r="R113" s="92" t="str">
        <f t="shared" si="17"/>
        <v>1142010100001</v>
      </c>
      <c r="S113" s="94" t="s">
        <v>10</v>
      </c>
    </row>
    <row r="114" spans="1:19" customFormat="1" ht="15.75" x14ac:dyDescent="0.25">
      <c r="A114" s="6" t="s">
        <v>201</v>
      </c>
      <c r="B114" s="24" t="str">
        <f t="shared" si="9"/>
        <v>1</v>
      </c>
      <c r="C114" s="25" t="s">
        <v>10</v>
      </c>
      <c r="D114" s="28" t="str">
        <f t="shared" si="10"/>
        <v>11</v>
      </c>
      <c r="E114" s="11" t="s">
        <v>13</v>
      </c>
      <c r="F114" s="31" t="str">
        <f t="shared" si="11"/>
        <v>114</v>
      </c>
      <c r="G114" s="32" t="s">
        <v>182</v>
      </c>
      <c r="H114" s="44" t="str">
        <f t="shared" si="12"/>
        <v>1142</v>
      </c>
      <c r="I114" s="4" t="s">
        <v>197</v>
      </c>
      <c r="J114" s="51" t="str">
        <f t="shared" si="13"/>
        <v>114209</v>
      </c>
      <c r="K114" s="19" t="s">
        <v>202</v>
      </c>
      <c r="L114" s="57" t="str">
        <f t="shared" si="14"/>
        <v>11420901</v>
      </c>
      <c r="M114" s="59" t="s">
        <v>203</v>
      </c>
      <c r="N114" s="68" t="str">
        <f t="shared" si="15"/>
        <v>114209010</v>
      </c>
      <c r="O114" s="70" t="s">
        <v>11</v>
      </c>
      <c r="P114" s="64" t="str">
        <f t="shared" si="16"/>
        <v>1142090100</v>
      </c>
      <c r="Q114" s="20" t="s">
        <v>11</v>
      </c>
      <c r="R114" s="92" t="str">
        <f t="shared" si="17"/>
        <v>1142090100001</v>
      </c>
      <c r="S114" s="94" t="s">
        <v>10</v>
      </c>
    </row>
    <row r="115" spans="1:19" customFormat="1" ht="15.75" x14ac:dyDescent="0.25">
      <c r="A115" s="6" t="s">
        <v>204</v>
      </c>
      <c r="B115" s="24" t="str">
        <f t="shared" si="9"/>
        <v>1</v>
      </c>
      <c r="C115" s="25" t="s">
        <v>10</v>
      </c>
      <c r="D115" s="28" t="str">
        <f t="shared" si="10"/>
        <v>11</v>
      </c>
      <c r="E115" s="11" t="s">
        <v>13</v>
      </c>
      <c r="F115" s="31" t="str">
        <f t="shared" si="11"/>
        <v>114</v>
      </c>
      <c r="G115" s="32" t="s">
        <v>182</v>
      </c>
      <c r="H115" s="44" t="str">
        <f t="shared" si="12"/>
        <v>1142</v>
      </c>
      <c r="I115" s="4" t="s">
        <v>197</v>
      </c>
      <c r="J115" s="51" t="str">
        <f t="shared" si="13"/>
        <v>114209</v>
      </c>
      <c r="K115" s="19" t="s">
        <v>202</v>
      </c>
      <c r="L115" s="57" t="str">
        <f t="shared" si="14"/>
        <v>11420902</v>
      </c>
      <c r="M115" s="59" t="s">
        <v>205</v>
      </c>
      <c r="N115" s="68" t="str">
        <f t="shared" si="15"/>
        <v>114209020</v>
      </c>
      <c r="O115" s="70" t="s">
        <v>11</v>
      </c>
      <c r="P115" s="64" t="str">
        <f t="shared" si="16"/>
        <v>1142090200</v>
      </c>
      <c r="Q115" s="20" t="s">
        <v>11</v>
      </c>
      <c r="R115" s="92" t="str">
        <f t="shared" si="17"/>
        <v>1142090200001</v>
      </c>
      <c r="S115" s="94" t="s">
        <v>10</v>
      </c>
    </row>
    <row r="116" spans="1:19" customFormat="1" ht="15.75" x14ac:dyDescent="0.25">
      <c r="A116" s="6" t="s">
        <v>206</v>
      </c>
      <c r="B116" s="24" t="str">
        <f t="shared" si="9"/>
        <v>1</v>
      </c>
      <c r="C116" s="25" t="s">
        <v>10</v>
      </c>
      <c r="D116" s="28" t="str">
        <f t="shared" si="10"/>
        <v>11</v>
      </c>
      <c r="E116" s="11" t="s">
        <v>13</v>
      </c>
      <c r="F116" s="31" t="str">
        <f t="shared" si="11"/>
        <v>114</v>
      </c>
      <c r="G116" s="32" t="s">
        <v>182</v>
      </c>
      <c r="H116" s="44" t="str">
        <f t="shared" si="12"/>
        <v>1143</v>
      </c>
      <c r="I116" s="4" t="s">
        <v>207</v>
      </c>
      <c r="J116" s="51" t="str">
        <f t="shared" si="13"/>
        <v>114300</v>
      </c>
      <c r="K116" s="19" t="s">
        <v>11</v>
      </c>
      <c r="L116" s="57" t="str">
        <f t="shared" si="14"/>
        <v>11430000</v>
      </c>
      <c r="M116" s="59" t="s">
        <v>11</v>
      </c>
      <c r="N116" s="68" t="str">
        <f t="shared" si="15"/>
        <v>114300000</v>
      </c>
      <c r="O116" s="70" t="s">
        <v>11</v>
      </c>
      <c r="P116" s="64" t="str">
        <f t="shared" si="16"/>
        <v>1143000000</v>
      </c>
      <c r="Q116" s="20" t="s">
        <v>11</v>
      </c>
      <c r="R116" s="92" t="str">
        <f t="shared" si="17"/>
        <v>1143000000000</v>
      </c>
      <c r="S116" s="94" t="s">
        <v>10</v>
      </c>
    </row>
    <row r="117" spans="1:19" customFormat="1" ht="15.75" x14ac:dyDescent="0.25">
      <c r="A117" s="7" t="s">
        <v>208</v>
      </c>
      <c r="B117" s="24" t="str">
        <f t="shared" si="9"/>
        <v>1</v>
      </c>
      <c r="C117" s="25" t="s">
        <v>10</v>
      </c>
      <c r="D117" s="28" t="str">
        <f t="shared" si="10"/>
        <v>11</v>
      </c>
      <c r="E117" s="11" t="s">
        <v>13</v>
      </c>
      <c r="F117" s="31" t="str">
        <f t="shared" si="11"/>
        <v>114</v>
      </c>
      <c r="G117" s="32" t="s">
        <v>182</v>
      </c>
      <c r="H117" s="44" t="str">
        <f t="shared" si="12"/>
        <v>1143</v>
      </c>
      <c r="I117" s="4" t="s">
        <v>207</v>
      </c>
      <c r="J117" s="51" t="str">
        <f t="shared" si="13"/>
        <v>114301</v>
      </c>
      <c r="K117" s="19" t="s">
        <v>209</v>
      </c>
      <c r="L117" s="57" t="str">
        <f t="shared" si="14"/>
        <v>11430100</v>
      </c>
      <c r="M117" s="59" t="s">
        <v>11</v>
      </c>
      <c r="N117" s="68" t="str">
        <f t="shared" si="15"/>
        <v>114301000</v>
      </c>
      <c r="O117" s="70" t="s">
        <v>11</v>
      </c>
      <c r="P117" s="64" t="str">
        <f t="shared" si="16"/>
        <v>1143010000</v>
      </c>
      <c r="Q117" s="20" t="s">
        <v>11</v>
      </c>
      <c r="R117" s="92" t="str">
        <f t="shared" si="17"/>
        <v>1143010000000</v>
      </c>
      <c r="S117" s="94" t="s">
        <v>10</v>
      </c>
    </row>
    <row r="118" spans="1:19" customFormat="1" ht="15.75" x14ac:dyDescent="0.25">
      <c r="A118" s="7" t="s">
        <v>210</v>
      </c>
      <c r="B118" s="24" t="str">
        <f t="shared" si="9"/>
        <v>1</v>
      </c>
      <c r="C118" s="25" t="s">
        <v>10</v>
      </c>
      <c r="D118" s="28" t="str">
        <f t="shared" si="10"/>
        <v>11</v>
      </c>
      <c r="E118" s="11" t="s">
        <v>13</v>
      </c>
      <c r="F118" s="31" t="str">
        <f t="shared" si="11"/>
        <v>114</v>
      </c>
      <c r="G118" s="32" t="s">
        <v>182</v>
      </c>
      <c r="H118" s="44" t="str">
        <f t="shared" si="12"/>
        <v>1143</v>
      </c>
      <c r="I118" s="4" t="s">
        <v>207</v>
      </c>
      <c r="J118" s="51" t="str">
        <f t="shared" si="13"/>
        <v>114301</v>
      </c>
      <c r="K118" s="19" t="s">
        <v>209</v>
      </c>
      <c r="L118" s="57" t="str">
        <f t="shared" si="14"/>
        <v>11430101</v>
      </c>
      <c r="M118" s="59" t="s">
        <v>11</v>
      </c>
      <c r="N118" s="68" t="str">
        <f t="shared" si="15"/>
        <v>114301010</v>
      </c>
      <c r="O118" s="70" t="s">
        <v>11</v>
      </c>
      <c r="P118" s="64" t="str">
        <f t="shared" si="16"/>
        <v>1143010100</v>
      </c>
      <c r="Q118" s="20" t="s">
        <v>11</v>
      </c>
      <c r="R118" s="92" t="str">
        <f t="shared" si="17"/>
        <v>1143010100001</v>
      </c>
      <c r="S118" s="94" t="s">
        <v>10</v>
      </c>
    </row>
    <row r="119" spans="1:19" customFormat="1" ht="15.75" x14ac:dyDescent="0.25">
      <c r="A119" s="7" t="s">
        <v>211</v>
      </c>
      <c r="B119" s="24" t="str">
        <f t="shared" si="9"/>
        <v>1</v>
      </c>
      <c r="C119" s="25" t="s">
        <v>10</v>
      </c>
      <c r="D119" s="28" t="str">
        <f t="shared" si="10"/>
        <v>11</v>
      </c>
      <c r="E119" s="11" t="s">
        <v>13</v>
      </c>
      <c r="F119" s="31" t="str">
        <f t="shared" si="11"/>
        <v>114</v>
      </c>
      <c r="G119" s="32" t="s">
        <v>182</v>
      </c>
      <c r="H119" s="44" t="str">
        <f t="shared" si="12"/>
        <v>1143</v>
      </c>
      <c r="I119" s="4" t="s">
        <v>207</v>
      </c>
      <c r="J119" s="51" t="str">
        <f t="shared" si="13"/>
        <v>114302</v>
      </c>
      <c r="K119" s="19" t="s">
        <v>212</v>
      </c>
      <c r="L119" s="57" t="str">
        <f t="shared" si="14"/>
        <v>11430200</v>
      </c>
      <c r="M119" s="59" t="s">
        <v>11</v>
      </c>
      <c r="N119" s="68" t="str">
        <f t="shared" si="15"/>
        <v>114302000</v>
      </c>
      <c r="O119" s="70" t="s">
        <v>11</v>
      </c>
      <c r="P119" s="64" t="str">
        <f t="shared" si="16"/>
        <v>1143020000</v>
      </c>
      <c r="Q119" s="20" t="s">
        <v>11</v>
      </c>
      <c r="R119" s="92" t="str">
        <f t="shared" si="17"/>
        <v>1143020000000</v>
      </c>
      <c r="S119" s="94" t="s">
        <v>10</v>
      </c>
    </row>
    <row r="120" spans="1:19" customFormat="1" ht="15.75" x14ac:dyDescent="0.25">
      <c r="A120" s="7" t="s">
        <v>213</v>
      </c>
      <c r="B120" s="24" t="str">
        <f t="shared" si="9"/>
        <v>1</v>
      </c>
      <c r="C120" s="25" t="s">
        <v>10</v>
      </c>
      <c r="D120" s="28" t="str">
        <f t="shared" si="10"/>
        <v>11</v>
      </c>
      <c r="E120" s="11" t="s">
        <v>13</v>
      </c>
      <c r="F120" s="31" t="str">
        <f t="shared" si="11"/>
        <v>114</v>
      </c>
      <c r="G120" s="32" t="s">
        <v>182</v>
      </c>
      <c r="H120" s="44" t="str">
        <f t="shared" si="12"/>
        <v>1143</v>
      </c>
      <c r="I120" s="4" t="s">
        <v>207</v>
      </c>
      <c r="J120" s="51" t="str">
        <f t="shared" si="13"/>
        <v>114303</v>
      </c>
      <c r="K120" s="19" t="s">
        <v>214</v>
      </c>
      <c r="L120" s="57" t="str">
        <f t="shared" si="14"/>
        <v>11430300</v>
      </c>
      <c r="M120" s="59" t="s">
        <v>11</v>
      </c>
      <c r="N120" s="68" t="str">
        <f t="shared" si="15"/>
        <v>114303000</v>
      </c>
      <c r="O120" s="70" t="s">
        <v>11</v>
      </c>
      <c r="P120" s="64" t="str">
        <f t="shared" si="16"/>
        <v>1143030000</v>
      </c>
      <c r="Q120" s="20" t="s">
        <v>11</v>
      </c>
      <c r="R120" s="92" t="str">
        <f t="shared" si="17"/>
        <v>1143030000000</v>
      </c>
      <c r="S120" s="94" t="s">
        <v>10</v>
      </c>
    </row>
    <row r="121" spans="1:19" customFormat="1" ht="15.75" x14ac:dyDescent="0.25">
      <c r="A121" s="7" t="s">
        <v>215</v>
      </c>
      <c r="B121" s="24" t="str">
        <f t="shared" si="9"/>
        <v>1</v>
      </c>
      <c r="C121" s="25" t="s">
        <v>10</v>
      </c>
      <c r="D121" s="28" t="str">
        <f t="shared" si="10"/>
        <v>11</v>
      </c>
      <c r="E121" s="11" t="s">
        <v>13</v>
      </c>
      <c r="F121" s="31" t="str">
        <f t="shared" si="11"/>
        <v>114</v>
      </c>
      <c r="G121" s="32" t="s">
        <v>182</v>
      </c>
      <c r="H121" s="44" t="str">
        <f t="shared" si="12"/>
        <v>1143</v>
      </c>
      <c r="I121" s="4" t="s">
        <v>207</v>
      </c>
      <c r="J121" s="51" t="str">
        <f t="shared" si="13"/>
        <v>114303</v>
      </c>
      <c r="K121" s="19" t="s">
        <v>214</v>
      </c>
      <c r="L121" s="57" t="str">
        <f t="shared" si="14"/>
        <v>11430301</v>
      </c>
      <c r="M121" s="59" t="s">
        <v>216</v>
      </c>
      <c r="N121" s="68" t="str">
        <f t="shared" si="15"/>
        <v>114303010</v>
      </c>
      <c r="O121" s="70" t="s">
        <v>11</v>
      </c>
      <c r="P121" s="64" t="str">
        <f t="shared" si="16"/>
        <v>1143030100</v>
      </c>
      <c r="Q121" s="20" t="s">
        <v>11</v>
      </c>
      <c r="R121" s="92" t="str">
        <f t="shared" si="17"/>
        <v>1143030100001</v>
      </c>
      <c r="S121" s="94" t="s">
        <v>10</v>
      </c>
    </row>
    <row r="122" spans="1:19" customFormat="1" ht="15.75" x14ac:dyDescent="0.25">
      <c r="A122" s="7" t="s">
        <v>217</v>
      </c>
      <c r="B122" s="24" t="str">
        <f t="shared" si="9"/>
        <v>1</v>
      </c>
      <c r="C122" s="25" t="s">
        <v>10</v>
      </c>
      <c r="D122" s="28" t="str">
        <f t="shared" si="10"/>
        <v>11</v>
      </c>
      <c r="E122" s="11" t="s">
        <v>13</v>
      </c>
      <c r="F122" s="31" t="str">
        <f t="shared" si="11"/>
        <v>114</v>
      </c>
      <c r="G122" s="32" t="s">
        <v>182</v>
      </c>
      <c r="H122" s="44" t="str">
        <f t="shared" si="12"/>
        <v>1143</v>
      </c>
      <c r="I122" s="4" t="s">
        <v>207</v>
      </c>
      <c r="J122" s="51" t="str">
        <f t="shared" si="13"/>
        <v>114303</v>
      </c>
      <c r="K122" s="19" t="s">
        <v>214</v>
      </c>
      <c r="L122" s="57" t="str">
        <f t="shared" si="14"/>
        <v>11430302</v>
      </c>
      <c r="M122" s="59" t="s">
        <v>218</v>
      </c>
      <c r="N122" s="68" t="str">
        <f t="shared" si="15"/>
        <v>114303020</v>
      </c>
      <c r="O122" s="70" t="s">
        <v>11</v>
      </c>
      <c r="P122" s="64" t="str">
        <f t="shared" si="16"/>
        <v>1143030200</v>
      </c>
      <c r="Q122" s="20" t="s">
        <v>11</v>
      </c>
      <c r="R122" s="92" t="str">
        <f t="shared" si="17"/>
        <v>1143030200001</v>
      </c>
      <c r="S122" s="94" t="s">
        <v>10</v>
      </c>
    </row>
    <row r="123" spans="1:19" customFormat="1" ht="15.75" x14ac:dyDescent="0.25">
      <c r="A123" s="7" t="s">
        <v>219</v>
      </c>
      <c r="B123" s="24" t="str">
        <f t="shared" si="9"/>
        <v>1</v>
      </c>
      <c r="C123" s="25" t="s">
        <v>10</v>
      </c>
      <c r="D123" s="28" t="str">
        <f t="shared" si="10"/>
        <v>11</v>
      </c>
      <c r="E123" s="11" t="s">
        <v>13</v>
      </c>
      <c r="F123" s="31" t="str">
        <f t="shared" si="11"/>
        <v>114</v>
      </c>
      <c r="G123" s="32" t="s">
        <v>182</v>
      </c>
      <c r="H123" s="44" t="str">
        <f t="shared" si="12"/>
        <v>1143</v>
      </c>
      <c r="I123" s="4" t="s">
        <v>207</v>
      </c>
      <c r="J123" s="51" t="str">
        <f t="shared" si="13"/>
        <v>114304</v>
      </c>
      <c r="K123" s="19" t="s">
        <v>220</v>
      </c>
      <c r="L123" s="57" t="str">
        <f t="shared" si="14"/>
        <v>11430400</v>
      </c>
      <c r="M123" s="59" t="s">
        <v>11</v>
      </c>
      <c r="N123" s="68" t="str">
        <f t="shared" si="15"/>
        <v>114304000</v>
      </c>
      <c r="O123" s="70" t="s">
        <v>11</v>
      </c>
      <c r="P123" s="64" t="str">
        <f t="shared" si="16"/>
        <v>1143040000</v>
      </c>
      <c r="Q123" s="20" t="s">
        <v>11</v>
      </c>
      <c r="R123" s="92" t="str">
        <f t="shared" si="17"/>
        <v>1143040000000</v>
      </c>
      <c r="S123" s="94" t="s">
        <v>10</v>
      </c>
    </row>
    <row r="124" spans="1:19" customFormat="1" ht="15.75" x14ac:dyDescent="0.25">
      <c r="A124" s="7" t="s">
        <v>221</v>
      </c>
      <c r="B124" s="24" t="str">
        <f t="shared" si="9"/>
        <v>1</v>
      </c>
      <c r="C124" s="25" t="s">
        <v>10</v>
      </c>
      <c r="D124" s="28" t="str">
        <f t="shared" si="10"/>
        <v>11</v>
      </c>
      <c r="E124" s="11" t="s">
        <v>13</v>
      </c>
      <c r="F124" s="31" t="str">
        <f t="shared" si="11"/>
        <v>114</v>
      </c>
      <c r="G124" s="32" t="s">
        <v>182</v>
      </c>
      <c r="H124" s="44" t="str">
        <f t="shared" si="12"/>
        <v>1143</v>
      </c>
      <c r="I124" s="4" t="s">
        <v>207</v>
      </c>
      <c r="J124" s="51" t="str">
        <f t="shared" si="13"/>
        <v>114304</v>
      </c>
      <c r="K124" s="19" t="s">
        <v>220</v>
      </c>
      <c r="L124" s="57" t="str">
        <f t="shared" si="14"/>
        <v>11430401</v>
      </c>
      <c r="M124" s="59" t="s">
        <v>222</v>
      </c>
      <c r="N124" s="68" t="str">
        <f t="shared" si="15"/>
        <v>114304010</v>
      </c>
      <c r="O124" s="70" t="s">
        <v>11</v>
      </c>
      <c r="P124" s="64" t="str">
        <f t="shared" si="16"/>
        <v>1143040100</v>
      </c>
      <c r="Q124" s="20" t="s">
        <v>11</v>
      </c>
      <c r="R124" s="92" t="str">
        <f t="shared" si="17"/>
        <v>1143040100001</v>
      </c>
      <c r="S124" s="94" t="s">
        <v>10</v>
      </c>
    </row>
    <row r="125" spans="1:19" customFormat="1" ht="15.75" x14ac:dyDescent="0.25">
      <c r="A125" s="7" t="s">
        <v>223</v>
      </c>
      <c r="B125" s="24" t="str">
        <f t="shared" si="9"/>
        <v>1</v>
      </c>
      <c r="C125" s="25" t="s">
        <v>10</v>
      </c>
      <c r="D125" s="28" t="str">
        <f t="shared" si="10"/>
        <v>11</v>
      </c>
      <c r="E125" s="11" t="s">
        <v>13</v>
      </c>
      <c r="F125" s="31" t="str">
        <f t="shared" si="11"/>
        <v>114</v>
      </c>
      <c r="G125" s="32" t="s">
        <v>182</v>
      </c>
      <c r="H125" s="44" t="str">
        <f t="shared" si="12"/>
        <v>1143</v>
      </c>
      <c r="I125" s="4" t="s">
        <v>207</v>
      </c>
      <c r="J125" s="51" t="str">
        <f t="shared" si="13"/>
        <v>114309</v>
      </c>
      <c r="K125" s="19" t="s">
        <v>207</v>
      </c>
      <c r="L125" s="57" t="str">
        <f t="shared" si="14"/>
        <v>11430900</v>
      </c>
      <c r="M125" s="59" t="s">
        <v>11</v>
      </c>
      <c r="N125" s="68" t="str">
        <f t="shared" si="15"/>
        <v>114309000</v>
      </c>
      <c r="O125" s="70" t="s">
        <v>11</v>
      </c>
      <c r="P125" s="64" t="str">
        <f t="shared" si="16"/>
        <v>1143090000</v>
      </c>
      <c r="Q125" s="20" t="s">
        <v>11</v>
      </c>
      <c r="R125" s="92" t="str">
        <f t="shared" si="17"/>
        <v>1143090000000</v>
      </c>
      <c r="S125" s="94" t="s">
        <v>10</v>
      </c>
    </row>
    <row r="126" spans="1:19" customFormat="1" ht="15.75" x14ac:dyDescent="0.25">
      <c r="A126" s="7" t="s">
        <v>224</v>
      </c>
      <c r="B126" s="24" t="str">
        <f t="shared" si="9"/>
        <v>1</v>
      </c>
      <c r="C126" s="25" t="s">
        <v>10</v>
      </c>
      <c r="D126" s="28" t="str">
        <f t="shared" si="10"/>
        <v>11</v>
      </c>
      <c r="E126" s="11" t="s">
        <v>13</v>
      </c>
      <c r="F126" s="31" t="str">
        <f t="shared" si="11"/>
        <v>114</v>
      </c>
      <c r="G126" s="32" t="s">
        <v>182</v>
      </c>
      <c r="H126" s="44" t="str">
        <f t="shared" si="12"/>
        <v>1143</v>
      </c>
      <c r="I126" s="4" t="s">
        <v>207</v>
      </c>
      <c r="J126" s="51" t="str">
        <f t="shared" si="13"/>
        <v>114309</v>
      </c>
      <c r="K126" s="19" t="s">
        <v>207</v>
      </c>
      <c r="L126" s="57" t="str">
        <f t="shared" si="14"/>
        <v>11430901</v>
      </c>
      <c r="M126" s="59" t="s">
        <v>225</v>
      </c>
      <c r="N126" s="68" t="str">
        <f t="shared" si="15"/>
        <v>114309010</v>
      </c>
      <c r="O126" s="70" t="s">
        <v>11</v>
      </c>
      <c r="P126" s="64" t="str">
        <f t="shared" si="16"/>
        <v>1143090100</v>
      </c>
      <c r="Q126" s="20" t="s">
        <v>11</v>
      </c>
      <c r="R126" s="92" t="str">
        <f t="shared" si="17"/>
        <v>1143090100000</v>
      </c>
      <c r="S126" s="94" t="s">
        <v>10</v>
      </c>
    </row>
    <row r="127" spans="1:19" customFormat="1" ht="15.75" x14ac:dyDescent="0.25">
      <c r="A127" s="7" t="s">
        <v>226</v>
      </c>
      <c r="B127" s="24" t="str">
        <f t="shared" si="9"/>
        <v>1</v>
      </c>
      <c r="C127" s="25" t="s">
        <v>10</v>
      </c>
      <c r="D127" s="28" t="str">
        <f t="shared" si="10"/>
        <v>11</v>
      </c>
      <c r="E127" s="11" t="s">
        <v>13</v>
      </c>
      <c r="F127" s="31" t="str">
        <f t="shared" si="11"/>
        <v>114</v>
      </c>
      <c r="G127" s="32" t="s">
        <v>182</v>
      </c>
      <c r="H127" s="44" t="str">
        <f t="shared" si="12"/>
        <v>1143</v>
      </c>
      <c r="I127" s="4" t="s">
        <v>207</v>
      </c>
      <c r="J127" s="51" t="str">
        <f t="shared" si="13"/>
        <v>114309</v>
      </c>
      <c r="K127" s="19" t="s">
        <v>207</v>
      </c>
      <c r="L127" s="57" t="str">
        <f t="shared" si="14"/>
        <v>11430901</v>
      </c>
      <c r="M127" s="59" t="s">
        <v>225</v>
      </c>
      <c r="N127" s="68" t="str">
        <f t="shared" si="15"/>
        <v>114309010</v>
      </c>
      <c r="O127" s="70" t="s">
        <v>11</v>
      </c>
      <c r="P127" s="64" t="str">
        <f t="shared" si="16"/>
        <v>1143090100</v>
      </c>
      <c r="Q127" s="20" t="s">
        <v>11</v>
      </c>
      <c r="R127" s="92" t="str">
        <f t="shared" si="17"/>
        <v>1143090100001</v>
      </c>
      <c r="S127" s="94" t="s">
        <v>10</v>
      </c>
    </row>
    <row r="128" spans="1:19" customFormat="1" ht="15.75" x14ac:dyDescent="0.25">
      <c r="A128" s="7" t="s">
        <v>227</v>
      </c>
      <c r="B128" s="24" t="str">
        <f t="shared" si="9"/>
        <v>1</v>
      </c>
      <c r="C128" s="25" t="s">
        <v>10</v>
      </c>
      <c r="D128" s="28" t="str">
        <f t="shared" si="10"/>
        <v>11</v>
      </c>
      <c r="E128" s="11" t="s">
        <v>13</v>
      </c>
      <c r="F128" s="31" t="str">
        <f t="shared" si="11"/>
        <v>114</v>
      </c>
      <c r="G128" s="32" t="s">
        <v>182</v>
      </c>
      <c r="H128" s="44" t="str">
        <f t="shared" si="12"/>
        <v>1143</v>
      </c>
      <c r="I128" s="4" t="s">
        <v>207</v>
      </c>
      <c r="J128" s="51" t="str">
        <f t="shared" si="13"/>
        <v>114309</v>
      </c>
      <c r="K128" s="19" t="s">
        <v>207</v>
      </c>
      <c r="L128" s="57" t="str">
        <f t="shared" si="14"/>
        <v>11430901</v>
      </c>
      <c r="M128" s="59" t="s">
        <v>225</v>
      </c>
      <c r="N128" s="68" t="str">
        <f t="shared" si="15"/>
        <v>114309011</v>
      </c>
      <c r="O128" s="70" t="s">
        <v>228</v>
      </c>
      <c r="P128" s="64" t="str">
        <f t="shared" si="16"/>
        <v>1143090110</v>
      </c>
      <c r="Q128" s="20" t="s">
        <v>11</v>
      </c>
      <c r="R128" s="92" t="str">
        <f t="shared" si="17"/>
        <v>1143090110001</v>
      </c>
      <c r="S128" s="94" t="s">
        <v>10</v>
      </c>
    </row>
    <row r="129" spans="1:19" customFormat="1" ht="15.75" x14ac:dyDescent="0.25">
      <c r="A129" s="7" t="s">
        <v>229</v>
      </c>
      <c r="B129" s="24" t="str">
        <f t="shared" si="9"/>
        <v>1</v>
      </c>
      <c r="C129" s="25" t="s">
        <v>10</v>
      </c>
      <c r="D129" s="28" t="str">
        <f t="shared" si="10"/>
        <v>11</v>
      </c>
      <c r="E129" s="11" t="s">
        <v>13</v>
      </c>
      <c r="F129" s="31" t="str">
        <f t="shared" si="11"/>
        <v>114</v>
      </c>
      <c r="G129" s="32" t="s">
        <v>182</v>
      </c>
      <c r="H129" s="44" t="str">
        <f t="shared" si="12"/>
        <v>1143</v>
      </c>
      <c r="I129" s="4" t="s">
        <v>207</v>
      </c>
      <c r="J129" s="51" t="str">
        <f t="shared" si="13"/>
        <v>114309</v>
      </c>
      <c r="K129" s="19" t="s">
        <v>207</v>
      </c>
      <c r="L129" s="57" t="str">
        <f t="shared" si="14"/>
        <v>11430901</v>
      </c>
      <c r="M129" s="59" t="s">
        <v>225</v>
      </c>
      <c r="N129" s="68" t="str">
        <f t="shared" si="15"/>
        <v>114309012</v>
      </c>
      <c r="O129" s="70" t="s">
        <v>230</v>
      </c>
      <c r="P129" s="64" t="str">
        <f t="shared" si="16"/>
        <v>1143090120</v>
      </c>
      <c r="Q129" s="20" t="s">
        <v>11</v>
      </c>
      <c r="R129" s="92" t="str">
        <f t="shared" si="17"/>
        <v>1143090120001</v>
      </c>
      <c r="S129" s="94" t="s">
        <v>10</v>
      </c>
    </row>
    <row r="130" spans="1:19" customFormat="1" ht="15.75" x14ac:dyDescent="0.25">
      <c r="A130" s="7" t="s">
        <v>231</v>
      </c>
      <c r="B130" s="24" t="str">
        <f t="shared" si="9"/>
        <v>1</v>
      </c>
      <c r="C130" s="25" t="s">
        <v>10</v>
      </c>
      <c r="D130" s="28" t="str">
        <f t="shared" si="10"/>
        <v>11</v>
      </c>
      <c r="E130" s="11" t="s">
        <v>13</v>
      </c>
      <c r="F130" s="31" t="str">
        <f t="shared" si="11"/>
        <v>114</v>
      </c>
      <c r="G130" s="32" t="s">
        <v>182</v>
      </c>
      <c r="H130" s="44" t="str">
        <f t="shared" si="12"/>
        <v>1143</v>
      </c>
      <c r="I130" s="4" t="s">
        <v>207</v>
      </c>
      <c r="J130" s="51" t="str">
        <f t="shared" si="13"/>
        <v>114309</v>
      </c>
      <c r="K130" s="19" t="s">
        <v>207</v>
      </c>
      <c r="L130" s="57" t="str">
        <f t="shared" si="14"/>
        <v>11430901</v>
      </c>
      <c r="M130" s="59" t="s">
        <v>225</v>
      </c>
      <c r="N130" s="68" t="str">
        <f t="shared" si="15"/>
        <v>114309013</v>
      </c>
      <c r="O130" s="70" t="s">
        <v>232</v>
      </c>
      <c r="P130" s="64" t="str">
        <f t="shared" si="16"/>
        <v>1143090130</v>
      </c>
      <c r="Q130" s="20" t="s">
        <v>11</v>
      </c>
      <c r="R130" s="92" t="str">
        <f t="shared" si="17"/>
        <v>1143090130001</v>
      </c>
      <c r="S130" s="94" t="s">
        <v>10</v>
      </c>
    </row>
    <row r="131" spans="1:19" customFormat="1" ht="15.75" x14ac:dyDescent="0.25">
      <c r="A131" s="7" t="s">
        <v>233</v>
      </c>
      <c r="B131" s="24" t="str">
        <f t="shared" ref="B131:B194" si="18">MID(A131,2,1)</f>
        <v>1</v>
      </c>
      <c r="C131" s="25" t="s">
        <v>10</v>
      </c>
      <c r="D131" s="28" t="str">
        <f t="shared" ref="D131:D194" si="19">MID(A131,2,2)</f>
        <v>11</v>
      </c>
      <c r="E131" s="11" t="s">
        <v>13</v>
      </c>
      <c r="F131" s="31" t="str">
        <f t="shared" ref="F131:F194" si="20">MID(A131,2,3)</f>
        <v>114</v>
      </c>
      <c r="G131" s="32" t="s">
        <v>182</v>
      </c>
      <c r="H131" s="44" t="str">
        <f t="shared" ref="H131:H194" si="21">MID(A131,2,4)</f>
        <v>1143</v>
      </c>
      <c r="I131" s="4" t="s">
        <v>207</v>
      </c>
      <c r="J131" s="51" t="str">
        <f t="shared" ref="J131:J194" si="22">MID(A131,2,6)</f>
        <v>114309</v>
      </c>
      <c r="K131" s="19" t="s">
        <v>207</v>
      </c>
      <c r="L131" s="57" t="str">
        <f t="shared" ref="L131:L194" si="23">MID(A131,2,8)</f>
        <v>11430902</v>
      </c>
      <c r="M131" s="59" t="s">
        <v>234</v>
      </c>
      <c r="N131" s="68" t="str">
        <f t="shared" ref="N131:N194" si="24">MID(A131,2,9)</f>
        <v>114309020</v>
      </c>
      <c r="O131" s="70" t="s">
        <v>11</v>
      </c>
      <c r="P131" s="64" t="str">
        <f t="shared" ref="P131:P194" si="25">MID(A131,2,10)</f>
        <v>1143090200</v>
      </c>
      <c r="Q131" s="20" t="s">
        <v>11</v>
      </c>
      <c r="R131" s="92" t="str">
        <f t="shared" ref="R131:R194" si="26">MID(A131,2,13)</f>
        <v>1143090200001</v>
      </c>
      <c r="S131" s="94" t="s">
        <v>10</v>
      </c>
    </row>
    <row r="132" spans="1:19" customFormat="1" ht="15.75" x14ac:dyDescent="0.25">
      <c r="A132" s="5" t="s">
        <v>235</v>
      </c>
      <c r="B132" s="24" t="str">
        <f t="shared" si="18"/>
        <v>1</v>
      </c>
      <c r="C132" s="25" t="s">
        <v>10</v>
      </c>
      <c r="D132" s="28" t="str">
        <f t="shared" si="19"/>
        <v>11</v>
      </c>
      <c r="E132" s="11" t="s">
        <v>13</v>
      </c>
      <c r="F132" s="31" t="str">
        <f t="shared" si="20"/>
        <v>119</v>
      </c>
      <c r="G132" s="32" t="s">
        <v>236</v>
      </c>
      <c r="H132" s="44" t="str">
        <f t="shared" si="21"/>
        <v>1190</v>
      </c>
      <c r="I132" s="4" t="s">
        <v>11</v>
      </c>
      <c r="J132" s="51" t="str">
        <f t="shared" si="22"/>
        <v>119000</v>
      </c>
      <c r="K132" s="19" t="s">
        <v>11</v>
      </c>
      <c r="L132" s="57" t="str">
        <f t="shared" si="23"/>
        <v>11900000</v>
      </c>
      <c r="M132" s="59" t="s">
        <v>11</v>
      </c>
      <c r="N132" s="68" t="str">
        <f t="shared" si="24"/>
        <v>119000000</v>
      </c>
      <c r="O132" s="70" t="s">
        <v>11</v>
      </c>
      <c r="P132" s="64" t="str">
        <f t="shared" si="25"/>
        <v>1190000000</v>
      </c>
      <c r="Q132" s="20" t="s">
        <v>11</v>
      </c>
      <c r="R132" s="92" t="str">
        <f t="shared" si="26"/>
        <v>1190000000000</v>
      </c>
      <c r="S132" s="94" t="s">
        <v>10</v>
      </c>
    </row>
    <row r="133" spans="1:19" customFormat="1" ht="15.75" x14ac:dyDescent="0.25">
      <c r="A133" s="6" t="s">
        <v>237</v>
      </c>
      <c r="B133" s="24" t="str">
        <f t="shared" si="18"/>
        <v>1</v>
      </c>
      <c r="C133" s="25" t="s">
        <v>10</v>
      </c>
      <c r="D133" s="28" t="str">
        <f t="shared" si="19"/>
        <v>11</v>
      </c>
      <c r="E133" s="11" t="s">
        <v>13</v>
      </c>
      <c r="F133" s="31" t="str">
        <f t="shared" si="20"/>
        <v>119</v>
      </c>
      <c r="G133" s="32" t="s">
        <v>236</v>
      </c>
      <c r="H133" s="44" t="str">
        <f t="shared" si="21"/>
        <v>1191</v>
      </c>
      <c r="I133" s="4" t="s">
        <v>238</v>
      </c>
      <c r="J133" s="51" t="str">
        <f t="shared" si="22"/>
        <v>119100</v>
      </c>
      <c r="K133" s="19" t="s">
        <v>11</v>
      </c>
      <c r="L133" s="57" t="str">
        <f t="shared" si="23"/>
        <v>11910000</v>
      </c>
      <c r="M133" s="59" t="s">
        <v>11</v>
      </c>
      <c r="N133" s="68" t="str">
        <f t="shared" si="24"/>
        <v>119100000</v>
      </c>
      <c r="O133" s="70" t="s">
        <v>11</v>
      </c>
      <c r="P133" s="64" t="str">
        <f t="shared" si="25"/>
        <v>1191000000</v>
      </c>
      <c r="Q133" s="20" t="s">
        <v>11</v>
      </c>
      <c r="R133" s="92" t="str">
        <f t="shared" si="26"/>
        <v>1191000000000</v>
      </c>
      <c r="S133" s="94" t="s">
        <v>10</v>
      </c>
    </row>
    <row r="134" spans="1:19" customFormat="1" ht="15.75" x14ac:dyDescent="0.25">
      <c r="A134" s="7" t="s">
        <v>239</v>
      </c>
      <c r="B134" s="24" t="str">
        <f t="shared" si="18"/>
        <v>1</v>
      </c>
      <c r="C134" s="25" t="s">
        <v>10</v>
      </c>
      <c r="D134" s="28" t="str">
        <f t="shared" si="19"/>
        <v>11</v>
      </c>
      <c r="E134" s="11" t="s">
        <v>13</v>
      </c>
      <c r="F134" s="31" t="str">
        <f t="shared" si="20"/>
        <v>119</v>
      </c>
      <c r="G134" s="32" t="s">
        <v>236</v>
      </c>
      <c r="H134" s="44" t="str">
        <f t="shared" si="21"/>
        <v>1191</v>
      </c>
      <c r="I134" s="4" t="s">
        <v>238</v>
      </c>
      <c r="J134" s="51" t="str">
        <f t="shared" si="22"/>
        <v>119101</v>
      </c>
      <c r="K134" s="19" t="s">
        <v>240</v>
      </c>
      <c r="L134" s="57" t="str">
        <f t="shared" si="23"/>
        <v>11910100</v>
      </c>
      <c r="M134" s="59" t="s">
        <v>11</v>
      </c>
      <c r="N134" s="68" t="str">
        <f t="shared" si="24"/>
        <v>119101000</v>
      </c>
      <c r="O134" s="70" t="s">
        <v>11</v>
      </c>
      <c r="P134" s="64" t="str">
        <f t="shared" si="25"/>
        <v>1191010000</v>
      </c>
      <c r="Q134" s="20" t="s">
        <v>11</v>
      </c>
      <c r="R134" s="92" t="str">
        <f t="shared" si="26"/>
        <v>1191010000001</v>
      </c>
      <c r="S134" s="94" t="s">
        <v>10</v>
      </c>
    </row>
    <row r="135" spans="1:19" customFormat="1" ht="15.75" x14ac:dyDescent="0.25">
      <c r="A135" s="6" t="s">
        <v>241</v>
      </c>
      <c r="B135" s="24" t="str">
        <f t="shared" si="18"/>
        <v>1</v>
      </c>
      <c r="C135" s="25" t="s">
        <v>10</v>
      </c>
      <c r="D135" s="28" t="str">
        <f t="shared" si="19"/>
        <v>11</v>
      </c>
      <c r="E135" s="11" t="s">
        <v>13</v>
      </c>
      <c r="F135" s="31" t="str">
        <f t="shared" si="20"/>
        <v>119</v>
      </c>
      <c r="G135" s="32" t="s">
        <v>236</v>
      </c>
      <c r="H135" s="44" t="str">
        <f t="shared" si="21"/>
        <v>1199</v>
      </c>
      <c r="I135" s="4" t="s">
        <v>242</v>
      </c>
      <c r="J135" s="51" t="str">
        <f t="shared" si="22"/>
        <v>119900</v>
      </c>
      <c r="K135" s="19" t="s">
        <v>11</v>
      </c>
      <c r="L135" s="57" t="str">
        <f t="shared" si="23"/>
        <v>11990000</v>
      </c>
      <c r="M135" s="59" t="s">
        <v>11</v>
      </c>
      <c r="N135" s="68" t="str">
        <f t="shared" si="24"/>
        <v>119900000</v>
      </c>
      <c r="O135" s="70" t="s">
        <v>11</v>
      </c>
      <c r="P135" s="64" t="str">
        <f t="shared" si="25"/>
        <v>1199000000</v>
      </c>
      <c r="Q135" s="20" t="s">
        <v>11</v>
      </c>
      <c r="R135" s="92" t="str">
        <f t="shared" si="26"/>
        <v>1199000000000</v>
      </c>
      <c r="S135" s="94" t="s">
        <v>10</v>
      </c>
    </row>
    <row r="136" spans="1:19" customFormat="1" ht="15.75" x14ac:dyDescent="0.25">
      <c r="A136" s="7" t="s">
        <v>243</v>
      </c>
      <c r="B136" s="24" t="str">
        <f t="shared" si="18"/>
        <v>1</v>
      </c>
      <c r="C136" s="25" t="s">
        <v>10</v>
      </c>
      <c r="D136" s="28" t="str">
        <f t="shared" si="19"/>
        <v>11</v>
      </c>
      <c r="E136" s="11" t="s">
        <v>13</v>
      </c>
      <c r="F136" s="31" t="str">
        <f t="shared" si="20"/>
        <v>119</v>
      </c>
      <c r="G136" s="32" t="s">
        <v>236</v>
      </c>
      <c r="H136" s="44" t="str">
        <f t="shared" si="21"/>
        <v>1199</v>
      </c>
      <c r="I136" s="4" t="s">
        <v>242</v>
      </c>
      <c r="J136" s="51" t="str">
        <f t="shared" si="22"/>
        <v>119901</v>
      </c>
      <c r="K136" s="19" t="s">
        <v>244</v>
      </c>
      <c r="L136" s="57" t="str">
        <f t="shared" si="23"/>
        <v>11990100</v>
      </c>
      <c r="M136" s="59" t="s">
        <v>11</v>
      </c>
      <c r="N136" s="68" t="str">
        <f t="shared" si="24"/>
        <v>119901000</v>
      </c>
      <c r="O136" s="70" t="s">
        <v>11</v>
      </c>
      <c r="P136" s="64" t="str">
        <f t="shared" si="25"/>
        <v>1199010000</v>
      </c>
      <c r="Q136" s="20" t="s">
        <v>11</v>
      </c>
      <c r="R136" s="92" t="str">
        <f t="shared" si="26"/>
        <v>1199010000001</v>
      </c>
      <c r="S136" s="94" t="s">
        <v>10</v>
      </c>
    </row>
    <row r="137" spans="1:19" customFormat="1" ht="15.75" x14ac:dyDescent="0.25">
      <c r="A137" s="7" t="s">
        <v>245</v>
      </c>
      <c r="B137" s="24" t="str">
        <f t="shared" si="18"/>
        <v>1</v>
      </c>
      <c r="C137" s="25" t="s">
        <v>10</v>
      </c>
      <c r="D137" s="28" t="str">
        <f t="shared" si="19"/>
        <v>11</v>
      </c>
      <c r="E137" s="11" t="s">
        <v>13</v>
      </c>
      <c r="F137" s="31" t="str">
        <f t="shared" si="20"/>
        <v>119</v>
      </c>
      <c r="G137" s="32" t="s">
        <v>236</v>
      </c>
      <c r="H137" s="44" t="str">
        <f t="shared" si="21"/>
        <v>1199</v>
      </c>
      <c r="I137" s="4" t="s">
        <v>242</v>
      </c>
      <c r="J137" s="51" t="str">
        <f t="shared" si="22"/>
        <v>119901</v>
      </c>
      <c r="K137" s="19" t="s">
        <v>244</v>
      </c>
      <c r="L137" s="57" t="str">
        <f t="shared" si="23"/>
        <v>11990101</v>
      </c>
      <c r="M137" s="59" t="s">
        <v>11</v>
      </c>
      <c r="N137" s="68" t="str">
        <f t="shared" si="24"/>
        <v>119901010</v>
      </c>
      <c r="O137" s="70" t="s">
        <v>11</v>
      </c>
      <c r="P137" s="64" t="str">
        <f t="shared" si="25"/>
        <v>1199010100</v>
      </c>
      <c r="Q137" s="20" t="s">
        <v>11</v>
      </c>
      <c r="R137" s="92" t="str">
        <f t="shared" si="26"/>
        <v>1199010100001</v>
      </c>
      <c r="S137" s="94" t="s">
        <v>10</v>
      </c>
    </row>
    <row r="138" spans="1:19" customFormat="1" ht="15.75" x14ac:dyDescent="0.25">
      <c r="A138" s="7" t="s">
        <v>246</v>
      </c>
      <c r="B138" s="24" t="str">
        <f t="shared" si="18"/>
        <v>1</v>
      </c>
      <c r="C138" s="25" t="s">
        <v>10</v>
      </c>
      <c r="D138" s="28" t="str">
        <f t="shared" si="19"/>
        <v>11</v>
      </c>
      <c r="E138" s="11" t="s">
        <v>13</v>
      </c>
      <c r="F138" s="31" t="str">
        <f t="shared" si="20"/>
        <v>119</v>
      </c>
      <c r="G138" s="32" t="s">
        <v>236</v>
      </c>
      <c r="H138" s="44" t="str">
        <f t="shared" si="21"/>
        <v>1199</v>
      </c>
      <c r="I138" s="4" t="s">
        <v>242</v>
      </c>
      <c r="J138" s="51" t="str">
        <f t="shared" si="22"/>
        <v>119901</v>
      </c>
      <c r="K138" s="19" t="s">
        <v>244</v>
      </c>
      <c r="L138" s="57" t="str">
        <f t="shared" si="23"/>
        <v>11990102</v>
      </c>
      <c r="M138" s="59" t="s">
        <v>11</v>
      </c>
      <c r="N138" s="68" t="str">
        <f t="shared" si="24"/>
        <v>119901020</v>
      </c>
      <c r="O138" s="70" t="s">
        <v>11</v>
      </c>
      <c r="P138" s="64" t="str">
        <f t="shared" si="25"/>
        <v>1199010200</v>
      </c>
      <c r="Q138" s="20" t="s">
        <v>11</v>
      </c>
      <c r="R138" s="92" t="str">
        <f t="shared" si="26"/>
        <v>1199010200001</v>
      </c>
      <c r="S138" s="94" t="s">
        <v>10</v>
      </c>
    </row>
    <row r="139" spans="1:19" customFormat="1" ht="15.75" x14ac:dyDescent="0.25">
      <c r="A139" s="7" t="s">
        <v>247</v>
      </c>
      <c r="B139" s="24" t="str">
        <f t="shared" si="18"/>
        <v>1</v>
      </c>
      <c r="C139" s="25" t="s">
        <v>10</v>
      </c>
      <c r="D139" s="28" t="str">
        <f t="shared" si="19"/>
        <v>11</v>
      </c>
      <c r="E139" s="11" t="s">
        <v>13</v>
      </c>
      <c r="F139" s="31" t="str">
        <f t="shared" si="20"/>
        <v>119</v>
      </c>
      <c r="G139" s="32" t="s">
        <v>236</v>
      </c>
      <c r="H139" s="44" t="str">
        <f t="shared" si="21"/>
        <v>1199</v>
      </c>
      <c r="I139" s="4" t="s">
        <v>242</v>
      </c>
      <c r="J139" s="51" t="str">
        <f t="shared" si="22"/>
        <v>119901</v>
      </c>
      <c r="K139" s="19" t="s">
        <v>244</v>
      </c>
      <c r="L139" s="57" t="str">
        <f t="shared" si="23"/>
        <v>11990103</v>
      </c>
      <c r="M139" s="59" t="s">
        <v>11</v>
      </c>
      <c r="N139" s="68" t="str">
        <f t="shared" si="24"/>
        <v>119901030</v>
      </c>
      <c r="O139" s="70" t="s">
        <v>11</v>
      </c>
      <c r="P139" s="64" t="str">
        <f t="shared" si="25"/>
        <v>1199010300</v>
      </c>
      <c r="Q139" s="20" t="s">
        <v>11</v>
      </c>
      <c r="R139" s="92" t="str">
        <f t="shared" si="26"/>
        <v>1199010300001</v>
      </c>
      <c r="S139" s="94" t="s">
        <v>10</v>
      </c>
    </row>
    <row r="140" spans="1:19" customFormat="1" ht="15.75" x14ac:dyDescent="0.25">
      <c r="A140" s="7" t="s">
        <v>248</v>
      </c>
      <c r="B140" s="24" t="str">
        <f t="shared" si="18"/>
        <v>1</v>
      </c>
      <c r="C140" s="25" t="s">
        <v>10</v>
      </c>
      <c r="D140" s="28" t="str">
        <f t="shared" si="19"/>
        <v>11</v>
      </c>
      <c r="E140" s="11" t="s">
        <v>13</v>
      </c>
      <c r="F140" s="31" t="str">
        <f t="shared" si="20"/>
        <v>119</v>
      </c>
      <c r="G140" s="32" t="s">
        <v>236</v>
      </c>
      <c r="H140" s="44" t="str">
        <f t="shared" si="21"/>
        <v>1199</v>
      </c>
      <c r="I140" s="4" t="s">
        <v>242</v>
      </c>
      <c r="J140" s="51" t="str">
        <f t="shared" si="22"/>
        <v>119902</v>
      </c>
      <c r="K140" s="19" t="s">
        <v>249</v>
      </c>
      <c r="L140" s="57" t="str">
        <f t="shared" si="23"/>
        <v>11990200</v>
      </c>
      <c r="M140" s="59" t="s">
        <v>11</v>
      </c>
      <c r="N140" s="68" t="str">
        <f t="shared" si="24"/>
        <v>119902000</v>
      </c>
      <c r="O140" s="70" t="s">
        <v>11</v>
      </c>
      <c r="P140" s="64" t="str">
        <f t="shared" si="25"/>
        <v>1199020000</v>
      </c>
      <c r="Q140" s="20" t="s">
        <v>11</v>
      </c>
      <c r="R140" s="92" t="str">
        <f t="shared" si="26"/>
        <v>1199020000000</v>
      </c>
      <c r="S140" s="94" t="s">
        <v>10</v>
      </c>
    </row>
    <row r="141" spans="1:19" customFormat="1" ht="15.75" x14ac:dyDescent="0.25">
      <c r="A141" s="7" t="s">
        <v>250</v>
      </c>
      <c r="B141" s="24" t="str">
        <f t="shared" si="18"/>
        <v>1</v>
      </c>
      <c r="C141" s="25" t="s">
        <v>10</v>
      </c>
      <c r="D141" s="28" t="str">
        <f t="shared" si="19"/>
        <v>11</v>
      </c>
      <c r="E141" s="11" t="s">
        <v>13</v>
      </c>
      <c r="F141" s="31" t="str">
        <f t="shared" si="20"/>
        <v>119</v>
      </c>
      <c r="G141" s="32" t="s">
        <v>236</v>
      </c>
      <c r="H141" s="44" t="str">
        <f t="shared" si="21"/>
        <v>1199</v>
      </c>
      <c r="I141" s="4" t="s">
        <v>242</v>
      </c>
      <c r="J141" s="51" t="str">
        <f t="shared" si="22"/>
        <v>119902</v>
      </c>
      <c r="K141" s="19" t="s">
        <v>249</v>
      </c>
      <c r="L141" s="57" t="str">
        <f t="shared" si="23"/>
        <v>11990201</v>
      </c>
      <c r="M141" s="59" t="s">
        <v>251</v>
      </c>
      <c r="N141" s="68" t="str">
        <f t="shared" si="24"/>
        <v>119902010</v>
      </c>
      <c r="O141" s="70" t="s">
        <v>11</v>
      </c>
      <c r="P141" s="64" t="str">
        <f t="shared" si="25"/>
        <v>1199020100</v>
      </c>
      <c r="Q141" s="20" t="s">
        <v>11</v>
      </c>
      <c r="R141" s="92" t="str">
        <f t="shared" si="26"/>
        <v>1199020100000</v>
      </c>
      <c r="S141" s="94" t="s">
        <v>10</v>
      </c>
    </row>
    <row r="142" spans="1:19" customFormat="1" ht="15.75" x14ac:dyDescent="0.25">
      <c r="A142" s="7" t="s">
        <v>252</v>
      </c>
      <c r="B142" s="24" t="str">
        <f t="shared" si="18"/>
        <v>1</v>
      </c>
      <c r="C142" s="25" t="s">
        <v>10</v>
      </c>
      <c r="D142" s="28" t="str">
        <f t="shared" si="19"/>
        <v>11</v>
      </c>
      <c r="E142" s="11" t="s">
        <v>13</v>
      </c>
      <c r="F142" s="31" t="str">
        <f t="shared" si="20"/>
        <v>119</v>
      </c>
      <c r="G142" s="32" t="s">
        <v>236</v>
      </c>
      <c r="H142" s="44" t="str">
        <f t="shared" si="21"/>
        <v>1199</v>
      </c>
      <c r="I142" s="4" t="s">
        <v>242</v>
      </c>
      <c r="J142" s="51" t="str">
        <f t="shared" si="22"/>
        <v>119902</v>
      </c>
      <c r="K142" s="19" t="s">
        <v>249</v>
      </c>
      <c r="L142" s="57" t="str">
        <f t="shared" si="23"/>
        <v>11990201</v>
      </c>
      <c r="M142" s="59" t="s">
        <v>253</v>
      </c>
      <c r="N142" s="68" t="str">
        <f t="shared" si="24"/>
        <v>119902010</v>
      </c>
      <c r="O142" s="70" t="s">
        <v>11</v>
      </c>
      <c r="P142" s="64" t="str">
        <f t="shared" si="25"/>
        <v>1199020100</v>
      </c>
      <c r="Q142" s="20" t="s">
        <v>11</v>
      </c>
      <c r="R142" s="92" t="str">
        <f t="shared" si="26"/>
        <v>1199020100001</v>
      </c>
      <c r="S142" s="94" t="s">
        <v>10</v>
      </c>
    </row>
    <row r="143" spans="1:19" customFormat="1" ht="15.75" x14ac:dyDescent="0.25">
      <c r="A143" s="7" t="s">
        <v>254</v>
      </c>
      <c r="B143" s="24" t="str">
        <f t="shared" si="18"/>
        <v>1</v>
      </c>
      <c r="C143" s="25" t="s">
        <v>10</v>
      </c>
      <c r="D143" s="28" t="str">
        <f t="shared" si="19"/>
        <v>11</v>
      </c>
      <c r="E143" s="11" t="s">
        <v>13</v>
      </c>
      <c r="F143" s="31" t="str">
        <f t="shared" si="20"/>
        <v>119</v>
      </c>
      <c r="G143" s="32" t="s">
        <v>236</v>
      </c>
      <c r="H143" s="44" t="str">
        <f t="shared" si="21"/>
        <v>1199</v>
      </c>
      <c r="I143" s="4" t="s">
        <v>242</v>
      </c>
      <c r="J143" s="51" t="str">
        <f t="shared" si="22"/>
        <v>119902</v>
      </c>
      <c r="K143" s="19" t="s">
        <v>249</v>
      </c>
      <c r="L143" s="57" t="str">
        <f t="shared" si="23"/>
        <v>11990202</v>
      </c>
      <c r="M143" s="59" t="s">
        <v>255</v>
      </c>
      <c r="N143" s="68" t="str">
        <f t="shared" si="24"/>
        <v>119902020</v>
      </c>
      <c r="O143" s="70" t="s">
        <v>11</v>
      </c>
      <c r="P143" s="64" t="str">
        <f t="shared" si="25"/>
        <v>1199020200</v>
      </c>
      <c r="Q143" s="20" t="s">
        <v>11</v>
      </c>
      <c r="R143" s="92" t="str">
        <f t="shared" si="26"/>
        <v>1199020200000</v>
      </c>
      <c r="S143" s="94" t="s">
        <v>10</v>
      </c>
    </row>
    <row r="144" spans="1:19" customFormat="1" ht="15.75" x14ac:dyDescent="0.25">
      <c r="A144" s="7" t="s">
        <v>256</v>
      </c>
      <c r="B144" s="24" t="str">
        <f t="shared" si="18"/>
        <v>1</v>
      </c>
      <c r="C144" s="25" t="s">
        <v>10</v>
      </c>
      <c r="D144" s="28" t="str">
        <f t="shared" si="19"/>
        <v>11</v>
      </c>
      <c r="E144" s="11" t="s">
        <v>13</v>
      </c>
      <c r="F144" s="31" t="str">
        <f t="shared" si="20"/>
        <v>119</v>
      </c>
      <c r="G144" s="32" t="s">
        <v>236</v>
      </c>
      <c r="H144" s="44" t="str">
        <f t="shared" si="21"/>
        <v>1199</v>
      </c>
      <c r="I144" s="4" t="s">
        <v>242</v>
      </c>
      <c r="J144" s="51" t="str">
        <f t="shared" si="22"/>
        <v>119902</v>
      </c>
      <c r="K144" s="19" t="s">
        <v>249</v>
      </c>
      <c r="L144" s="57" t="str">
        <f t="shared" si="23"/>
        <v>11990202</v>
      </c>
      <c r="M144" s="59" t="s">
        <v>257</v>
      </c>
      <c r="N144" s="68" t="str">
        <f t="shared" si="24"/>
        <v>119902020</v>
      </c>
      <c r="O144" s="70" t="s">
        <v>11</v>
      </c>
      <c r="P144" s="64" t="str">
        <f t="shared" si="25"/>
        <v>1199020200</v>
      </c>
      <c r="Q144" s="20" t="s">
        <v>11</v>
      </c>
      <c r="R144" s="92" t="str">
        <f t="shared" si="26"/>
        <v>1199020200001</v>
      </c>
      <c r="S144" s="94" t="s">
        <v>10</v>
      </c>
    </row>
    <row r="145" spans="1:19" customFormat="1" ht="15.75" x14ac:dyDescent="0.25">
      <c r="A145" s="4" t="s">
        <v>258</v>
      </c>
      <c r="B145" s="24" t="str">
        <f t="shared" si="18"/>
        <v>1</v>
      </c>
      <c r="C145" s="25" t="s">
        <v>10</v>
      </c>
      <c r="D145" s="28" t="str">
        <f t="shared" si="19"/>
        <v>12</v>
      </c>
      <c r="E145" s="11" t="s">
        <v>259</v>
      </c>
      <c r="F145" s="31" t="str">
        <f t="shared" si="20"/>
        <v>120</v>
      </c>
      <c r="G145" s="32" t="s">
        <v>11</v>
      </c>
      <c r="H145" s="44" t="str">
        <f t="shared" si="21"/>
        <v>1200</v>
      </c>
      <c r="I145" s="4" t="s">
        <v>11</v>
      </c>
      <c r="J145" s="51" t="str">
        <f t="shared" si="22"/>
        <v>120000</v>
      </c>
      <c r="K145" s="19" t="s">
        <v>11</v>
      </c>
      <c r="L145" s="57" t="str">
        <f t="shared" si="23"/>
        <v>12000000</v>
      </c>
      <c r="M145" s="59" t="s">
        <v>11</v>
      </c>
      <c r="N145" s="68" t="str">
        <f t="shared" si="24"/>
        <v>120000000</v>
      </c>
      <c r="O145" s="70" t="s">
        <v>11</v>
      </c>
      <c r="P145" s="64" t="str">
        <f t="shared" si="25"/>
        <v>1200000000</v>
      </c>
      <c r="Q145" s="20" t="s">
        <v>11</v>
      </c>
      <c r="R145" s="92" t="str">
        <f t="shared" si="26"/>
        <v>1200000000000</v>
      </c>
      <c r="S145" s="94" t="s">
        <v>10</v>
      </c>
    </row>
    <row r="146" spans="1:19" customFormat="1" ht="15.75" x14ac:dyDescent="0.25">
      <c r="A146" s="6" t="s">
        <v>260</v>
      </c>
      <c r="B146" s="24" t="str">
        <f t="shared" si="18"/>
        <v>1</v>
      </c>
      <c r="C146" s="25" t="s">
        <v>10</v>
      </c>
      <c r="D146" s="28" t="str">
        <f t="shared" si="19"/>
        <v>12</v>
      </c>
      <c r="E146" s="11" t="s">
        <v>259</v>
      </c>
      <c r="F146" s="31" t="str">
        <f t="shared" si="20"/>
        <v>121</v>
      </c>
      <c r="G146" s="32" t="s">
        <v>261</v>
      </c>
      <c r="H146" s="44" t="str">
        <f t="shared" si="21"/>
        <v>1213</v>
      </c>
      <c r="I146" s="4" t="s">
        <v>262</v>
      </c>
      <c r="J146" s="51" t="str">
        <f t="shared" si="22"/>
        <v>121300</v>
      </c>
      <c r="K146" s="19" t="s">
        <v>11</v>
      </c>
      <c r="L146" s="57" t="str">
        <f t="shared" si="23"/>
        <v>12130000</v>
      </c>
      <c r="M146" s="59" t="s">
        <v>11</v>
      </c>
      <c r="N146" s="68" t="str">
        <f t="shared" si="24"/>
        <v>121300000</v>
      </c>
      <c r="O146" s="70" t="s">
        <v>11</v>
      </c>
      <c r="P146" s="64" t="str">
        <f t="shared" si="25"/>
        <v>1213000000</v>
      </c>
      <c r="Q146" s="20" t="s">
        <v>11</v>
      </c>
      <c r="R146" s="92" t="str">
        <f t="shared" si="26"/>
        <v>1213000000000</v>
      </c>
      <c r="S146" s="94" t="s">
        <v>10</v>
      </c>
    </row>
    <row r="147" spans="1:19" customFormat="1" ht="15.75" x14ac:dyDescent="0.25">
      <c r="A147" s="7" t="s">
        <v>263</v>
      </c>
      <c r="B147" s="24" t="str">
        <f t="shared" si="18"/>
        <v>1</v>
      </c>
      <c r="C147" s="25" t="s">
        <v>10</v>
      </c>
      <c r="D147" s="28" t="str">
        <f t="shared" si="19"/>
        <v>12</v>
      </c>
      <c r="E147" s="11" t="s">
        <v>259</v>
      </c>
      <c r="F147" s="31" t="str">
        <f t="shared" si="20"/>
        <v>121</v>
      </c>
      <c r="G147" s="32" t="s">
        <v>261</v>
      </c>
      <c r="H147" s="44" t="str">
        <f t="shared" si="21"/>
        <v>1213</v>
      </c>
      <c r="I147" s="4" t="s">
        <v>262</v>
      </c>
      <c r="J147" s="51" t="str">
        <f t="shared" si="22"/>
        <v>121301</v>
      </c>
      <c r="K147" s="19" t="s">
        <v>264</v>
      </c>
      <c r="L147" s="57" t="str">
        <f t="shared" si="23"/>
        <v>12130101</v>
      </c>
      <c r="M147" s="59" t="s">
        <v>11</v>
      </c>
      <c r="N147" s="68" t="str">
        <f t="shared" si="24"/>
        <v>121301010</v>
      </c>
      <c r="O147" s="70" t="s">
        <v>11</v>
      </c>
      <c r="P147" s="64" t="str">
        <f t="shared" si="25"/>
        <v>1213010100</v>
      </c>
      <c r="Q147" s="20" t="s">
        <v>11</v>
      </c>
      <c r="R147" s="92" t="str">
        <f t="shared" si="26"/>
        <v>1213010100001</v>
      </c>
      <c r="S147" s="94" t="s">
        <v>10</v>
      </c>
    </row>
    <row r="148" spans="1:19" customFormat="1" ht="15.75" x14ac:dyDescent="0.25">
      <c r="A148" s="7" t="s">
        <v>265</v>
      </c>
      <c r="B148" s="24" t="str">
        <f t="shared" si="18"/>
        <v>1</v>
      </c>
      <c r="C148" s="25" t="s">
        <v>10</v>
      </c>
      <c r="D148" s="28" t="str">
        <f t="shared" si="19"/>
        <v>12</v>
      </c>
      <c r="E148" s="11" t="s">
        <v>259</v>
      </c>
      <c r="F148" s="31" t="str">
        <f t="shared" si="20"/>
        <v>121</v>
      </c>
      <c r="G148" s="32" t="s">
        <v>261</v>
      </c>
      <c r="H148" s="44" t="str">
        <f t="shared" si="21"/>
        <v>1213</v>
      </c>
      <c r="I148" s="4" t="s">
        <v>262</v>
      </c>
      <c r="J148" s="51" t="str">
        <f t="shared" si="22"/>
        <v>121301</v>
      </c>
      <c r="K148" s="19" t="s">
        <v>266</v>
      </c>
      <c r="L148" s="57" t="str">
        <f t="shared" si="23"/>
        <v>12130102</v>
      </c>
      <c r="M148" s="59" t="s">
        <v>11</v>
      </c>
      <c r="N148" s="68" t="str">
        <f t="shared" si="24"/>
        <v>121301020</v>
      </c>
      <c r="O148" s="70" t="s">
        <v>11</v>
      </c>
      <c r="P148" s="64" t="str">
        <f t="shared" si="25"/>
        <v>1213010200</v>
      </c>
      <c r="Q148" s="20" t="s">
        <v>11</v>
      </c>
      <c r="R148" s="92" t="str">
        <f t="shared" si="26"/>
        <v>1213010200001</v>
      </c>
      <c r="S148" s="94" t="s">
        <v>10</v>
      </c>
    </row>
    <row r="149" spans="1:19" customFormat="1" ht="15.75" x14ac:dyDescent="0.25">
      <c r="A149" s="7" t="s">
        <v>267</v>
      </c>
      <c r="B149" s="24" t="str">
        <f t="shared" si="18"/>
        <v>1</v>
      </c>
      <c r="C149" s="25" t="s">
        <v>10</v>
      </c>
      <c r="D149" s="28" t="str">
        <f t="shared" si="19"/>
        <v>12</v>
      </c>
      <c r="E149" s="11" t="s">
        <v>259</v>
      </c>
      <c r="F149" s="31" t="str">
        <f t="shared" si="20"/>
        <v>121</v>
      </c>
      <c r="G149" s="32" t="s">
        <v>261</v>
      </c>
      <c r="H149" s="44" t="str">
        <f t="shared" si="21"/>
        <v>1213</v>
      </c>
      <c r="I149" s="4" t="s">
        <v>262</v>
      </c>
      <c r="J149" s="51" t="str">
        <f t="shared" si="22"/>
        <v>121302</v>
      </c>
      <c r="K149" s="19" t="s">
        <v>268</v>
      </c>
      <c r="L149" s="57" t="str">
        <f t="shared" si="23"/>
        <v>12130201</v>
      </c>
      <c r="M149" s="59" t="s">
        <v>11</v>
      </c>
      <c r="N149" s="68" t="str">
        <f t="shared" si="24"/>
        <v>121302010</v>
      </c>
      <c r="O149" s="70" t="s">
        <v>11</v>
      </c>
      <c r="P149" s="64" t="str">
        <f t="shared" si="25"/>
        <v>1213020100</v>
      </c>
      <c r="Q149" s="20" t="s">
        <v>11</v>
      </c>
      <c r="R149" s="92" t="str">
        <f t="shared" si="26"/>
        <v>1213020100001</v>
      </c>
      <c r="S149" s="94" t="s">
        <v>10</v>
      </c>
    </row>
    <row r="150" spans="1:19" customFormat="1" ht="15.75" x14ac:dyDescent="0.25">
      <c r="A150" s="7" t="s">
        <v>269</v>
      </c>
      <c r="B150" s="24" t="str">
        <f t="shared" si="18"/>
        <v>1</v>
      </c>
      <c r="C150" s="25" t="s">
        <v>10</v>
      </c>
      <c r="D150" s="28" t="str">
        <f t="shared" si="19"/>
        <v>12</v>
      </c>
      <c r="E150" s="11" t="s">
        <v>259</v>
      </c>
      <c r="F150" s="31" t="str">
        <f t="shared" si="20"/>
        <v>121</v>
      </c>
      <c r="G150" s="32" t="s">
        <v>261</v>
      </c>
      <c r="H150" s="44" t="str">
        <f t="shared" si="21"/>
        <v>1213</v>
      </c>
      <c r="I150" s="4" t="s">
        <v>262</v>
      </c>
      <c r="J150" s="51" t="str">
        <f t="shared" si="22"/>
        <v>121303</v>
      </c>
      <c r="K150" s="19" t="s">
        <v>270</v>
      </c>
      <c r="L150" s="57" t="str">
        <f t="shared" si="23"/>
        <v>12130301</v>
      </c>
      <c r="M150" s="59" t="s">
        <v>271</v>
      </c>
      <c r="N150" s="68" t="str">
        <f t="shared" si="24"/>
        <v>121303010</v>
      </c>
      <c r="O150" s="70" t="s">
        <v>11</v>
      </c>
      <c r="P150" s="64" t="str">
        <f t="shared" si="25"/>
        <v>1213030100</v>
      </c>
      <c r="Q150" s="20" t="s">
        <v>11</v>
      </c>
      <c r="R150" s="92" t="str">
        <f t="shared" si="26"/>
        <v>1213030100001</v>
      </c>
      <c r="S150" s="94" t="s">
        <v>10</v>
      </c>
    </row>
    <row r="151" spans="1:19" customFormat="1" ht="15.75" x14ac:dyDescent="0.25">
      <c r="A151" s="7" t="s">
        <v>272</v>
      </c>
      <c r="B151" s="24" t="str">
        <f t="shared" si="18"/>
        <v>1</v>
      </c>
      <c r="C151" s="25" t="s">
        <v>10</v>
      </c>
      <c r="D151" s="28" t="str">
        <f t="shared" si="19"/>
        <v>12</v>
      </c>
      <c r="E151" s="11" t="s">
        <v>259</v>
      </c>
      <c r="F151" s="31" t="str">
        <f t="shared" si="20"/>
        <v>121</v>
      </c>
      <c r="G151" s="32" t="s">
        <v>261</v>
      </c>
      <c r="H151" s="44" t="str">
        <f t="shared" si="21"/>
        <v>1213</v>
      </c>
      <c r="I151" s="4" t="s">
        <v>262</v>
      </c>
      <c r="J151" s="51" t="str">
        <f t="shared" si="22"/>
        <v>121303</v>
      </c>
      <c r="K151" s="19" t="s">
        <v>270</v>
      </c>
      <c r="L151" s="57" t="str">
        <f t="shared" si="23"/>
        <v>12130302</v>
      </c>
      <c r="M151" s="59" t="s">
        <v>11</v>
      </c>
      <c r="N151" s="68" t="str">
        <f t="shared" si="24"/>
        <v>121303020</v>
      </c>
      <c r="O151" s="70" t="s">
        <v>11</v>
      </c>
      <c r="P151" s="64" t="str">
        <f t="shared" si="25"/>
        <v>1213030200</v>
      </c>
      <c r="Q151" s="20" t="s">
        <v>11</v>
      </c>
      <c r="R151" s="92" t="str">
        <f t="shared" si="26"/>
        <v>1213030200001</v>
      </c>
      <c r="S151" s="94" t="s">
        <v>10</v>
      </c>
    </row>
    <row r="152" spans="1:19" customFormat="1" ht="15.75" x14ac:dyDescent="0.25">
      <c r="A152" s="7" t="s">
        <v>273</v>
      </c>
      <c r="B152" s="24" t="str">
        <f t="shared" si="18"/>
        <v>1</v>
      </c>
      <c r="C152" s="25" t="s">
        <v>10</v>
      </c>
      <c r="D152" s="28" t="str">
        <f t="shared" si="19"/>
        <v>12</v>
      </c>
      <c r="E152" s="11" t="s">
        <v>259</v>
      </c>
      <c r="F152" s="31" t="str">
        <f t="shared" si="20"/>
        <v>121</v>
      </c>
      <c r="G152" s="32" t="s">
        <v>261</v>
      </c>
      <c r="H152" s="44" t="str">
        <f t="shared" si="21"/>
        <v>1213</v>
      </c>
      <c r="I152" s="4" t="s">
        <v>262</v>
      </c>
      <c r="J152" s="51" t="str">
        <f t="shared" si="22"/>
        <v>121304</v>
      </c>
      <c r="K152" s="19" t="s">
        <v>274</v>
      </c>
      <c r="L152" s="57" t="str">
        <f t="shared" si="23"/>
        <v>12130401</v>
      </c>
      <c r="M152" s="59" t="s">
        <v>11</v>
      </c>
      <c r="N152" s="68" t="str">
        <f t="shared" si="24"/>
        <v>121304010</v>
      </c>
      <c r="O152" s="70" t="s">
        <v>11</v>
      </c>
      <c r="P152" s="64" t="str">
        <f t="shared" si="25"/>
        <v>1213040100</v>
      </c>
      <c r="Q152" s="20" t="s">
        <v>11</v>
      </c>
      <c r="R152" s="92" t="str">
        <f t="shared" si="26"/>
        <v>1213040100001</v>
      </c>
      <c r="S152" s="94" t="s">
        <v>10</v>
      </c>
    </row>
    <row r="153" spans="1:19" customFormat="1" ht="15.75" x14ac:dyDescent="0.25">
      <c r="A153" s="4" t="s">
        <v>275</v>
      </c>
      <c r="B153" s="24" t="str">
        <f t="shared" si="18"/>
        <v>1</v>
      </c>
      <c r="C153" s="25" t="s">
        <v>10</v>
      </c>
      <c r="D153" s="28" t="str">
        <f t="shared" si="19"/>
        <v>13</v>
      </c>
      <c r="E153" s="11" t="s">
        <v>276</v>
      </c>
      <c r="F153" s="31" t="str">
        <f t="shared" si="20"/>
        <v>130</v>
      </c>
      <c r="G153" s="32" t="s">
        <v>11</v>
      </c>
      <c r="H153" s="44" t="str">
        <f t="shared" si="21"/>
        <v>1300</v>
      </c>
      <c r="I153" s="4" t="s">
        <v>11</v>
      </c>
      <c r="J153" s="51" t="str">
        <f t="shared" si="22"/>
        <v>130000</v>
      </c>
      <c r="K153" s="19" t="s">
        <v>11</v>
      </c>
      <c r="L153" s="57" t="str">
        <f t="shared" si="23"/>
        <v>13000000</v>
      </c>
      <c r="M153" s="59" t="s">
        <v>11</v>
      </c>
      <c r="N153" s="68" t="str">
        <f t="shared" si="24"/>
        <v>130000000</v>
      </c>
      <c r="O153" s="70" t="s">
        <v>11</v>
      </c>
      <c r="P153" s="64" t="str">
        <f t="shared" si="25"/>
        <v>1300000000</v>
      </c>
      <c r="Q153" s="20" t="s">
        <v>11</v>
      </c>
      <c r="R153" s="92" t="str">
        <f t="shared" si="26"/>
        <v>1300000000000</v>
      </c>
      <c r="S153" s="94" t="s">
        <v>10</v>
      </c>
    </row>
    <row r="154" spans="1:19" customFormat="1" ht="15.75" x14ac:dyDescent="0.25">
      <c r="A154" s="5" t="s">
        <v>277</v>
      </c>
      <c r="B154" s="24" t="str">
        <f t="shared" si="18"/>
        <v>1</v>
      </c>
      <c r="C154" s="25" t="s">
        <v>10</v>
      </c>
      <c r="D154" s="28" t="str">
        <f t="shared" si="19"/>
        <v>13</v>
      </c>
      <c r="E154" s="11" t="s">
        <v>276</v>
      </c>
      <c r="F154" s="31" t="str">
        <f t="shared" si="20"/>
        <v>131</v>
      </c>
      <c r="G154" s="32" t="s">
        <v>278</v>
      </c>
      <c r="H154" s="44" t="str">
        <f t="shared" si="21"/>
        <v>1310</v>
      </c>
      <c r="I154" s="4" t="s">
        <v>11</v>
      </c>
      <c r="J154" s="51" t="str">
        <f t="shared" si="22"/>
        <v>131000</v>
      </c>
      <c r="K154" s="19" t="s">
        <v>11</v>
      </c>
      <c r="L154" s="57" t="str">
        <f t="shared" si="23"/>
        <v>13100000</v>
      </c>
      <c r="M154" s="59" t="s">
        <v>11</v>
      </c>
      <c r="N154" s="68" t="str">
        <f t="shared" si="24"/>
        <v>131000000</v>
      </c>
      <c r="O154" s="70" t="s">
        <v>11</v>
      </c>
      <c r="P154" s="64" t="str">
        <f t="shared" si="25"/>
        <v>1310000000</v>
      </c>
      <c r="Q154" s="20" t="s">
        <v>11</v>
      </c>
      <c r="R154" s="92" t="str">
        <f t="shared" si="26"/>
        <v>1310000000000</v>
      </c>
      <c r="S154" s="94" t="s">
        <v>10</v>
      </c>
    </row>
    <row r="155" spans="1:19" customFormat="1" ht="15.75" x14ac:dyDescent="0.25">
      <c r="A155" s="6" t="s">
        <v>279</v>
      </c>
      <c r="B155" s="24" t="str">
        <f t="shared" si="18"/>
        <v>1</v>
      </c>
      <c r="C155" s="25" t="s">
        <v>10</v>
      </c>
      <c r="D155" s="28" t="str">
        <f t="shared" si="19"/>
        <v>13</v>
      </c>
      <c r="E155" s="11" t="s">
        <v>276</v>
      </c>
      <c r="F155" s="31" t="str">
        <f t="shared" si="20"/>
        <v>131</v>
      </c>
      <c r="G155" s="32" t="s">
        <v>278</v>
      </c>
      <c r="H155" s="44" t="str">
        <f t="shared" si="21"/>
        <v>1311</v>
      </c>
      <c r="I155" s="4" t="s">
        <v>280</v>
      </c>
      <c r="J155" s="51" t="str">
        <f t="shared" si="22"/>
        <v>131100</v>
      </c>
      <c r="K155" s="19" t="s">
        <v>11</v>
      </c>
      <c r="L155" s="57" t="str">
        <f t="shared" si="23"/>
        <v>13110000</v>
      </c>
      <c r="M155" s="59" t="s">
        <v>11</v>
      </c>
      <c r="N155" s="68" t="str">
        <f t="shared" si="24"/>
        <v>131100000</v>
      </c>
      <c r="O155" s="70" t="s">
        <v>11</v>
      </c>
      <c r="P155" s="64" t="str">
        <f t="shared" si="25"/>
        <v>1311000000</v>
      </c>
      <c r="Q155" s="20" t="s">
        <v>11</v>
      </c>
      <c r="R155" s="92" t="str">
        <f t="shared" si="26"/>
        <v>1311000000000</v>
      </c>
      <c r="S155" s="94" t="s">
        <v>10</v>
      </c>
    </row>
    <row r="156" spans="1:19" customFormat="1" ht="15.75" x14ac:dyDescent="0.25">
      <c r="A156" s="7" t="s">
        <v>281</v>
      </c>
      <c r="B156" s="24" t="str">
        <f t="shared" si="18"/>
        <v>1</v>
      </c>
      <c r="C156" s="25" t="s">
        <v>10</v>
      </c>
      <c r="D156" s="28" t="str">
        <f t="shared" si="19"/>
        <v>13</v>
      </c>
      <c r="E156" s="11" t="s">
        <v>276</v>
      </c>
      <c r="F156" s="31" t="str">
        <f t="shared" si="20"/>
        <v>131</v>
      </c>
      <c r="G156" s="32" t="s">
        <v>278</v>
      </c>
      <c r="H156" s="44" t="str">
        <f t="shared" si="21"/>
        <v>1311</v>
      </c>
      <c r="I156" s="4" t="s">
        <v>280</v>
      </c>
      <c r="J156" s="51" t="str">
        <f t="shared" si="22"/>
        <v>131109</v>
      </c>
      <c r="K156" s="19" t="s">
        <v>282</v>
      </c>
      <c r="L156" s="57" t="str">
        <f t="shared" si="23"/>
        <v>13110900</v>
      </c>
      <c r="M156" s="59" t="s">
        <v>11</v>
      </c>
      <c r="N156" s="68" t="str">
        <f t="shared" si="24"/>
        <v>131109000</v>
      </c>
      <c r="O156" s="70" t="s">
        <v>11</v>
      </c>
      <c r="P156" s="64" t="str">
        <f t="shared" si="25"/>
        <v>1311090000</v>
      </c>
      <c r="Q156" s="20" t="s">
        <v>11</v>
      </c>
      <c r="R156" s="92" t="str">
        <f t="shared" si="26"/>
        <v>1311090000000</v>
      </c>
      <c r="S156" s="94" t="s">
        <v>10</v>
      </c>
    </row>
    <row r="157" spans="1:19" customFormat="1" ht="15.75" x14ac:dyDescent="0.25">
      <c r="A157" s="7" t="s">
        <v>283</v>
      </c>
      <c r="B157" s="24" t="str">
        <f t="shared" si="18"/>
        <v>1</v>
      </c>
      <c r="C157" s="25" t="s">
        <v>10</v>
      </c>
      <c r="D157" s="28" t="str">
        <f t="shared" si="19"/>
        <v>13</v>
      </c>
      <c r="E157" s="11" t="s">
        <v>276</v>
      </c>
      <c r="F157" s="31" t="str">
        <f t="shared" si="20"/>
        <v>131</v>
      </c>
      <c r="G157" s="32" t="s">
        <v>278</v>
      </c>
      <c r="H157" s="44" t="str">
        <f t="shared" si="21"/>
        <v>1311</v>
      </c>
      <c r="I157" s="4" t="s">
        <v>280</v>
      </c>
      <c r="J157" s="51" t="str">
        <f t="shared" si="22"/>
        <v>131109</v>
      </c>
      <c r="K157" s="19" t="s">
        <v>282</v>
      </c>
      <c r="L157" s="57" t="str">
        <f t="shared" si="23"/>
        <v>13110901</v>
      </c>
      <c r="M157" s="59" t="s">
        <v>284</v>
      </c>
      <c r="N157" s="68" t="str">
        <f t="shared" si="24"/>
        <v>131109010</v>
      </c>
      <c r="O157" s="70" t="s">
        <v>11</v>
      </c>
      <c r="P157" s="64" t="str">
        <f t="shared" si="25"/>
        <v>1311090100</v>
      </c>
      <c r="Q157" s="20" t="s">
        <v>11</v>
      </c>
      <c r="R157" s="92" t="str">
        <f t="shared" si="26"/>
        <v>1311090100001</v>
      </c>
      <c r="S157" s="94" t="s">
        <v>10</v>
      </c>
    </row>
    <row r="158" spans="1:19" customFormat="1" ht="15.75" x14ac:dyDescent="0.25">
      <c r="A158" s="7" t="s">
        <v>285</v>
      </c>
      <c r="B158" s="24" t="str">
        <f t="shared" si="18"/>
        <v>1</v>
      </c>
      <c r="C158" s="25" t="s">
        <v>10</v>
      </c>
      <c r="D158" s="28" t="str">
        <f t="shared" si="19"/>
        <v>13</v>
      </c>
      <c r="E158" s="11" t="s">
        <v>276</v>
      </c>
      <c r="F158" s="31" t="str">
        <f t="shared" si="20"/>
        <v>131</v>
      </c>
      <c r="G158" s="32" t="s">
        <v>278</v>
      </c>
      <c r="H158" s="44" t="str">
        <f t="shared" si="21"/>
        <v>1311</v>
      </c>
      <c r="I158" s="4" t="s">
        <v>280</v>
      </c>
      <c r="J158" s="51" t="str">
        <f t="shared" si="22"/>
        <v>131109</v>
      </c>
      <c r="K158" s="19" t="s">
        <v>282</v>
      </c>
      <c r="L158" s="57" t="str">
        <f t="shared" si="23"/>
        <v>13110902</v>
      </c>
      <c r="M158" s="59" t="s">
        <v>286</v>
      </c>
      <c r="N158" s="68" t="str">
        <f t="shared" si="24"/>
        <v>131109020</v>
      </c>
      <c r="O158" s="70" t="s">
        <v>11</v>
      </c>
      <c r="P158" s="64" t="str">
        <f t="shared" si="25"/>
        <v>1311090200</v>
      </c>
      <c r="Q158" s="20" t="s">
        <v>11</v>
      </c>
      <c r="R158" s="92" t="str">
        <f t="shared" si="26"/>
        <v>1311090200001</v>
      </c>
      <c r="S158" s="94" t="s">
        <v>10</v>
      </c>
    </row>
    <row r="159" spans="1:19" customFormat="1" ht="15.75" x14ac:dyDescent="0.25">
      <c r="A159" s="6" t="s">
        <v>287</v>
      </c>
      <c r="B159" s="24" t="str">
        <f t="shared" si="18"/>
        <v>1</v>
      </c>
      <c r="C159" s="25" t="s">
        <v>10</v>
      </c>
      <c r="D159" s="28" t="str">
        <f t="shared" si="19"/>
        <v>13</v>
      </c>
      <c r="E159" s="11" t="s">
        <v>276</v>
      </c>
      <c r="F159" s="31" t="str">
        <f t="shared" si="20"/>
        <v>131</v>
      </c>
      <c r="G159" s="32" t="s">
        <v>278</v>
      </c>
      <c r="H159" s="44" t="str">
        <f t="shared" si="21"/>
        <v>1312</v>
      </c>
      <c r="I159" s="4" t="s">
        <v>288</v>
      </c>
      <c r="J159" s="51" t="str">
        <f t="shared" si="22"/>
        <v>131200</v>
      </c>
      <c r="K159" s="19" t="s">
        <v>11</v>
      </c>
      <c r="L159" s="57" t="str">
        <f t="shared" si="23"/>
        <v>13120000</v>
      </c>
      <c r="M159" s="59" t="s">
        <v>11</v>
      </c>
      <c r="N159" s="68" t="str">
        <f t="shared" si="24"/>
        <v>131200000</v>
      </c>
      <c r="O159" s="70" t="s">
        <v>11</v>
      </c>
      <c r="P159" s="64" t="str">
        <f t="shared" si="25"/>
        <v>1312000000</v>
      </c>
      <c r="Q159" s="20" t="s">
        <v>11</v>
      </c>
      <c r="R159" s="92" t="str">
        <f t="shared" si="26"/>
        <v>1312000000000</v>
      </c>
      <c r="S159" s="94" t="s">
        <v>10</v>
      </c>
    </row>
    <row r="160" spans="1:19" customFormat="1" ht="15.75" x14ac:dyDescent="0.25">
      <c r="A160" s="7" t="s">
        <v>289</v>
      </c>
      <c r="B160" s="24" t="str">
        <f t="shared" si="18"/>
        <v>1</v>
      </c>
      <c r="C160" s="25" t="s">
        <v>10</v>
      </c>
      <c r="D160" s="28" t="str">
        <f t="shared" si="19"/>
        <v>13</v>
      </c>
      <c r="E160" s="11" t="s">
        <v>276</v>
      </c>
      <c r="F160" s="31" t="str">
        <f t="shared" si="20"/>
        <v>131</v>
      </c>
      <c r="G160" s="32" t="s">
        <v>278</v>
      </c>
      <c r="H160" s="44" t="str">
        <f t="shared" si="21"/>
        <v>1312</v>
      </c>
      <c r="I160" s="4" t="s">
        <v>288</v>
      </c>
      <c r="J160" s="51" t="str">
        <f t="shared" si="22"/>
        <v>131203</v>
      </c>
      <c r="K160" s="19" t="s">
        <v>290</v>
      </c>
      <c r="L160" s="57" t="str">
        <f t="shared" si="23"/>
        <v>13120300</v>
      </c>
      <c r="M160" s="59" t="s">
        <v>11</v>
      </c>
      <c r="N160" s="68" t="str">
        <f t="shared" si="24"/>
        <v>131203000</v>
      </c>
      <c r="O160" s="70" t="s">
        <v>11</v>
      </c>
      <c r="P160" s="64" t="str">
        <f t="shared" si="25"/>
        <v>1312030000</v>
      </c>
      <c r="Q160" s="20" t="s">
        <v>11</v>
      </c>
      <c r="R160" s="92" t="str">
        <f t="shared" si="26"/>
        <v>1312030000000</v>
      </c>
      <c r="S160" s="94" t="s">
        <v>10</v>
      </c>
    </row>
    <row r="161" spans="1:19" customFormat="1" ht="15.75" x14ac:dyDescent="0.25">
      <c r="A161" s="7" t="s">
        <v>291</v>
      </c>
      <c r="B161" s="24" t="str">
        <f t="shared" si="18"/>
        <v>1</v>
      </c>
      <c r="C161" s="25" t="s">
        <v>10</v>
      </c>
      <c r="D161" s="28" t="str">
        <f t="shared" si="19"/>
        <v>13</v>
      </c>
      <c r="E161" s="11" t="s">
        <v>276</v>
      </c>
      <c r="F161" s="31" t="str">
        <f t="shared" si="20"/>
        <v>131</v>
      </c>
      <c r="G161" s="32" t="s">
        <v>278</v>
      </c>
      <c r="H161" s="44" t="str">
        <f t="shared" si="21"/>
        <v>1312</v>
      </c>
      <c r="I161" s="4" t="s">
        <v>288</v>
      </c>
      <c r="J161" s="51" t="str">
        <f t="shared" si="22"/>
        <v>131203</v>
      </c>
      <c r="K161" s="19" t="s">
        <v>290</v>
      </c>
      <c r="L161" s="57" t="str">
        <f t="shared" si="23"/>
        <v>13120301</v>
      </c>
      <c r="M161" s="59" t="s">
        <v>292</v>
      </c>
      <c r="N161" s="68" t="str">
        <f t="shared" si="24"/>
        <v>131203010</v>
      </c>
      <c r="O161" s="70" t="s">
        <v>11</v>
      </c>
      <c r="P161" s="64" t="str">
        <f t="shared" si="25"/>
        <v>1312030100</v>
      </c>
      <c r="Q161" s="20" t="s">
        <v>11</v>
      </c>
      <c r="R161" s="92" t="str">
        <f t="shared" si="26"/>
        <v>1312030100000</v>
      </c>
      <c r="S161" s="94" t="s">
        <v>10</v>
      </c>
    </row>
    <row r="162" spans="1:19" customFormat="1" ht="15.75" x14ac:dyDescent="0.25">
      <c r="A162" s="7" t="s">
        <v>293</v>
      </c>
      <c r="B162" s="24" t="str">
        <f t="shared" si="18"/>
        <v>1</v>
      </c>
      <c r="C162" s="25" t="s">
        <v>10</v>
      </c>
      <c r="D162" s="28" t="str">
        <f t="shared" si="19"/>
        <v>13</v>
      </c>
      <c r="E162" s="11" t="s">
        <v>276</v>
      </c>
      <c r="F162" s="31" t="str">
        <f t="shared" si="20"/>
        <v>131</v>
      </c>
      <c r="G162" s="32" t="s">
        <v>278</v>
      </c>
      <c r="H162" s="44" t="str">
        <f t="shared" si="21"/>
        <v>1312</v>
      </c>
      <c r="I162" s="4" t="s">
        <v>288</v>
      </c>
      <c r="J162" s="51" t="str">
        <f t="shared" si="22"/>
        <v>131203</v>
      </c>
      <c r="K162" s="19" t="s">
        <v>290</v>
      </c>
      <c r="L162" s="57" t="str">
        <f t="shared" si="23"/>
        <v>13120301</v>
      </c>
      <c r="M162" s="59" t="s">
        <v>292</v>
      </c>
      <c r="N162" s="68" t="str">
        <f t="shared" si="24"/>
        <v>131203010</v>
      </c>
      <c r="O162" s="70" t="s">
        <v>294</v>
      </c>
      <c r="P162" s="64" t="str">
        <f t="shared" si="25"/>
        <v>1312030101</v>
      </c>
      <c r="Q162" s="20" t="s">
        <v>11</v>
      </c>
      <c r="R162" s="92" t="str">
        <f t="shared" si="26"/>
        <v>1312030101001</v>
      </c>
      <c r="S162" s="94" t="s">
        <v>10</v>
      </c>
    </row>
    <row r="163" spans="1:19" customFormat="1" ht="15.75" x14ac:dyDescent="0.25">
      <c r="A163" s="7" t="s">
        <v>295</v>
      </c>
      <c r="B163" s="24" t="str">
        <f t="shared" si="18"/>
        <v>1</v>
      </c>
      <c r="C163" s="25" t="s">
        <v>10</v>
      </c>
      <c r="D163" s="28" t="str">
        <f t="shared" si="19"/>
        <v>13</v>
      </c>
      <c r="E163" s="11" t="s">
        <v>276</v>
      </c>
      <c r="F163" s="31" t="str">
        <f t="shared" si="20"/>
        <v>131</v>
      </c>
      <c r="G163" s="32" t="s">
        <v>278</v>
      </c>
      <c r="H163" s="44" t="str">
        <f t="shared" si="21"/>
        <v>1312</v>
      </c>
      <c r="I163" s="4" t="s">
        <v>288</v>
      </c>
      <c r="J163" s="51" t="str">
        <f t="shared" si="22"/>
        <v>131203</v>
      </c>
      <c r="K163" s="19" t="s">
        <v>290</v>
      </c>
      <c r="L163" s="57" t="str">
        <f t="shared" si="23"/>
        <v>13120301</v>
      </c>
      <c r="M163" s="59" t="s">
        <v>292</v>
      </c>
      <c r="N163" s="68" t="str">
        <f t="shared" si="24"/>
        <v>131203010</v>
      </c>
      <c r="O163" s="70" t="s">
        <v>296</v>
      </c>
      <c r="P163" s="64" t="str">
        <f t="shared" si="25"/>
        <v>1312030102</v>
      </c>
      <c r="Q163" s="20" t="s">
        <v>11</v>
      </c>
      <c r="R163" s="92" t="str">
        <f t="shared" si="26"/>
        <v>1312030102001</v>
      </c>
      <c r="S163" s="94" t="s">
        <v>10</v>
      </c>
    </row>
    <row r="164" spans="1:19" customFormat="1" ht="15.75" x14ac:dyDescent="0.25">
      <c r="A164" s="7" t="s">
        <v>297</v>
      </c>
      <c r="B164" s="24" t="str">
        <f t="shared" si="18"/>
        <v>1</v>
      </c>
      <c r="C164" s="25" t="s">
        <v>10</v>
      </c>
      <c r="D164" s="28" t="str">
        <f t="shared" si="19"/>
        <v>13</v>
      </c>
      <c r="E164" s="11" t="s">
        <v>276</v>
      </c>
      <c r="F164" s="31" t="str">
        <f t="shared" si="20"/>
        <v>131</v>
      </c>
      <c r="G164" s="32" t="s">
        <v>278</v>
      </c>
      <c r="H164" s="44" t="str">
        <f t="shared" si="21"/>
        <v>1312</v>
      </c>
      <c r="I164" s="4" t="s">
        <v>288</v>
      </c>
      <c r="J164" s="51" t="str">
        <f t="shared" si="22"/>
        <v>131203</v>
      </c>
      <c r="K164" s="19" t="s">
        <v>290</v>
      </c>
      <c r="L164" s="57" t="str">
        <f t="shared" si="23"/>
        <v>13120304</v>
      </c>
      <c r="M164" s="59" t="s">
        <v>298</v>
      </c>
      <c r="N164" s="68" t="str">
        <f t="shared" si="24"/>
        <v>131203040</v>
      </c>
      <c r="O164" s="70" t="s">
        <v>299</v>
      </c>
      <c r="P164" s="64" t="str">
        <f t="shared" si="25"/>
        <v>1312030401</v>
      </c>
      <c r="Q164" s="20" t="s">
        <v>11</v>
      </c>
      <c r="R164" s="92" t="str">
        <f t="shared" si="26"/>
        <v>1312030401001</v>
      </c>
      <c r="S164" s="94" t="s">
        <v>10</v>
      </c>
    </row>
    <row r="165" spans="1:19" customFormat="1" ht="15.75" x14ac:dyDescent="0.25">
      <c r="A165" s="7" t="s">
        <v>300</v>
      </c>
      <c r="B165" s="24" t="str">
        <f t="shared" si="18"/>
        <v>1</v>
      </c>
      <c r="C165" s="25" t="s">
        <v>10</v>
      </c>
      <c r="D165" s="28" t="str">
        <f t="shared" si="19"/>
        <v>13</v>
      </c>
      <c r="E165" s="11" t="s">
        <v>276</v>
      </c>
      <c r="F165" s="31" t="str">
        <f t="shared" si="20"/>
        <v>131</v>
      </c>
      <c r="G165" s="32" t="s">
        <v>278</v>
      </c>
      <c r="H165" s="44" t="str">
        <f t="shared" si="21"/>
        <v>1312</v>
      </c>
      <c r="I165" s="4" t="s">
        <v>288</v>
      </c>
      <c r="J165" s="51" t="str">
        <f t="shared" si="22"/>
        <v>131203</v>
      </c>
      <c r="K165" s="19" t="s">
        <v>290</v>
      </c>
      <c r="L165" s="57" t="str">
        <f t="shared" si="23"/>
        <v>13120304</v>
      </c>
      <c r="M165" s="59" t="s">
        <v>298</v>
      </c>
      <c r="N165" s="68" t="str">
        <f t="shared" si="24"/>
        <v>131203040</v>
      </c>
      <c r="O165" s="70" t="s">
        <v>301</v>
      </c>
      <c r="P165" s="64" t="str">
        <f t="shared" si="25"/>
        <v>1312030402</v>
      </c>
      <c r="Q165" s="20" t="s">
        <v>11</v>
      </c>
      <c r="R165" s="92" t="str">
        <f t="shared" si="26"/>
        <v>1312030402001</v>
      </c>
      <c r="S165" s="94" t="s">
        <v>10</v>
      </c>
    </row>
    <row r="166" spans="1:19" customFormat="1" ht="15.75" x14ac:dyDescent="0.25">
      <c r="A166" s="7" t="s">
        <v>302</v>
      </c>
      <c r="B166" s="24" t="str">
        <f t="shared" si="18"/>
        <v>1</v>
      </c>
      <c r="C166" s="25" t="s">
        <v>10</v>
      </c>
      <c r="D166" s="28" t="str">
        <f t="shared" si="19"/>
        <v>13</v>
      </c>
      <c r="E166" s="11" t="s">
        <v>276</v>
      </c>
      <c r="F166" s="31" t="str">
        <f t="shared" si="20"/>
        <v>131</v>
      </c>
      <c r="G166" s="32" t="s">
        <v>278</v>
      </c>
      <c r="H166" s="44" t="str">
        <f t="shared" si="21"/>
        <v>1312</v>
      </c>
      <c r="I166" s="4" t="s">
        <v>288</v>
      </c>
      <c r="J166" s="51" t="str">
        <f t="shared" si="22"/>
        <v>131204</v>
      </c>
      <c r="K166" s="19" t="s">
        <v>303</v>
      </c>
      <c r="L166" s="57" t="str">
        <f t="shared" si="23"/>
        <v>13120401</v>
      </c>
      <c r="M166" s="59" t="s">
        <v>11</v>
      </c>
      <c r="N166" s="68" t="str">
        <f t="shared" si="24"/>
        <v>131204010</v>
      </c>
      <c r="O166" s="70" t="s">
        <v>11</v>
      </c>
      <c r="P166" s="64" t="str">
        <f t="shared" si="25"/>
        <v>1312040100</v>
      </c>
      <c r="Q166" s="20" t="s">
        <v>11</v>
      </c>
      <c r="R166" s="92" t="str">
        <f t="shared" si="26"/>
        <v>1312040100000</v>
      </c>
      <c r="S166" s="94" t="s">
        <v>10</v>
      </c>
    </row>
    <row r="167" spans="1:19" customFormat="1" ht="15.75" x14ac:dyDescent="0.25">
      <c r="A167" s="7" t="s">
        <v>304</v>
      </c>
      <c r="B167" s="24" t="str">
        <f t="shared" si="18"/>
        <v>1</v>
      </c>
      <c r="C167" s="25" t="s">
        <v>10</v>
      </c>
      <c r="D167" s="28" t="str">
        <f t="shared" si="19"/>
        <v>13</v>
      </c>
      <c r="E167" s="11" t="s">
        <v>276</v>
      </c>
      <c r="F167" s="31" t="str">
        <f t="shared" si="20"/>
        <v>131</v>
      </c>
      <c r="G167" s="32" t="s">
        <v>278</v>
      </c>
      <c r="H167" s="44" t="str">
        <f t="shared" si="21"/>
        <v>1312</v>
      </c>
      <c r="I167" s="4" t="s">
        <v>288</v>
      </c>
      <c r="J167" s="51" t="str">
        <f t="shared" si="22"/>
        <v>131204</v>
      </c>
      <c r="K167" s="19" t="s">
        <v>303</v>
      </c>
      <c r="L167" s="57" t="str">
        <f t="shared" si="23"/>
        <v>13120401</v>
      </c>
      <c r="M167" s="59" t="s">
        <v>305</v>
      </c>
      <c r="N167" s="68" t="str">
        <f t="shared" si="24"/>
        <v>131204011</v>
      </c>
      <c r="O167" s="70" t="s">
        <v>306</v>
      </c>
      <c r="P167" s="64" t="str">
        <f t="shared" si="25"/>
        <v>1312040110</v>
      </c>
      <c r="Q167" s="20" t="s">
        <v>11</v>
      </c>
      <c r="R167" s="92" t="str">
        <f t="shared" si="26"/>
        <v>1312040110001</v>
      </c>
      <c r="S167" s="94" t="s">
        <v>10</v>
      </c>
    </row>
    <row r="168" spans="1:19" customFormat="1" ht="15.75" x14ac:dyDescent="0.25">
      <c r="A168" s="7" t="s">
        <v>307</v>
      </c>
      <c r="B168" s="24" t="str">
        <f t="shared" si="18"/>
        <v>1</v>
      </c>
      <c r="C168" s="25" t="s">
        <v>10</v>
      </c>
      <c r="D168" s="28" t="str">
        <f t="shared" si="19"/>
        <v>13</v>
      </c>
      <c r="E168" s="11" t="s">
        <v>276</v>
      </c>
      <c r="F168" s="31" t="str">
        <f t="shared" si="20"/>
        <v>131</v>
      </c>
      <c r="G168" s="32" t="s">
        <v>278</v>
      </c>
      <c r="H168" s="44" t="str">
        <f t="shared" si="21"/>
        <v>1312</v>
      </c>
      <c r="I168" s="4" t="s">
        <v>288</v>
      </c>
      <c r="J168" s="51" t="str">
        <f t="shared" si="22"/>
        <v>131204</v>
      </c>
      <c r="K168" s="19" t="s">
        <v>308</v>
      </c>
      <c r="L168" s="57" t="str">
        <f t="shared" si="23"/>
        <v>13120409</v>
      </c>
      <c r="M168" s="59" t="s">
        <v>11</v>
      </c>
      <c r="N168" s="68" t="str">
        <f t="shared" si="24"/>
        <v>131204090</v>
      </c>
      <c r="O168" s="70" t="s">
        <v>11</v>
      </c>
      <c r="P168" s="64" t="str">
        <f t="shared" si="25"/>
        <v>1312040900</v>
      </c>
      <c r="Q168" s="20" t="s">
        <v>11</v>
      </c>
      <c r="R168" s="92" t="str">
        <f t="shared" si="26"/>
        <v>1312040900001</v>
      </c>
      <c r="S168" s="94" t="s">
        <v>10</v>
      </c>
    </row>
    <row r="169" spans="1:19" customFormat="1" ht="15.75" x14ac:dyDescent="0.25">
      <c r="A169" s="7" t="s">
        <v>309</v>
      </c>
      <c r="B169" s="24" t="str">
        <f t="shared" si="18"/>
        <v>1</v>
      </c>
      <c r="C169" s="25" t="s">
        <v>10</v>
      </c>
      <c r="D169" s="28" t="str">
        <f t="shared" si="19"/>
        <v>13</v>
      </c>
      <c r="E169" s="11" t="s">
        <v>276</v>
      </c>
      <c r="F169" s="31" t="str">
        <f t="shared" si="20"/>
        <v>131</v>
      </c>
      <c r="G169" s="32" t="s">
        <v>278</v>
      </c>
      <c r="H169" s="44" t="str">
        <f t="shared" si="21"/>
        <v>1312</v>
      </c>
      <c r="I169" s="4" t="s">
        <v>288</v>
      </c>
      <c r="J169" s="51" t="str">
        <f t="shared" si="22"/>
        <v>131209</v>
      </c>
      <c r="K169" s="19" t="s">
        <v>310</v>
      </c>
      <c r="L169" s="57" t="str">
        <f t="shared" si="23"/>
        <v>13120900</v>
      </c>
      <c r="M169" s="59" t="s">
        <v>11</v>
      </c>
      <c r="N169" s="68" t="str">
        <f t="shared" si="24"/>
        <v>131209000</v>
      </c>
      <c r="O169" s="70" t="s">
        <v>11</v>
      </c>
      <c r="P169" s="64" t="str">
        <f t="shared" si="25"/>
        <v>1312090000</v>
      </c>
      <c r="Q169" s="20" t="s">
        <v>11</v>
      </c>
      <c r="R169" s="92" t="str">
        <f t="shared" si="26"/>
        <v>1312090000000</v>
      </c>
      <c r="S169" s="94" t="s">
        <v>10</v>
      </c>
    </row>
    <row r="170" spans="1:19" customFormat="1" ht="15.75" x14ac:dyDescent="0.25">
      <c r="A170" s="7" t="s">
        <v>311</v>
      </c>
      <c r="B170" s="24" t="str">
        <f t="shared" si="18"/>
        <v>1</v>
      </c>
      <c r="C170" s="25" t="s">
        <v>10</v>
      </c>
      <c r="D170" s="28" t="str">
        <f t="shared" si="19"/>
        <v>13</v>
      </c>
      <c r="E170" s="11" t="s">
        <v>276</v>
      </c>
      <c r="F170" s="31" t="str">
        <f t="shared" si="20"/>
        <v>131</v>
      </c>
      <c r="G170" s="32" t="s">
        <v>278</v>
      </c>
      <c r="H170" s="44" t="str">
        <f t="shared" si="21"/>
        <v>1312</v>
      </c>
      <c r="I170" s="4" t="s">
        <v>288</v>
      </c>
      <c r="J170" s="51" t="str">
        <f t="shared" si="22"/>
        <v>131209</v>
      </c>
      <c r="K170" s="19" t="s">
        <v>310</v>
      </c>
      <c r="L170" s="57" t="str">
        <f t="shared" si="23"/>
        <v>13120901</v>
      </c>
      <c r="M170" s="59" t="s">
        <v>312</v>
      </c>
      <c r="N170" s="68" t="str">
        <f t="shared" si="24"/>
        <v>131209010</v>
      </c>
      <c r="O170" s="70" t="s">
        <v>11</v>
      </c>
      <c r="P170" s="64" t="str">
        <f t="shared" si="25"/>
        <v>1312090100</v>
      </c>
      <c r="Q170" s="20" t="s">
        <v>11</v>
      </c>
      <c r="R170" s="92" t="str">
        <f t="shared" si="26"/>
        <v>1312090100000</v>
      </c>
      <c r="S170" s="94" t="s">
        <v>10</v>
      </c>
    </row>
    <row r="171" spans="1:19" customFormat="1" ht="15.75" x14ac:dyDescent="0.25">
      <c r="A171" s="7" t="s">
        <v>313</v>
      </c>
      <c r="B171" s="24" t="str">
        <f t="shared" si="18"/>
        <v>1</v>
      </c>
      <c r="C171" s="25" t="s">
        <v>10</v>
      </c>
      <c r="D171" s="28" t="str">
        <f t="shared" si="19"/>
        <v>13</v>
      </c>
      <c r="E171" s="11" t="s">
        <v>276</v>
      </c>
      <c r="F171" s="31" t="str">
        <f t="shared" si="20"/>
        <v>131</v>
      </c>
      <c r="G171" s="32" t="s">
        <v>278</v>
      </c>
      <c r="H171" s="44" t="str">
        <f t="shared" si="21"/>
        <v>1312</v>
      </c>
      <c r="I171" s="4" t="s">
        <v>288</v>
      </c>
      <c r="J171" s="51" t="str">
        <f t="shared" si="22"/>
        <v>131209</v>
      </c>
      <c r="K171" s="19" t="s">
        <v>310</v>
      </c>
      <c r="L171" s="57" t="str">
        <f t="shared" si="23"/>
        <v>13120901</v>
      </c>
      <c r="M171" s="59" t="s">
        <v>312</v>
      </c>
      <c r="N171" s="68" t="str">
        <f t="shared" si="24"/>
        <v>131209011</v>
      </c>
      <c r="O171" s="70" t="s">
        <v>314</v>
      </c>
      <c r="P171" s="64" t="str">
        <f t="shared" si="25"/>
        <v>1312090110</v>
      </c>
      <c r="Q171" s="20" t="s">
        <v>11</v>
      </c>
      <c r="R171" s="92" t="str">
        <f t="shared" si="26"/>
        <v>1312090110001</v>
      </c>
      <c r="S171" s="94" t="s">
        <v>10</v>
      </c>
    </row>
    <row r="172" spans="1:19" customFormat="1" ht="15.75" x14ac:dyDescent="0.25">
      <c r="A172" s="7" t="s">
        <v>315</v>
      </c>
      <c r="B172" s="24" t="str">
        <f t="shared" si="18"/>
        <v>1</v>
      </c>
      <c r="C172" s="25" t="s">
        <v>10</v>
      </c>
      <c r="D172" s="28" t="str">
        <f t="shared" si="19"/>
        <v>13</v>
      </c>
      <c r="E172" s="11" t="s">
        <v>276</v>
      </c>
      <c r="F172" s="31" t="str">
        <f t="shared" si="20"/>
        <v>131</v>
      </c>
      <c r="G172" s="32" t="s">
        <v>278</v>
      </c>
      <c r="H172" s="44" t="str">
        <f t="shared" si="21"/>
        <v>1312</v>
      </c>
      <c r="I172" s="4" t="s">
        <v>288</v>
      </c>
      <c r="J172" s="51" t="str">
        <f t="shared" si="22"/>
        <v>131209</v>
      </c>
      <c r="K172" s="19" t="s">
        <v>310</v>
      </c>
      <c r="L172" s="57" t="str">
        <f t="shared" si="23"/>
        <v>13120902</v>
      </c>
      <c r="M172" s="59" t="s">
        <v>316</v>
      </c>
      <c r="N172" s="68" t="str">
        <f t="shared" si="24"/>
        <v>131209020</v>
      </c>
      <c r="O172" s="70" t="s">
        <v>11</v>
      </c>
      <c r="P172" s="64" t="str">
        <f t="shared" si="25"/>
        <v>1312090200</v>
      </c>
      <c r="Q172" s="20" t="s">
        <v>11</v>
      </c>
      <c r="R172" s="92" t="str">
        <f t="shared" si="26"/>
        <v>1312090200000</v>
      </c>
      <c r="S172" s="94" t="s">
        <v>10</v>
      </c>
    </row>
    <row r="173" spans="1:19" customFormat="1" ht="15.75" x14ac:dyDescent="0.25">
      <c r="A173" s="7" t="s">
        <v>317</v>
      </c>
      <c r="B173" s="24" t="str">
        <f t="shared" si="18"/>
        <v>1</v>
      </c>
      <c r="C173" s="25" t="s">
        <v>10</v>
      </c>
      <c r="D173" s="28" t="str">
        <f t="shared" si="19"/>
        <v>13</v>
      </c>
      <c r="E173" s="11" t="s">
        <v>276</v>
      </c>
      <c r="F173" s="31" t="str">
        <f t="shared" si="20"/>
        <v>131</v>
      </c>
      <c r="G173" s="32" t="s">
        <v>278</v>
      </c>
      <c r="H173" s="44" t="str">
        <f t="shared" si="21"/>
        <v>1312</v>
      </c>
      <c r="I173" s="4" t="s">
        <v>288</v>
      </c>
      <c r="J173" s="51" t="str">
        <f t="shared" si="22"/>
        <v>131209</v>
      </c>
      <c r="K173" s="19" t="s">
        <v>310</v>
      </c>
      <c r="L173" s="57" t="str">
        <f t="shared" si="23"/>
        <v>13120902</v>
      </c>
      <c r="M173" s="59" t="s">
        <v>316</v>
      </c>
      <c r="N173" s="68" t="str">
        <f t="shared" si="24"/>
        <v>131209021</v>
      </c>
      <c r="O173" s="70" t="s">
        <v>318</v>
      </c>
      <c r="P173" s="64" t="str">
        <f t="shared" si="25"/>
        <v>1312090210</v>
      </c>
      <c r="Q173" s="20" t="s">
        <v>11</v>
      </c>
      <c r="R173" s="92" t="str">
        <f t="shared" si="26"/>
        <v>1312090210001</v>
      </c>
      <c r="S173" s="94" t="s">
        <v>10</v>
      </c>
    </row>
    <row r="174" spans="1:19" customFormat="1" ht="15.75" x14ac:dyDescent="0.25">
      <c r="A174" s="7" t="s">
        <v>319</v>
      </c>
      <c r="B174" s="24" t="str">
        <f t="shared" si="18"/>
        <v>1</v>
      </c>
      <c r="C174" s="25" t="s">
        <v>10</v>
      </c>
      <c r="D174" s="28" t="str">
        <f t="shared" si="19"/>
        <v>13</v>
      </c>
      <c r="E174" s="11" t="s">
        <v>276</v>
      </c>
      <c r="F174" s="31" t="str">
        <f t="shared" si="20"/>
        <v>131</v>
      </c>
      <c r="G174" s="32" t="s">
        <v>278</v>
      </c>
      <c r="H174" s="44" t="str">
        <f t="shared" si="21"/>
        <v>1312</v>
      </c>
      <c r="I174" s="4" t="s">
        <v>288</v>
      </c>
      <c r="J174" s="51" t="str">
        <f t="shared" si="22"/>
        <v>131209</v>
      </c>
      <c r="K174" s="19" t="s">
        <v>310</v>
      </c>
      <c r="L174" s="57" t="str">
        <f t="shared" si="23"/>
        <v>13120902</v>
      </c>
      <c r="M174" s="59" t="s">
        <v>316</v>
      </c>
      <c r="N174" s="68" t="str">
        <f t="shared" si="24"/>
        <v>131209022</v>
      </c>
      <c r="O174" s="70" t="s">
        <v>320</v>
      </c>
      <c r="P174" s="64" t="str">
        <f t="shared" si="25"/>
        <v>1312090220</v>
      </c>
      <c r="Q174" s="20" t="s">
        <v>11</v>
      </c>
      <c r="R174" s="92" t="str">
        <f t="shared" si="26"/>
        <v>1312090220001</v>
      </c>
      <c r="S174" s="94" t="s">
        <v>10</v>
      </c>
    </row>
    <row r="175" spans="1:19" customFormat="1" ht="15.75" x14ac:dyDescent="0.25">
      <c r="A175" s="7" t="s">
        <v>321</v>
      </c>
      <c r="B175" s="24" t="str">
        <f t="shared" si="18"/>
        <v>1</v>
      </c>
      <c r="C175" s="25" t="s">
        <v>10</v>
      </c>
      <c r="D175" s="28" t="str">
        <f t="shared" si="19"/>
        <v>13</v>
      </c>
      <c r="E175" s="11" t="s">
        <v>276</v>
      </c>
      <c r="F175" s="31" t="str">
        <f t="shared" si="20"/>
        <v>131</v>
      </c>
      <c r="G175" s="32" t="s">
        <v>278</v>
      </c>
      <c r="H175" s="44" t="str">
        <f t="shared" si="21"/>
        <v>1312</v>
      </c>
      <c r="I175" s="4" t="s">
        <v>288</v>
      </c>
      <c r="J175" s="51" t="str">
        <f t="shared" si="22"/>
        <v>131209</v>
      </c>
      <c r="K175" s="19" t="s">
        <v>310</v>
      </c>
      <c r="L175" s="57" t="str">
        <f t="shared" si="23"/>
        <v>13120902</v>
      </c>
      <c r="M175" s="59" t="s">
        <v>322</v>
      </c>
      <c r="N175" s="68" t="str">
        <f t="shared" si="24"/>
        <v>131209023</v>
      </c>
      <c r="O175" s="70" t="s">
        <v>11</v>
      </c>
      <c r="P175" s="64" t="str">
        <f t="shared" si="25"/>
        <v>1312090230</v>
      </c>
      <c r="Q175" s="20" t="s">
        <v>11</v>
      </c>
      <c r="R175" s="92" t="str">
        <f t="shared" si="26"/>
        <v>1312090230001</v>
      </c>
      <c r="S175" s="94" t="s">
        <v>10</v>
      </c>
    </row>
    <row r="176" spans="1:19" customFormat="1" ht="15.75" x14ac:dyDescent="0.25">
      <c r="A176" s="7" t="s">
        <v>323</v>
      </c>
      <c r="B176" s="24" t="str">
        <f t="shared" si="18"/>
        <v>1</v>
      </c>
      <c r="C176" s="25" t="s">
        <v>10</v>
      </c>
      <c r="D176" s="28" t="str">
        <f t="shared" si="19"/>
        <v>13</v>
      </c>
      <c r="E176" s="11" t="s">
        <v>276</v>
      </c>
      <c r="F176" s="31" t="str">
        <f t="shared" si="20"/>
        <v>131</v>
      </c>
      <c r="G176" s="32" t="s">
        <v>278</v>
      </c>
      <c r="H176" s="44" t="str">
        <f t="shared" si="21"/>
        <v>1312</v>
      </c>
      <c r="I176" s="4" t="s">
        <v>288</v>
      </c>
      <c r="J176" s="51" t="str">
        <f t="shared" si="22"/>
        <v>131209</v>
      </c>
      <c r="K176" s="19" t="s">
        <v>310</v>
      </c>
      <c r="L176" s="57" t="str">
        <f t="shared" si="23"/>
        <v>13120906</v>
      </c>
      <c r="M176" s="59" t="s">
        <v>324</v>
      </c>
      <c r="N176" s="68" t="str">
        <f t="shared" si="24"/>
        <v>131209060</v>
      </c>
      <c r="O176" s="70" t="s">
        <v>11</v>
      </c>
      <c r="P176" s="64" t="str">
        <f t="shared" si="25"/>
        <v>1312090600</v>
      </c>
      <c r="Q176" s="20" t="s">
        <v>11</v>
      </c>
      <c r="R176" s="92" t="str">
        <f t="shared" si="26"/>
        <v>1312090600000</v>
      </c>
      <c r="S176" s="94" t="s">
        <v>10</v>
      </c>
    </row>
    <row r="177" spans="1:19" customFormat="1" ht="15.75" x14ac:dyDescent="0.25">
      <c r="A177" s="7" t="s">
        <v>325</v>
      </c>
      <c r="B177" s="24" t="str">
        <f t="shared" si="18"/>
        <v>1</v>
      </c>
      <c r="C177" s="25" t="s">
        <v>10</v>
      </c>
      <c r="D177" s="28" t="str">
        <f t="shared" si="19"/>
        <v>13</v>
      </c>
      <c r="E177" s="11" t="s">
        <v>276</v>
      </c>
      <c r="F177" s="31" t="str">
        <f t="shared" si="20"/>
        <v>131</v>
      </c>
      <c r="G177" s="32" t="s">
        <v>278</v>
      </c>
      <c r="H177" s="44" t="str">
        <f t="shared" si="21"/>
        <v>1312</v>
      </c>
      <c r="I177" s="4" t="s">
        <v>288</v>
      </c>
      <c r="J177" s="51" t="str">
        <f t="shared" si="22"/>
        <v>131209</v>
      </c>
      <c r="K177" s="19" t="s">
        <v>310</v>
      </c>
      <c r="L177" s="57" t="str">
        <f t="shared" si="23"/>
        <v>13120906</v>
      </c>
      <c r="M177" s="59" t="s">
        <v>324</v>
      </c>
      <c r="N177" s="68" t="str">
        <f t="shared" si="24"/>
        <v>131209061</v>
      </c>
      <c r="O177" s="70" t="s">
        <v>11</v>
      </c>
      <c r="P177" s="64" t="str">
        <f t="shared" si="25"/>
        <v>1312090610</v>
      </c>
      <c r="Q177" s="20" t="s">
        <v>11</v>
      </c>
      <c r="R177" s="92" t="str">
        <f t="shared" si="26"/>
        <v>1312090610001</v>
      </c>
      <c r="S177" s="94" t="s">
        <v>10</v>
      </c>
    </row>
    <row r="178" spans="1:19" customFormat="1" ht="15.75" x14ac:dyDescent="0.25">
      <c r="A178" s="7" t="s">
        <v>326</v>
      </c>
      <c r="B178" s="24" t="str">
        <f t="shared" si="18"/>
        <v>1</v>
      </c>
      <c r="C178" s="25" t="s">
        <v>10</v>
      </c>
      <c r="D178" s="28" t="str">
        <f t="shared" si="19"/>
        <v>13</v>
      </c>
      <c r="E178" s="11" t="s">
        <v>276</v>
      </c>
      <c r="F178" s="31" t="str">
        <f t="shared" si="20"/>
        <v>131</v>
      </c>
      <c r="G178" s="32" t="s">
        <v>278</v>
      </c>
      <c r="H178" s="44" t="str">
        <f t="shared" si="21"/>
        <v>1312</v>
      </c>
      <c r="I178" s="4" t="s">
        <v>288</v>
      </c>
      <c r="J178" s="51" t="str">
        <f t="shared" si="22"/>
        <v>131209</v>
      </c>
      <c r="K178" s="19" t="s">
        <v>310</v>
      </c>
      <c r="L178" s="57" t="str">
        <f t="shared" si="23"/>
        <v>13120909</v>
      </c>
      <c r="M178" s="59" t="s">
        <v>327</v>
      </c>
      <c r="N178" s="68" t="str">
        <f t="shared" si="24"/>
        <v>131209090</v>
      </c>
      <c r="O178" s="70" t="s">
        <v>11</v>
      </c>
      <c r="P178" s="64" t="str">
        <f t="shared" si="25"/>
        <v>1312090900</v>
      </c>
      <c r="Q178" s="20" t="s">
        <v>11</v>
      </c>
      <c r="R178" s="92" t="str">
        <f t="shared" si="26"/>
        <v>1312090900000</v>
      </c>
      <c r="S178" s="94" t="s">
        <v>10</v>
      </c>
    </row>
    <row r="179" spans="1:19" customFormat="1" ht="15.75" x14ac:dyDescent="0.25">
      <c r="A179" s="7" t="s">
        <v>328</v>
      </c>
      <c r="B179" s="24" t="str">
        <f t="shared" si="18"/>
        <v>1</v>
      </c>
      <c r="C179" s="25" t="s">
        <v>10</v>
      </c>
      <c r="D179" s="28" t="str">
        <f t="shared" si="19"/>
        <v>13</v>
      </c>
      <c r="E179" s="11" t="s">
        <v>276</v>
      </c>
      <c r="F179" s="31" t="str">
        <f t="shared" si="20"/>
        <v>131</v>
      </c>
      <c r="G179" s="32" t="s">
        <v>278</v>
      </c>
      <c r="H179" s="44" t="str">
        <f t="shared" si="21"/>
        <v>1312</v>
      </c>
      <c r="I179" s="4" t="s">
        <v>288</v>
      </c>
      <c r="J179" s="51" t="str">
        <f t="shared" si="22"/>
        <v>131209</v>
      </c>
      <c r="K179" s="19" t="s">
        <v>310</v>
      </c>
      <c r="L179" s="57" t="str">
        <f t="shared" si="23"/>
        <v>13120909</v>
      </c>
      <c r="M179" s="59" t="s">
        <v>327</v>
      </c>
      <c r="N179" s="68" t="str">
        <f t="shared" si="24"/>
        <v>131209091</v>
      </c>
      <c r="O179" s="70" t="s">
        <v>329</v>
      </c>
      <c r="P179" s="64" t="str">
        <f t="shared" si="25"/>
        <v>1312090910</v>
      </c>
      <c r="Q179" s="20" t="s">
        <v>11</v>
      </c>
      <c r="R179" s="92" t="str">
        <f t="shared" si="26"/>
        <v>1312090910001</v>
      </c>
      <c r="S179" s="94" t="s">
        <v>10</v>
      </c>
    </row>
    <row r="180" spans="1:19" customFormat="1" ht="15.75" x14ac:dyDescent="0.25">
      <c r="A180" s="7" t="s">
        <v>330</v>
      </c>
      <c r="B180" s="24" t="str">
        <f t="shared" si="18"/>
        <v>1</v>
      </c>
      <c r="C180" s="25" t="s">
        <v>10</v>
      </c>
      <c r="D180" s="28" t="str">
        <f t="shared" si="19"/>
        <v>13</v>
      </c>
      <c r="E180" s="11" t="s">
        <v>276</v>
      </c>
      <c r="F180" s="31" t="str">
        <f t="shared" si="20"/>
        <v>131</v>
      </c>
      <c r="G180" s="32" t="s">
        <v>278</v>
      </c>
      <c r="H180" s="44" t="str">
        <f t="shared" si="21"/>
        <v>1312</v>
      </c>
      <c r="I180" s="4" t="s">
        <v>288</v>
      </c>
      <c r="J180" s="51" t="str">
        <f t="shared" si="22"/>
        <v>131209</v>
      </c>
      <c r="K180" s="19" t="s">
        <v>310</v>
      </c>
      <c r="L180" s="57" t="str">
        <f t="shared" si="23"/>
        <v>13120909</v>
      </c>
      <c r="M180" s="59" t="s">
        <v>327</v>
      </c>
      <c r="N180" s="68" t="str">
        <f t="shared" si="24"/>
        <v>131209092</v>
      </c>
      <c r="O180" s="70" t="s">
        <v>331</v>
      </c>
      <c r="P180" s="64" t="str">
        <f t="shared" si="25"/>
        <v>1312090920</v>
      </c>
      <c r="Q180" s="20" t="s">
        <v>11</v>
      </c>
      <c r="R180" s="92" t="str">
        <f t="shared" si="26"/>
        <v>1312090920001</v>
      </c>
      <c r="S180" s="94" t="s">
        <v>10</v>
      </c>
    </row>
    <row r="181" spans="1:19" customFormat="1" ht="15.75" x14ac:dyDescent="0.25">
      <c r="A181" s="7" t="s">
        <v>332</v>
      </c>
      <c r="B181" s="24" t="str">
        <f t="shared" si="18"/>
        <v>1</v>
      </c>
      <c r="C181" s="25" t="s">
        <v>10</v>
      </c>
      <c r="D181" s="28" t="str">
        <f t="shared" si="19"/>
        <v>13</v>
      </c>
      <c r="E181" s="11" t="s">
        <v>276</v>
      </c>
      <c r="F181" s="31" t="str">
        <f t="shared" si="20"/>
        <v>131</v>
      </c>
      <c r="G181" s="32" t="s">
        <v>278</v>
      </c>
      <c r="H181" s="44" t="str">
        <f t="shared" si="21"/>
        <v>1312</v>
      </c>
      <c r="I181" s="4" t="s">
        <v>288</v>
      </c>
      <c r="J181" s="51" t="str">
        <f t="shared" si="22"/>
        <v>131209</v>
      </c>
      <c r="K181" s="19" t="s">
        <v>310</v>
      </c>
      <c r="L181" s="57" t="str">
        <f t="shared" si="23"/>
        <v>13120909</v>
      </c>
      <c r="M181" s="59" t="s">
        <v>333</v>
      </c>
      <c r="N181" s="68" t="str">
        <f t="shared" si="24"/>
        <v>131209093</v>
      </c>
      <c r="O181" s="70" t="s">
        <v>11</v>
      </c>
      <c r="P181" s="64" t="str">
        <f t="shared" si="25"/>
        <v>1312090930</v>
      </c>
      <c r="Q181" s="20" t="s">
        <v>11</v>
      </c>
      <c r="R181" s="92" t="str">
        <f t="shared" si="26"/>
        <v>1312090930001</v>
      </c>
      <c r="S181" s="94" t="s">
        <v>10</v>
      </c>
    </row>
    <row r="182" spans="1:19" customFormat="1" ht="15.75" x14ac:dyDescent="0.25">
      <c r="A182" s="7" t="s">
        <v>334</v>
      </c>
      <c r="B182" s="24" t="str">
        <f t="shared" si="18"/>
        <v>1</v>
      </c>
      <c r="C182" s="25" t="s">
        <v>10</v>
      </c>
      <c r="D182" s="28" t="str">
        <f t="shared" si="19"/>
        <v>13</v>
      </c>
      <c r="E182" s="11" t="s">
        <v>276</v>
      </c>
      <c r="F182" s="31" t="str">
        <f t="shared" si="20"/>
        <v>131</v>
      </c>
      <c r="G182" s="32" t="s">
        <v>278</v>
      </c>
      <c r="H182" s="44" t="str">
        <f t="shared" si="21"/>
        <v>1312</v>
      </c>
      <c r="I182" s="4" t="s">
        <v>288</v>
      </c>
      <c r="J182" s="51" t="str">
        <f t="shared" si="22"/>
        <v>131209</v>
      </c>
      <c r="K182" s="19" t="s">
        <v>310</v>
      </c>
      <c r="L182" s="57" t="str">
        <f t="shared" si="23"/>
        <v>13120909</v>
      </c>
      <c r="M182" s="59" t="s">
        <v>335</v>
      </c>
      <c r="N182" s="68" t="str">
        <f t="shared" si="24"/>
        <v>131209094</v>
      </c>
      <c r="O182" s="70" t="s">
        <v>11</v>
      </c>
      <c r="P182" s="64" t="str">
        <f t="shared" si="25"/>
        <v>1312090940</v>
      </c>
      <c r="Q182" s="20" t="s">
        <v>11</v>
      </c>
      <c r="R182" s="92" t="str">
        <f t="shared" si="26"/>
        <v>1312090940001</v>
      </c>
      <c r="S182" s="94" t="s">
        <v>10</v>
      </c>
    </row>
    <row r="183" spans="1:19" customFormat="1" ht="15.75" x14ac:dyDescent="0.25">
      <c r="A183" s="6" t="s">
        <v>336</v>
      </c>
      <c r="B183" s="24" t="str">
        <f t="shared" si="18"/>
        <v>1</v>
      </c>
      <c r="C183" s="25" t="s">
        <v>10</v>
      </c>
      <c r="D183" s="28" t="str">
        <f t="shared" si="19"/>
        <v>13</v>
      </c>
      <c r="E183" s="11" t="s">
        <v>276</v>
      </c>
      <c r="F183" s="31" t="str">
        <f t="shared" si="20"/>
        <v>131</v>
      </c>
      <c r="G183" s="32" t="s">
        <v>278</v>
      </c>
      <c r="H183" s="44" t="str">
        <f t="shared" si="21"/>
        <v>1313</v>
      </c>
      <c r="I183" s="4" t="s">
        <v>337</v>
      </c>
      <c r="J183" s="51" t="str">
        <f t="shared" si="22"/>
        <v>131300</v>
      </c>
      <c r="K183" s="19" t="s">
        <v>11</v>
      </c>
      <c r="L183" s="57" t="str">
        <f t="shared" si="23"/>
        <v>13130000</v>
      </c>
      <c r="M183" s="59" t="s">
        <v>11</v>
      </c>
      <c r="N183" s="68" t="str">
        <f t="shared" si="24"/>
        <v>131300000</v>
      </c>
      <c r="O183" s="70" t="s">
        <v>11</v>
      </c>
      <c r="P183" s="64" t="str">
        <f t="shared" si="25"/>
        <v>1313000000</v>
      </c>
      <c r="Q183" s="20" t="s">
        <v>11</v>
      </c>
      <c r="R183" s="92" t="str">
        <f t="shared" si="26"/>
        <v>1313000000000</v>
      </c>
      <c r="S183" s="94" t="s">
        <v>10</v>
      </c>
    </row>
    <row r="184" spans="1:19" customFormat="1" ht="15.75" x14ac:dyDescent="0.25">
      <c r="A184" s="7" t="s">
        <v>338</v>
      </c>
      <c r="B184" s="24" t="str">
        <f t="shared" si="18"/>
        <v>1</v>
      </c>
      <c r="C184" s="25" t="s">
        <v>10</v>
      </c>
      <c r="D184" s="28" t="str">
        <f t="shared" si="19"/>
        <v>13</v>
      </c>
      <c r="E184" s="11" t="s">
        <v>276</v>
      </c>
      <c r="F184" s="31" t="str">
        <f t="shared" si="20"/>
        <v>131</v>
      </c>
      <c r="G184" s="32" t="s">
        <v>278</v>
      </c>
      <c r="H184" s="44" t="str">
        <f t="shared" si="21"/>
        <v>1313</v>
      </c>
      <c r="I184" s="4" t="s">
        <v>337</v>
      </c>
      <c r="J184" s="51" t="str">
        <f t="shared" si="22"/>
        <v>131301</v>
      </c>
      <c r="K184" s="19" t="s">
        <v>339</v>
      </c>
      <c r="L184" s="57" t="str">
        <f t="shared" si="23"/>
        <v>13130100</v>
      </c>
      <c r="M184" s="59" t="s">
        <v>11</v>
      </c>
      <c r="N184" s="68" t="str">
        <f t="shared" si="24"/>
        <v>131301000</v>
      </c>
      <c r="O184" s="70" t="s">
        <v>11</v>
      </c>
      <c r="P184" s="64" t="str">
        <f t="shared" si="25"/>
        <v>1313010000</v>
      </c>
      <c r="Q184" s="20" t="s">
        <v>11</v>
      </c>
      <c r="R184" s="92" t="str">
        <f t="shared" si="26"/>
        <v>1313010000000</v>
      </c>
      <c r="S184" s="94" t="s">
        <v>10</v>
      </c>
    </row>
    <row r="185" spans="1:19" customFormat="1" ht="15.75" x14ac:dyDescent="0.25">
      <c r="A185" s="7" t="s">
        <v>340</v>
      </c>
      <c r="B185" s="24" t="str">
        <f t="shared" si="18"/>
        <v>1</v>
      </c>
      <c r="C185" s="25" t="s">
        <v>10</v>
      </c>
      <c r="D185" s="28" t="str">
        <f t="shared" si="19"/>
        <v>13</v>
      </c>
      <c r="E185" s="11" t="s">
        <v>276</v>
      </c>
      <c r="F185" s="31" t="str">
        <f t="shared" si="20"/>
        <v>131</v>
      </c>
      <c r="G185" s="32" t="s">
        <v>278</v>
      </c>
      <c r="H185" s="44" t="str">
        <f t="shared" si="21"/>
        <v>1313</v>
      </c>
      <c r="I185" s="4" t="s">
        <v>337</v>
      </c>
      <c r="J185" s="51" t="str">
        <f t="shared" si="22"/>
        <v>131301</v>
      </c>
      <c r="K185" s="19" t="s">
        <v>339</v>
      </c>
      <c r="L185" s="57" t="str">
        <f t="shared" si="23"/>
        <v>13130101</v>
      </c>
      <c r="M185" s="59" t="s">
        <v>341</v>
      </c>
      <c r="N185" s="68" t="str">
        <f t="shared" si="24"/>
        <v>131301010</v>
      </c>
      <c r="O185" s="70" t="s">
        <v>11</v>
      </c>
      <c r="P185" s="64" t="str">
        <f t="shared" si="25"/>
        <v>1313010100</v>
      </c>
      <c r="Q185" s="20" t="s">
        <v>11</v>
      </c>
      <c r="R185" s="92" t="str">
        <f t="shared" si="26"/>
        <v>1313010100000</v>
      </c>
      <c r="S185" s="94" t="s">
        <v>10</v>
      </c>
    </row>
    <row r="186" spans="1:19" customFormat="1" ht="15.75" x14ac:dyDescent="0.25">
      <c r="A186" s="7" t="s">
        <v>342</v>
      </c>
      <c r="B186" s="24" t="str">
        <f t="shared" si="18"/>
        <v>1</v>
      </c>
      <c r="C186" s="25" t="s">
        <v>10</v>
      </c>
      <c r="D186" s="28" t="str">
        <f t="shared" si="19"/>
        <v>13</v>
      </c>
      <c r="E186" s="11" t="s">
        <v>276</v>
      </c>
      <c r="F186" s="31" t="str">
        <f t="shared" si="20"/>
        <v>131</v>
      </c>
      <c r="G186" s="32" t="s">
        <v>278</v>
      </c>
      <c r="H186" s="44" t="str">
        <f t="shared" si="21"/>
        <v>1313</v>
      </c>
      <c r="I186" s="4" t="s">
        <v>337</v>
      </c>
      <c r="J186" s="51" t="str">
        <f t="shared" si="22"/>
        <v>131301</v>
      </c>
      <c r="K186" s="19" t="s">
        <v>339</v>
      </c>
      <c r="L186" s="57" t="str">
        <f t="shared" si="23"/>
        <v>13130101</v>
      </c>
      <c r="M186" s="59" t="s">
        <v>341</v>
      </c>
      <c r="N186" s="68" t="str">
        <f t="shared" si="24"/>
        <v>131301011</v>
      </c>
      <c r="O186" s="70" t="s">
        <v>343</v>
      </c>
      <c r="P186" s="64" t="str">
        <f t="shared" si="25"/>
        <v>1313010110</v>
      </c>
      <c r="Q186" s="20" t="s">
        <v>11</v>
      </c>
      <c r="R186" s="92" t="str">
        <f t="shared" si="26"/>
        <v>1313010110001</v>
      </c>
      <c r="S186" s="94" t="s">
        <v>10</v>
      </c>
    </row>
    <row r="187" spans="1:19" customFormat="1" ht="15.75" x14ac:dyDescent="0.25">
      <c r="A187" s="7" t="s">
        <v>344</v>
      </c>
      <c r="B187" s="24" t="str">
        <f t="shared" si="18"/>
        <v>1</v>
      </c>
      <c r="C187" s="25" t="s">
        <v>10</v>
      </c>
      <c r="D187" s="28" t="str">
        <f t="shared" si="19"/>
        <v>13</v>
      </c>
      <c r="E187" s="11" t="s">
        <v>276</v>
      </c>
      <c r="F187" s="31" t="str">
        <f t="shared" si="20"/>
        <v>131</v>
      </c>
      <c r="G187" s="32" t="s">
        <v>278</v>
      </c>
      <c r="H187" s="44" t="str">
        <f t="shared" si="21"/>
        <v>1313</v>
      </c>
      <c r="I187" s="4" t="s">
        <v>337</v>
      </c>
      <c r="J187" s="51" t="str">
        <f t="shared" si="22"/>
        <v>131301</v>
      </c>
      <c r="K187" s="19" t="s">
        <v>339</v>
      </c>
      <c r="L187" s="57" t="str">
        <f t="shared" si="23"/>
        <v>13130101</v>
      </c>
      <c r="M187" s="59" t="s">
        <v>341</v>
      </c>
      <c r="N187" s="68" t="str">
        <f t="shared" si="24"/>
        <v>131301012</v>
      </c>
      <c r="O187" s="70" t="s">
        <v>345</v>
      </c>
      <c r="P187" s="64" t="str">
        <f t="shared" si="25"/>
        <v>1313010120</v>
      </c>
      <c r="Q187" s="20" t="s">
        <v>11</v>
      </c>
      <c r="R187" s="92" t="str">
        <f t="shared" si="26"/>
        <v>1313010120001</v>
      </c>
      <c r="S187" s="94" t="s">
        <v>10</v>
      </c>
    </row>
    <row r="188" spans="1:19" customFormat="1" ht="15.75" x14ac:dyDescent="0.25">
      <c r="A188" s="7" t="s">
        <v>346</v>
      </c>
      <c r="B188" s="24" t="str">
        <f t="shared" si="18"/>
        <v>1</v>
      </c>
      <c r="C188" s="25" t="s">
        <v>10</v>
      </c>
      <c r="D188" s="28" t="str">
        <f t="shared" si="19"/>
        <v>13</v>
      </c>
      <c r="E188" s="11" t="s">
        <v>276</v>
      </c>
      <c r="F188" s="31" t="str">
        <f t="shared" si="20"/>
        <v>131</v>
      </c>
      <c r="G188" s="32" t="s">
        <v>278</v>
      </c>
      <c r="H188" s="44" t="str">
        <f t="shared" si="21"/>
        <v>1313</v>
      </c>
      <c r="I188" s="4" t="s">
        <v>337</v>
      </c>
      <c r="J188" s="51" t="str">
        <f t="shared" si="22"/>
        <v>131301</v>
      </c>
      <c r="K188" s="19" t="s">
        <v>339</v>
      </c>
      <c r="L188" s="57" t="str">
        <f t="shared" si="23"/>
        <v>13130103</v>
      </c>
      <c r="M188" s="59" t="s">
        <v>347</v>
      </c>
      <c r="N188" s="68" t="str">
        <f t="shared" si="24"/>
        <v>131301030</v>
      </c>
      <c r="O188" s="70" t="s">
        <v>11</v>
      </c>
      <c r="P188" s="64" t="str">
        <f t="shared" si="25"/>
        <v>1313010300</v>
      </c>
      <c r="Q188" s="20" t="s">
        <v>11</v>
      </c>
      <c r="R188" s="92" t="str">
        <f t="shared" si="26"/>
        <v>1313010300000</v>
      </c>
      <c r="S188" s="94" t="s">
        <v>10</v>
      </c>
    </row>
    <row r="189" spans="1:19" customFormat="1" ht="15.75" x14ac:dyDescent="0.25">
      <c r="A189" s="7" t="s">
        <v>348</v>
      </c>
      <c r="B189" s="24" t="str">
        <f t="shared" si="18"/>
        <v>1</v>
      </c>
      <c r="C189" s="25" t="s">
        <v>10</v>
      </c>
      <c r="D189" s="28" t="str">
        <f t="shared" si="19"/>
        <v>13</v>
      </c>
      <c r="E189" s="11" t="s">
        <v>276</v>
      </c>
      <c r="F189" s="31" t="str">
        <f t="shared" si="20"/>
        <v>131</v>
      </c>
      <c r="G189" s="32" t="s">
        <v>278</v>
      </c>
      <c r="H189" s="44" t="str">
        <f t="shared" si="21"/>
        <v>1313</v>
      </c>
      <c r="I189" s="4" t="s">
        <v>337</v>
      </c>
      <c r="J189" s="51" t="str">
        <f t="shared" si="22"/>
        <v>131301</v>
      </c>
      <c r="K189" s="19" t="s">
        <v>339</v>
      </c>
      <c r="L189" s="57" t="str">
        <f t="shared" si="23"/>
        <v>13130103</v>
      </c>
      <c r="M189" s="59" t="s">
        <v>347</v>
      </c>
      <c r="N189" s="68" t="str">
        <f t="shared" si="24"/>
        <v>131301031</v>
      </c>
      <c r="O189" s="70" t="s">
        <v>349</v>
      </c>
      <c r="P189" s="64" t="str">
        <f t="shared" si="25"/>
        <v>1313010310</v>
      </c>
      <c r="Q189" s="20" t="s">
        <v>11</v>
      </c>
      <c r="R189" s="92" t="str">
        <f t="shared" si="26"/>
        <v>1313010310001</v>
      </c>
      <c r="S189" s="94" t="s">
        <v>10</v>
      </c>
    </row>
    <row r="190" spans="1:19" customFormat="1" ht="15.75" x14ac:dyDescent="0.25">
      <c r="A190" s="7" t="s">
        <v>350</v>
      </c>
      <c r="B190" s="24" t="str">
        <f t="shared" si="18"/>
        <v>1</v>
      </c>
      <c r="C190" s="25" t="s">
        <v>10</v>
      </c>
      <c r="D190" s="28" t="str">
        <f t="shared" si="19"/>
        <v>13</v>
      </c>
      <c r="E190" s="11" t="s">
        <v>276</v>
      </c>
      <c r="F190" s="31" t="str">
        <f t="shared" si="20"/>
        <v>131</v>
      </c>
      <c r="G190" s="32" t="s">
        <v>278</v>
      </c>
      <c r="H190" s="44" t="str">
        <f t="shared" si="21"/>
        <v>1313</v>
      </c>
      <c r="I190" s="4" t="s">
        <v>337</v>
      </c>
      <c r="J190" s="51" t="str">
        <f t="shared" si="22"/>
        <v>131301</v>
      </c>
      <c r="K190" s="19" t="s">
        <v>351</v>
      </c>
      <c r="L190" s="57" t="str">
        <f t="shared" si="23"/>
        <v>13130103</v>
      </c>
      <c r="M190" s="59" t="s">
        <v>347</v>
      </c>
      <c r="N190" s="68" t="str">
        <f t="shared" si="24"/>
        <v>131301032</v>
      </c>
      <c r="O190" s="70" t="s">
        <v>352</v>
      </c>
      <c r="P190" s="64" t="str">
        <f t="shared" si="25"/>
        <v>1313010320</v>
      </c>
      <c r="Q190" s="20" t="s">
        <v>11</v>
      </c>
      <c r="R190" s="92" t="str">
        <f t="shared" si="26"/>
        <v>1313010320001</v>
      </c>
      <c r="S190" s="94" t="s">
        <v>10</v>
      </c>
    </row>
    <row r="191" spans="1:19" customFormat="1" ht="15.75" x14ac:dyDescent="0.25">
      <c r="A191" s="7" t="s">
        <v>353</v>
      </c>
      <c r="B191" s="24" t="str">
        <f t="shared" si="18"/>
        <v>1</v>
      </c>
      <c r="C191" s="25" t="s">
        <v>10</v>
      </c>
      <c r="D191" s="28" t="str">
        <f t="shared" si="19"/>
        <v>13</v>
      </c>
      <c r="E191" s="11" t="s">
        <v>276</v>
      </c>
      <c r="F191" s="31" t="str">
        <f t="shared" si="20"/>
        <v>131</v>
      </c>
      <c r="G191" s="32" t="s">
        <v>278</v>
      </c>
      <c r="H191" s="44" t="str">
        <f t="shared" si="21"/>
        <v>1313</v>
      </c>
      <c r="I191" s="4" t="s">
        <v>337</v>
      </c>
      <c r="J191" s="51" t="str">
        <f t="shared" si="22"/>
        <v>131301</v>
      </c>
      <c r="K191" s="19" t="s">
        <v>339</v>
      </c>
      <c r="L191" s="57" t="str">
        <f t="shared" si="23"/>
        <v>13130103</v>
      </c>
      <c r="M191" s="59" t="s">
        <v>347</v>
      </c>
      <c r="N191" s="68" t="str">
        <f t="shared" si="24"/>
        <v>131301033</v>
      </c>
      <c r="O191" s="70" t="s">
        <v>354</v>
      </c>
      <c r="P191" s="64" t="str">
        <f t="shared" si="25"/>
        <v>1313010330</v>
      </c>
      <c r="Q191" s="20" t="s">
        <v>11</v>
      </c>
      <c r="R191" s="92" t="str">
        <f t="shared" si="26"/>
        <v>1313010330001</v>
      </c>
      <c r="S191" s="94" t="s">
        <v>10</v>
      </c>
    </row>
    <row r="192" spans="1:19" customFormat="1" ht="15.75" x14ac:dyDescent="0.25">
      <c r="A192" s="7" t="s">
        <v>355</v>
      </c>
      <c r="B192" s="24" t="str">
        <f t="shared" si="18"/>
        <v>1</v>
      </c>
      <c r="C192" s="25" t="s">
        <v>10</v>
      </c>
      <c r="D192" s="28" t="str">
        <f t="shared" si="19"/>
        <v>13</v>
      </c>
      <c r="E192" s="11" t="s">
        <v>276</v>
      </c>
      <c r="F192" s="31" t="str">
        <f t="shared" si="20"/>
        <v>131</v>
      </c>
      <c r="G192" s="32" t="s">
        <v>278</v>
      </c>
      <c r="H192" s="44" t="str">
        <f t="shared" si="21"/>
        <v>1313</v>
      </c>
      <c r="I192" s="4" t="s">
        <v>337</v>
      </c>
      <c r="J192" s="51" t="str">
        <f t="shared" si="22"/>
        <v>131301</v>
      </c>
      <c r="K192" s="19" t="s">
        <v>339</v>
      </c>
      <c r="L192" s="57" t="str">
        <f t="shared" si="23"/>
        <v>13130103</v>
      </c>
      <c r="M192" s="59" t="s">
        <v>347</v>
      </c>
      <c r="N192" s="68" t="str">
        <f t="shared" si="24"/>
        <v>131301034</v>
      </c>
      <c r="O192" s="70" t="s">
        <v>356</v>
      </c>
      <c r="P192" s="64" t="str">
        <f t="shared" si="25"/>
        <v>1313010340</v>
      </c>
      <c r="Q192" s="20" t="s">
        <v>11</v>
      </c>
      <c r="R192" s="92" t="str">
        <f t="shared" si="26"/>
        <v>1313010340001</v>
      </c>
      <c r="S192" s="94" t="s">
        <v>10</v>
      </c>
    </row>
    <row r="193" spans="1:19" customFormat="1" ht="15.75" x14ac:dyDescent="0.25">
      <c r="A193" s="7" t="s">
        <v>357</v>
      </c>
      <c r="B193" s="24" t="str">
        <f t="shared" si="18"/>
        <v>1</v>
      </c>
      <c r="C193" s="25" t="s">
        <v>10</v>
      </c>
      <c r="D193" s="28" t="str">
        <f t="shared" si="19"/>
        <v>13</v>
      </c>
      <c r="E193" s="11" t="s">
        <v>276</v>
      </c>
      <c r="F193" s="31" t="str">
        <f t="shared" si="20"/>
        <v>131</v>
      </c>
      <c r="G193" s="32" t="s">
        <v>278</v>
      </c>
      <c r="H193" s="44" t="str">
        <f t="shared" si="21"/>
        <v>1313</v>
      </c>
      <c r="I193" s="4" t="s">
        <v>337</v>
      </c>
      <c r="J193" s="51" t="str">
        <f t="shared" si="22"/>
        <v>131302</v>
      </c>
      <c r="K193" s="19" t="s">
        <v>358</v>
      </c>
      <c r="L193" s="57" t="str">
        <f t="shared" si="23"/>
        <v>13130200</v>
      </c>
      <c r="M193" s="59" t="s">
        <v>11</v>
      </c>
      <c r="N193" s="68" t="str">
        <f t="shared" si="24"/>
        <v>131302000</v>
      </c>
      <c r="O193" s="70" t="s">
        <v>11</v>
      </c>
      <c r="P193" s="64" t="str">
        <f t="shared" si="25"/>
        <v>1313020000</v>
      </c>
      <c r="Q193" s="20" t="s">
        <v>11</v>
      </c>
      <c r="R193" s="92" t="str">
        <f t="shared" si="26"/>
        <v>1313020000000</v>
      </c>
      <c r="S193" s="94" t="s">
        <v>10</v>
      </c>
    </row>
    <row r="194" spans="1:19" customFormat="1" ht="15.75" x14ac:dyDescent="0.25">
      <c r="A194" s="7" t="s">
        <v>359</v>
      </c>
      <c r="B194" s="24" t="str">
        <f t="shared" si="18"/>
        <v>1</v>
      </c>
      <c r="C194" s="25" t="s">
        <v>10</v>
      </c>
      <c r="D194" s="28" t="str">
        <f t="shared" si="19"/>
        <v>13</v>
      </c>
      <c r="E194" s="11" t="s">
        <v>276</v>
      </c>
      <c r="F194" s="31" t="str">
        <f t="shared" si="20"/>
        <v>131</v>
      </c>
      <c r="G194" s="32" t="s">
        <v>278</v>
      </c>
      <c r="H194" s="44" t="str">
        <f t="shared" si="21"/>
        <v>1313</v>
      </c>
      <c r="I194" s="4" t="s">
        <v>337</v>
      </c>
      <c r="J194" s="51" t="str">
        <f t="shared" si="22"/>
        <v>131302</v>
      </c>
      <c r="K194" s="19" t="s">
        <v>358</v>
      </c>
      <c r="L194" s="57" t="str">
        <f t="shared" si="23"/>
        <v>13130201</v>
      </c>
      <c r="M194" s="59" t="s">
        <v>360</v>
      </c>
      <c r="N194" s="68" t="str">
        <f t="shared" si="24"/>
        <v>131302013</v>
      </c>
      <c r="O194" s="70" t="s">
        <v>11</v>
      </c>
      <c r="P194" s="64" t="str">
        <f t="shared" si="25"/>
        <v>1313020130</v>
      </c>
      <c r="Q194" s="20" t="s">
        <v>11</v>
      </c>
      <c r="R194" s="92" t="str">
        <f t="shared" si="26"/>
        <v>1313020130001</v>
      </c>
      <c r="S194" s="94" t="s">
        <v>10</v>
      </c>
    </row>
    <row r="195" spans="1:19" customFormat="1" ht="15.75" x14ac:dyDescent="0.25">
      <c r="A195" s="7" t="s">
        <v>361</v>
      </c>
      <c r="B195" s="24" t="str">
        <f t="shared" ref="B195:B258" si="27">MID(A195,2,1)</f>
        <v>1</v>
      </c>
      <c r="C195" s="25" t="s">
        <v>10</v>
      </c>
      <c r="D195" s="28" t="str">
        <f t="shared" ref="D195:D258" si="28">MID(A195,2,2)</f>
        <v>13</v>
      </c>
      <c r="E195" s="11" t="s">
        <v>276</v>
      </c>
      <c r="F195" s="31" t="str">
        <f t="shared" ref="F195:F258" si="29">MID(A195,2,3)</f>
        <v>131</v>
      </c>
      <c r="G195" s="32" t="s">
        <v>278</v>
      </c>
      <c r="H195" s="44" t="str">
        <f t="shared" ref="H195:H258" si="30">MID(A195,2,4)</f>
        <v>1313</v>
      </c>
      <c r="I195" s="4" t="s">
        <v>337</v>
      </c>
      <c r="J195" s="51" t="str">
        <f t="shared" ref="J195:J258" si="31">MID(A195,2,6)</f>
        <v>131302</v>
      </c>
      <c r="K195" s="19" t="s">
        <v>358</v>
      </c>
      <c r="L195" s="57" t="str">
        <f t="shared" ref="L195:L258" si="32">MID(A195,2,8)</f>
        <v>13130201</v>
      </c>
      <c r="M195" s="59" t="s">
        <v>360</v>
      </c>
      <c r="N195" s="68" t="str">
        <f t="shared" ref="N195:N258" si="33">MID(A195,2,9)</f>
        <v>131302014</v>
      </c>
      <c r="O195" s="70" t="s">
        <v>11</v>
      </c>
      <c r="P195" s="64" t="str">
        <f t="shared" ref="P195:P258" si="34">MID(A195,2,10)</f>
        <v>1313020140</v>
      </c>
      <c r="Q195" s="20" t="s">
        <v>11</v>
      </c>
      <c r="R195" s="92" t="str">
        <f t="shared" ref="R195:R258" si="35">MID(A195,2,13)</f>
        <v>1313020140001</v>
      </c>
      <c r="S195" s="94" t="s">
        <v>10</v>
      </c>
    </row>
    <row r="196" spans="1:19" customFormat="1" ht="15.75" x14ac:dyDescent="0.25">
      <c r="A196" s="7" t="s">
        <v>362</v>
      </c>
      <c r="B196" s="24" t="str">
        <f t="shared" si="27"/>
        <v>1</v>
      </c>
      <c r="C196" s="25" t="s">
        <v>10</v>
      </c>
      <c r="D196" s="28" t="str">
        <f t="shared" si="28"/>
        <v>13</v>
      </c>
      <c r="E196" s="11" t="s">
        <v>276</v>
      </c>
      <c r="F196" s="31" t="str">
        <f t="shared" si="29"/>
        <v>131</v>
      </c>
      <c r="G196" s="32" t="s">
        <v>278</v>
      </c>
      <c r="H196" s="44" t="str">
        <f t="shared" si="30"/>
        <v>1313</v>
      </c>
      <c r="I196" s="4" t="s">
        <v>337</v>
      </c>
      <c r="J196" s="51" t="str">
        <f t="shared" si="31"/>
        <v>131302</v>
      </c>
      <c r="K196" s="19" t="s">
        <v>358</v>
      </c>
      <c r="L196" s="57" t="str">
        <f t="shared" si="32"/>
        <v>13130203</v>
      </c>
      <c r="M196" s="59" t="s">
        <v>363</v>
      </c>
      <c r="N196" s="68" t="str">
        <f t="shared" si="33"/>
        <v>131302030</v>
      </c>
      <c r="O196" s="70" t="s">
        <v>11</v>
      </c>
      <c r="P196" s="64" t="str">
        <f t="shared" si="34"/>
        <v>1313020300</v>
      </c>
      <c r="Q196" s="20" t="s">
        <v>11</v>
      </c>
      <c r="R196" s="92" t="str">
        <f t="shared" si="35"/>
        <v>1313020300000</v>
      </c>
      <c r="S196" s="94" t="s">
        <v>10</v>
      </c>
    </row>
    <row r="197" spans="1:19" customFormat="1" ht="15.75" x14ac:dyDescent="0.25">
      <c r="A197" s="7" t="s">
        <v>364</v>
      </c>
      <c r="B197" s="24" t="str">
        <f t="shared" si="27"/>
        <v>1</v>
      </c>
      <c r="C197" s="25" t="s">
        <v>10</v>
      </c>
      <c r="D197" s="28" t="str">
        <f t="shared" si="28"/>
        <v>13</v>
      </c>
      <c r="E197" s="11" t="s">
        <v>276</v>
      </c>
      <c r="F197" s="31" t="str">
        <f t="shared" si="29"/>
        <v>131</v>
      </c>
      <c r="G197" s="32" t="s">
        <v>278</v>
      </c>
      <c r="H197" s="44" t="str">
        <f t="shared" si="30"/>
        <v>1313</v>
      </c>
      <c r="I197" s="4" t="s">
        <v>337</v>
      </c>
      <c r="J197" s="51" t="str">
        <f t="shared" si="31"/>
        <v>131302</v>
      </c>
      <c r="K197" s="19" t="s">
        <v>358</v>
      </c>
      <c r="L197" s="57" t="str">
        <f t="shared" si="32"/>
        <v>13130203</v>
      </c>
      <c r="M197" s="59" t="s">
        <v>363</v>
      </c>
      <c r="N197" s="68" t="str">
        <f t="shared" si="33"/>
        <v>131302031</v>
      </c>
      <c r="O197" s="70" t="s">
        <v>365</v>
      </c>
      <c r="P197" s="64" t="str">
        <f t="shared" si="34"/>
        <v>1313020310</v>
      </c>
      <c r="Q197" s="20" t="s">
        <v>11</v>
      </c>
      <c r="R197" s="92" t="str">
        <f t="shared" si="35"/>
        <v>1313020310001</v>
      </c>
      <c r="S197" s="94" t="s">
        <v>10</v>
      </c>
    </row>
    <row r="198" spans="1:19" customFormat="1" ht="15.75" x14ac:dyDescent="0.25">
      <c r="A198" s="7" t="s">
        <v>366</v>
      </c>
      <c r="B198" s="24" t="str">
        <f t="shared" si="27"/>
        <v>1</v>
      </c>
      <c r="C198" s="25" t="s">
        <v>10</v>
      </c>
      <c r="D198" s="28" t="str">
        <f t="shared" si="28"/>
        <v>13</v>
      </c>
      <c r="E198" s="11" t="s">
        <v>276</v>
      </c>
      <c r="F198" s="31" t="str">
        <f t="shared" si="29"/>
        <v>131</v>
      </c>
      <c r="G198" s="32" t="s">
        <v>278</v>
      </c>
      <c r="H198" s="44" t="str">
        <f t="shared" si="30"/>
        <v>1313</v>
      </c>
      <c r="I198" s="4" t="s">
        <v>337</v>
      </c>
      <c r="J198" s="51" t="str">
        <f t="shared" si="31"/>
        <v>131302</v>
      </c>
      <c r="K198" s="19" t="s">
        <v>358</v>
      </c>
      <c r="L198" s="57" t="str">
        <f t="shared" si="32"/>
        <v>13130203</v>
      </c>
      <c r="M198" s="59" t="s">
        <v>363</v>
      </c>
      <c r="N198" s="68" t="str">
        <f t="shared" si="33"/>
        <v>131302032</v>
      </c>
      <c r="O198" s="70" t="s">
        <v>367</v>
      </c>
      <c r="P198" s="64" t="str">
        <f t="shared" si="34"/>
        <v>1313020320</v>
      </c>
      <c r="Q198" s="20" t="s">
        <v>11</v>
      </c>
      <c r="R198" s="92" t="str">
        <f t="shared" si="35"/>
        <v>1313020320001</v>
      </c>
      <c r="S198" s="94" t="s">
        <v>10</v>
      </c>
    </row>
    <row r="199" spans="1:19" customFormat="1" ht="15.75" x14ac:dyDescent="0.25">
      <c r="A199" s="7" t="s">
        <v>368</v>
      </c>
      <c r="B199" s="24" t="str">
        <f t="shared" si="27"/>
        <v>1</v>
      </c>
      <c r="C199" s="25" t="s">
        <v>10</v>
      </c>
      <c r="D199" s="28" t="str">
        <f t="shared" si="28"/>
        <v>13</v>
      </c>
      <c r="E199" s="11" t="s">
        <v>276</v>
      </c>
      <c r="F199" s="31" t="str">
        <f t="shared" si="29"/>
        <v>131</v>
      </c>
      <c r="G199" s="32" t="s">
        <v>278</v>
      </c>
      <c r="H199" s="44" t="str">
        <f t="shared" si="30"/>
        <v>1313</v>
      </c>
      <c r="I199" s="4" t="s">
        <v>337</v>
      </c>
      <c r="J199" s="51" t="str">
        <f t="shared" si="31"/>
        <v>131302</v>
      </c>
      <c r="K199" s="19" t="s">
        <v>358</v>
      </c>
      <c r="L199" s="57" t="str">
        <f t="shared" si="32"/>
        <v>13130203</v>
      </c>
      <c r="M199" s="59" t="s">
        <v>363</v>
      </c>
      <c r="N199" s="68" t="str">
        <f t="shared" si="33"/>
        <v>131302034</v>
      </c>
      <c r="O199" s="70" t="s">
        <v>369</v>
      </c>
      <c r="P199" s="64" t="str">
        <f t="shared" si="34"/>
        <v>1313020340</v>
      </c>
      <c r="Q199" s="20" t="s">
        <v>11</v>
      </c>
      <c r="R199" s="92" t="str">
        <f t="shared" si="35"/>
        <v>1313020340001</v>
      </c>
      <c r="S199" s="94" t="s">
        <v>10</v>
      </c>
    </row>
    <row r="200" spans="1:19" customFormat="1" ht="15.75" x14ac:dyDescent="0.25">
      <c r="A200" s="7" t="s">
        <v>370</v>
      </c>
      <c r="B200" s="24" t="str">
        <f t="shared" si="27"/>
        <v>1</v>
      </c>
      <c r="C200" s="25" t="s">
        <v>10</v>
      </c>
      <c r="D200" s="28" t="str">
        <f t="shared" si="28"/>
        <v>13</v>
      </c>
      <c r="E200" s="11" t="s">
        <v>276</v>
      </c>
      <c r="F200" s="31" t="str">
        <f t="shared" si="29"/>
        <v>131</v>
      </c>
      <c r="G200" s="32" t="s">
        <v>278</v>
      </c>
      <c r="H200" s="44" t="str">
        <f t="shared" si="30"/>
        <v>1313</v>
      </c>
      <c r="I200" s="4" t="s">
        <v>337</v>
      </c>
      <c r="J200" s="51" t="str">
        <f t="shared" si="31"/>
        <v>131302</v>
      </c>
      <c r="K200" s="19" t="s">
        <v>358</v>
      </c>
      <c r="L200" s="57" t="str">
        <f t="shared" si="32"/>
        <v>13130203</v>
      </c>
      <c r="M200" s="59" t="s">
        <v>363</v>
      </c>
      <c r="N200" s="68" t="str">
        <f t="shared" si="33"/>
        <v>131302035</v>
      </c>
      <c r="O200" s="70" t="s">
        <v>371</v>
      </c>
      <c r="P200" s="64" t="str">
        <f t="shared" si="34"/>
        <v>1313020350</v>
      </c>
      <c r="Q200" s="20" t="s">
        <v>11</v>
      </c>
      <c r="R200" s="92" t="str">
        <f t="shared" si="35"/>
        <v>1313020350001</v>
      </c>
      <c r="S200" s="94" t="s">
        <v>10</v>
      </c>
    </row>
    <row r="201" spans="1:19" customFormat="1" ht="15.75" x14ac:dyDescent="0.25">
      <c r="A201" s="7" t="s">
        <v>372</v>
      </c>
      <c r="B201" s="24" t="str">
        <f t="shared" si="27"/>
        <v>1</v>
      </c>
      <c r="C201" s="25" t="s">
        <v>10</v>
      </c>
      <c r="D201" s="28" t="str">
        <f t="shared" si="28"/>
        <v>13</v>
      </c>
      <c r="E201" s="11" t="s">
        <v>276</v>
      </c>
      <c r="F201" s="31" t="str">
        <f t="shared" si="29"/>
        <v>131</v>
      </c>
      <c r="G201" s="32" t="s">
        <v>278</v>
      </c>
      <c r="H201" s="44" t="str">
        <f t="shared" si="30"/>
        <v>1313</v>
      </c>
      <c r="I201" s="4" t="s">
        <v>337</v>
      </c>
      <c r="J201" s="51" t="str">
        <f t="shared" si="31"/>
        <v>131302</v>
      </c>
      <c r="K201" s="19" t="s">
        <v>358</v>
      </c>
      <c r="L201" s="57" t="str">
        <f t="shared" si="32"/>
        <v>13130209</v>
      </c>
      <c r="M201" s="59" t="s">
        <v>373</v>
      </c>
      <c r="N201" s="68" t="str">
        <f t="shared" si="33"/>
        <v>131302091</v>
      </c>
      <c r="O201" s="70" t="s">
        <v>374</v>
      </c>
      <c r="P201" s="64" t="str">
        <f t="shared" si="34"/>
        <v>1313020910</v>
      </c>
      <c r="Q201" s="20" t="s">
        <v>11</v>
      </c>
      <c r="R201" s="92" t="str">
        <f t="shared" si="35"/>
        <v>1313020910001</v>
      </c>
      <c r="S201" s="94" t="s">
        <v>10</v>
      </c>
    </row>
    <row r="202" spans="1:19" customFormat="1" ht="15.75" x14ac:dyDescent="0.25">
      <c r="A202" s="5" t="s">
        <v>375</v>
      </c>
      <c r="B202" s="24" t="str">
        <f t="shared" si="27"/>
        <v>1</v>
      </c>
      <c r="C202" s="25" t="s">
        <v>10</v>
      </c>
      <c r="D202" s="28" t="str">
        <f t="shared" si="28"/>
        <v>13</v>
      </c>
      <c r="E202" s="11" t="s">
        <v>276</v>
      </c>
      <c r="F202" s="31" t="str">
        <f t="shared" si="29"/>
        <v>132</v>
      </c>
      <c r="G202" s="32" t="s">
        <v>376</v>
      </c>
      <c r="H202" s="44" t="str">
        <f t="shared" si="30"/>
        <v>1320</v>
      </c>
      <c r="I202" s="4" t="s">
        <v>11</v>
      </c>
      <c r="J202" s="51" t="str">
        <f t="shared" si="31"/>
        <v>132000</v>
      </c>
      <c r="K202" s="19" t="s">
        <v>11</v>
      </c>
      <c r="L202" s="57" t="str">
        <f t="shared" si="32"/>
        <v>13200000</v>
      </c>
      <c r="M202" s="59" t="s">
        <v>11</v>
      </c>
      <c r="N202" s="68" t="str">
        <f t="shared" si="33"/>
        <v>132000000</v>
      </c>
      <c r="O202" s="70" t="s">
        <v>11</v>
      </c>
      <c r="P202" s="64" t="str">
        <f t="shared" si="34"/>
        <v>1320000000</v>
      </c>
      <c r="Q202" s="20" t="s">
        <v>11</v>
      </c>
      <c r="R202" s="92" t="str">
        <f t="shared" si="35"/>
        <v>1320000000000</v>
      </c>
      <c r="S202" s="94" t="s">
        <v>10</v>
      </c>
    </row>
    <row r="203" spans="1:19" customFormat="1" ht="15.75" x14ac:dyDescent="0.25">
      <c r="A203" s="6" t="s">
        <v>377</v>
      </c>
      <c r="B203" s="24" t="str">
        <f t="shared" si="27"/>
        <v>1</v>
      </c>
      <c r="C203" s="25" t="s">
        <v>10</v>
      </c>
      <c r="D203" s="28" t="str">
        <f t="shared" si="28"/>
        <v>13</v>
      </c>
      <c r="E203" s="11" t="s">
        <v>276</v>
      </c>
      <c r="F203" s="31" t="str">
        <f t="shared" si="29"/>
        <v>132</v>
      </c>
      <c r="G203" s="32" t="s">
        <v>376</v>
      </c>
      <c r="H203" s="44" t="str">
        <f t="shared" si="30"/>
        <v>1321</v>
      </c>
      <c r="I203" s="4" t="s">
        <v>378</v>
      </c>
      <c r="J203" s="51" t="str">
        <f t="shared" si="31"/>
        <v>132100</v>
      </c>
      <c r="K203" s="19" t="s">
        <v>11</v>
      </c>
      <c r="L203" s="57" t="str">
        <f t="shared" si="32"/>
        <v>13210000</v>
      </c>
      <c r="M203" s="59" t="s">
        <v>11</v>
      </c>
      <c r="N203" s="68" t="str">
        <f t="shared" si="33"/>
        <v>132100000</v>
      </c>
      <c r="O203" s="70" t="s">
        <v>11</v>
      </c>
      <c r="P203" s="64" t="str">
        <f t="shared" si="34"/>
        <v>1321000000</v>
      </c>
      <c r="Q203" s="20" t="s">
        <v>11</v>
      </c>
      <c r="R203" s="92" t="str">
        <f t="shared" si="35"/>
        <v>1321000000000</v>
      </c>
      <c r="S203" s="94" t="s">
        <v>10</v>
      </c>
    </row>
    <row r="204" spans="1:19" customFormat="1" ht="15.75" x14ac:dyDescent="0.25">
      <c r="A204" s="6" t="s">
        <v>379</v>
      </c>
      <c r="B204" s="24" t="str">
        <f t="shared" si="27"/>
        <v>1</v>
      </c>
      <c r="C204" s="25" t="s">
        <v>10</v>
      </c>
      <c r="D204" s="28" t="str">
        <f t="shared" si="28"/>
        <v>13</v>
      </c>
      <c r="E204" s="11" t="s">
        <v>276</v>
      </c>
      <c r="F204" s="31" t="str">
        <f t="shared" si="29"/>
        <v>132</v>
      </c>
      <c r="G204" s="32" t="s">
        <v>376</v>
      </c>
      <c r="H204" s="44" t="str">
        <f t="shared" si="30"/>
        <v>1321</v>
      </c>
      <c r="I204" s="4" t="s">
        <v>378</v>
      </c>
      <c r="J204" s="51" t="str">
        <f t="shared" si="31"/>
        <v>132101</v>
      </c>
      <c r="K204" s="19" t="s">
        <v>380</v>
      </c>
      <c r="L204" s="57" t="str">
        <f t="shared" si="32"/>
        <v>13210100</v>
      </c>
      <c r="M204" s="59" t="s">
        <v>11</v>
      </c>
      <c r="N204" s="68" t="str">
        <f t="shared" si="33"/>
        <v>132101000</v>
      </c>
      <c r="O204" s="70" t="s">
        <v>11</v>
      </c>
      <c r="P204" s="64" t="str">
        <f t="shared" si="34"/>
        <v>1321010000</v>
      </c>
      <c r="Q204" s="20" t="s">
        <v>11</v>
      </c>
      <c r="R204" s="92" t="str">
        <f t="shared" si="35"/>
        <v>1321010000001</v>
      </c>
      <c r="S204" s="94" t="s">
        <v>10</v>
      </c>
    </row>
    <row r="205" spans="1:19" customFormat="1" ht="15.75" x14ac:dyDescent="0.25">
      <c r="A205" s="7" t="s">
        <v>381</v>
      </c>
      <c r="B205" s="24" t="str">
        <f t="shared" si="27"/>
        <v>1</v>
      </c>
      <c r="C205" s="25" t="s">
        <v>10</v>
      </c>
      <c r="D205" s="28" t="str">
        <f t="shared" si="28"/>
        <v>13</v>
      </c>
      <c r="E205" s="11" t="s">
        <v>276</v>
      </c>
      <c r="F205" s="31" t="str">
        <f t="shared" si="29"/>
        <v>132</v>
      </c>
      <c r="G205" s="32" t="s">
        <v>376</v>
      </c>
      <c r="H205" s="44" t="str">
        <f t="shared" si="30"/>
        <v>1321</v>
      </c>
      <c r="I205" s="4" t="s">
        <v>378</v>
      </c>
      <c r="J205" s="51" t="str">
        <f t="shared" si="31"/>
        <v>132102</v>
      </c>
      <c r="K205" s="19" t="s">
        <v>382</v>
      </c>
      <c r="L205" s="57" t="str">
        <f t="shared" si="32"/>
        <v>13210200</v>
      </c>
      <c r="M205" s="59" t="s">
        <v>11</v>
      </c>
      <c r="N205" s="68" t="str">
        <f t="shared" si="33"/>
        <v>132102000</v>
      </c>
      <c r="O205" s="70" t="s">
        <v>11</v>
      </c>
      <c r="P205" s="64" t="str">
        <f t="shared" si="34"/>
        <v>1321020000</v>
      </c>
      <c r="Q205" s="20" t="s">
        <v>11</v>
      </c>
      <c r="R205" s="92" t="str">
        <f t="shared" si="35"/>
        <v>1321020000001</v>
      </c>
      <c r="S205" s="94" t="s">
        <v>10</v>
      </c>
    </row>
    <row r="206" spans="1:19" customFormat="1" ht="15.75" x14ac:dyDescent="0.25">
      <c r="A206" s="7" t="s">
        <v>383</v>
      </c>
      <c r="B206" s="24" t="str">
        <f t="shared" si="27"/>
        <v>1</v>
      </c>
      <c r="C206" s="25" t="s">
        <v>10</v>
      </c>
      <c r="D206" s="28" t="str">
        <f t="shared" si="28"/>
        <v>13</v>
      </c>
      <c r="E206" s="11" t="s">
        <v>276</v>
      </c>
      <c r="F206" s="31" t="str">
        <f t="shared" si="29"/>
        <v>132</v>
      </c>
      <c r="G206" s="32" t="s">
        <v>376</v>
      </c>
      <c r="H206" s="44" t="str">
        <f t="shared" si="30"/>
        <v>1321</v>
      </c>
      <c r="I206" s="4" t="s">
        <v>378</v>
      </c>
      <c r="J206" s="51" t="str">
        <f t="shared" si="31"/>
        <v>132103</v>
      </c>
      <c r="K206" s="19" t="s">
        <v>384</v>
      </c>
      <c r="L206" s="57" t="str">
        <f t="shared" si="32"/>
        <v>13210300</v>
      </c>
      <c r="M206" s="59" t="s">
        <v>11</v>
      </c>
      <c r="N206" s="68" t="str">
        <f t="shared" si="33"/>
        <v>132103000</v>
      </c>
      <c r="O206" s="70" t="s">
        <v>11</v>
      </c>
      <c r="P206" s="64" t="str">
        <f t="shared" si="34"/>
        <v>1321030000</v>
      </c>
      <c r="Q206" s="20" t="s">
        <v>11</v>
      </c>
      <c r="R206" s="92" t="str">
        <f t="shared" si="35"/>
        <v>1321030000001</v>
      </c>
      <c r="S206" s="94" t="s">
        <v>10</v>
      </c>
    </row>
    <row r="207" spans="1:19" customFormat="1" ht="15.75" x14ac:dyDescent="0.25">
      <c r="A207" s="6" t="s">
        <v>385</v>
      </c>
      <c r="B207" s="24" t="str">
        <f t="shared" si="27"/>
        <v>1</v>
      </c>
      <c r="C207" s="25" t="s">
        <v>10</v>
      </c>
      <c r="D207" s="28" t="str">
        <f t="shared" si="28"/>
        <v>13</v>
      </c>
      <c r="E207" s="11" t="s">
        <v>276</v>
      </c>
      <c r="F207" s="31" t="str">
        <f t="shared" si="29"/>
        <v>132</v>
      </c>
      <c r="G207" s="32" t="s">
        <v>376</v>
      </c>
      <c r="H207" s="44" t="str">
        <f t="shared" si="30"/>
        <v>1322</v>
      </c>
      <c r="I207" s="4" t="s">
        <v>386</v>
      </c>
      <c r="J207" s="51" t="str">
        <f t="shared" si="31"/>
        <v>132200</v>
      </c>
      <c r="K207" s="19" t="s">
        <v>11</v>
      </c>
      <c r="L207" s="57" t="str">
        <f t="shared" si="32"/>
        <v>13220000</v>
      </c>
      <c r="M207" s="59" t="s">
        <v>11</v>
      </c>
      <c r="N207" s="68" t="str">
        <f t="shared" si="33"/>
        <v>132200000</v>
      </c>
      <c r="O207" s="70" t="s">
        <v>11</v>
      </c>
      <c r="P207" s="64" t="str">
        <f t="shared" si="34"/>
        <v>1322000000</v>
      </c>
      <c r="Q207" s="20" t="s">
        <v>11</v>
      </c>
      <c r="R207" s="92" t="str">
        <f t="shared" si="35"/>
        <v>1322000000000</v>
      </c>
      <c r="S207" s="94" t="s">
        <v>10</v>
      </c>
    </row>
    <row r="208" spans="1:19" customFormat="1" ht="15.75" x14ac:dyDescent="0.25">
      <c r="A208" s="7" t="s">
        <v>387</v>
      </c>
      <c r="B208" s="24" t="str">
        <f t="shared" si="27"/>
        <v>1</v>
      </c>
      <c r="C208" s="25" t="s">
        <v>10</v>
      </c>
      <c r="D208" s="28" t="str">
        <f t="shared" si="28"/>
        <v>13</v>
      </c>
      <c r="E208" s="11" t="s">
        <v>276</v>
      </c>
      <c r="F208" s="31" t="str">
        <f t="shared" si="29"/>
        <v>132</v>
      </c>
      <c r="G208" s="32" t="s">
        <v>376</v>
      </c>
      <c r="H208" s="44" t="str">
        <f t="shared" si="30"/>
        <v>1322</v>
      </c>
      <c r="I208" s="4" t="s">
        <v>386</v>
      </c>
      <c r="J208" s="51" t="str">
        <f t="shared" si="31"/>
        <v>132202</v>
      </c>
      <c r="K208" s="19" t="s">
        <v>388</v>
      </c>
      <c r="L208" s="57" t="str">
        <f t="shared" si="32"/>
        <v>13220200</v>
      </c>
      <c r="M208" s="59" t="s">
        <v>11</v>
      </c>
      <c r="N208" s="68" t="str">
        <f t="shared" si="33"/>
        <v>132202000</v>
      </c>
      <c r="O208" s="70" t="s">
        <v>11</v>
      </c>
      <c r="P208" s="64" t="str">
        <f t="shared" si="34"/>
        <v>1322020000</v>
      </c>
      <c r="Q208" s="20" t="s">
        <v>11</v>
      </c>
      <c r="R208" s="92" t="str">
        <f t="shared" si="35"/>
        <v>1322020000001</v>
      </c>
      <c r="S208" s="94" t="s">
        <v>10</v>
      </c>
    </row>
    <row r="209" spans="1:19" customFormat="1" ht="15.75" x14ac:dyDescent="0.25">
      <c r="A209" s="7" t="s">
        <v>389</v>
      </c>
      <c r="B209" s="24" t="str">
        <f t="shared" si="27"/>
        <v>1</v>
      </c>
      <c r="C209" s="25" t="s">
        <v>10</v>
      </c>
      <c r="D209" s="28" t="str">
        <f t="shared" si="28"/>
        <v>13</v>
      </c>
      <c r="E209" s="11" t="s">
        <v>276</v>
      </c>
      <c r="F209" s="31" t="str">
        <f t="shared" si="29"/>
        <v>132</v>
      </c>
      <c r="G209" s="32" t="s">
        <v>376</v>
      </c>
      <c r="H209" s="44" t="str">
        <f t="shared" si="30"/>
        <v>1322</v>
      </c>
      <c r="I209" s="4" t="s">
        <v>386</v>
      </c>
      <c r="J209" s="51" t="str">
        <f t="shared" si="31"/>
        <v>132202</v>
      </c>
      <c r="K209" s="19" t="s">
        <v>388</v>
      </c>
      <c r="L209" s="57" t="str">
        <f t="shared" si="32"/>
        <v>13220201</v>
      </c>
      <c r="M209" s="59" t="s">
        <v>11</v>
      </c>
      <c r="N209" s="68" t="str">
        <f t="shared" si="33"/>
        <v>132202010</v>
      </c>
      <c r="O209" s="70" t="s">
        <v>11</v>
      </c>
      <c r="P209" s="64" t="str">
        <f t="shared" si="34"/>
        <v>1322020100</v>
      </c>
      <c r="Q209" s="20" t="s">
        <v>11</v>
      </c>
      <c r="R209" s="92" t="str">
        <f t="shared" si="35"/>
        <v>1322020100001</v>
      </c>
      <c r="S209" s="94" t="s">
        <v>10</v>
      </c>
    </row>
    <row r="210" spans="1:19" customFormat="1" ht="15.75" x14ac:dyDescent="0.25">
      <c r="A210" s="6" t="s">
        <v>390</v>
      </c>
      <c r="B210" s="24" t="str">
        <f t="shared" si="27"/>
        <v>1</v>
      </c>
      <c r="C210" s="25" t="s">
        <v>10</v>
      </c>
      <c r="D210" s="28" t="str">
        <f t="shared" si="28"/>
        <v>13</v>
      </c>
      <c r="E210" s="11" t="s">
        <v>276</v>
      </c>
      <c r="F210" s="31" t="str">
        <f t="shared" si="29"/>
        <v>132</v>
      </c>
      <c r="G210" s="32" t="s">
        <v>376</v>
      </c>
      <c r="H210" s="44" t="str">
        <f t="shared" si="30"/>
        <v>1323</v>
      </c>
      <c r="I210" s="4" t="s">
        <v>391</v>
      </c>
      <c r="J210" s="51" t="str">
        <f t="shared" si="31"/>
        <v>132300</v>
      </c>
      <c r="K210" s="19" t="s">
        <v>11</v>
      </c>
      <c r="L210" s="57" t="str">
        <f t="shared" si="32"/>
        <v>13230000</v>
      </c>
      <c r="M210" s="59" t="s">
        <v>11</v>
      </c>
      <c r="N210" s="68" t="str">
        <f t="shared" si="33"/>
        <v>132300000</v>
      </c>
      <c r="O210" s="70" t="s">
        <v>11</v>
      </c>
      <c r="P210" s="64" t="str">
        <f t="shared" si="34"/>
        <v>1323000000</v>
      </c>
      <c r="Q210" s="20" t="s">
        <v>11</v>
      </c>
      <c r="R210" s="92" t="str">
        <f t="shared" si="35"/>
        <v>1323000000000</v>
      </c>
      <c r="S210" s="94" t="s">
        <v>10</v>
      </c>
    </row>
    <row r="211" spans="1:19" customFormat="1" ht="15.75" x14ac:dyDescent="0.25">
      <c r="A211" s="7" t="s">
        <v>392</v>
      </c>
      <c r="B211" s="24" t="str">
        <f t="shared" si="27"/>
        <v>1</v>
      </c>
      <c r="C211" s="25" t="s">
        <v>10</v>
      </c>
      <c r="D211" s="28" t="str">
        <f t="shared" si="28"/>
        <v>13</v>
      </c>
      <c r="E211" s="11" t="s">
        <v>276</v>
      </c>
      <c r="F211" s="31" t="str">
        <f t="shared" si="29"/>
        <v>132</v>
      </c>
      <c r="G211" s="32" t="s">
        <v>376</v>
      </c>
      <c r="H211" s="44" t="str">
        <f t="shared" si="30"/>
        <v>1323</v>
      </c>
      <c r="I211" s="4" t="s">
        <v>391</v>
      </c>
      <c r="J211" s="51" t="str">
        <f t="shared" si="31"/>
        <v>132301</v>
      </c>
      <c r="K211" s="19" t="s">
        <v>393</v>
      </c>
      <c r="L211" s="57" t="str">
        <f t="shared" si="32"/>
        <v>13230100</v>
      </c>
      <c r="M211" s="59" t="s">
        <v>11</v>
      </c>
      <c r="N211" s="68" t="str">
        <f t="shared" si="33"/>
        <v>132301000</v>
      </c>
      <c r="O211" s="70" t="s">
        <v>11</v>
      </c>
      <c r="P211" s="64" t="str">
        <f t="shared" si="34"/>
        <v>1323010000</v>
      </c>
      <c r="Q211" s="20" t="s">
        <v>11</v>
      </c>
      <c r="R211" s="92" t="str">
        <f t="shared" si="35"/>
        <v>1323010000000</v>
      </c>
      <c r="S211" s="94" t="s">
        <v>10</v>
      </c>
    </row>
    <row r="212" spans="1:19" customFormat="1" ht="15.75" x14ac:dyDescent="0.25">
      <c r="A212" s="7" t="s">
        <v>394</v>
      </c>
      <c r="B212" s="24" t="str">
        <f t="shared" si="27"/>
        <v>1</v>
      </c>
      <c r="C212" s="25" t="s">
        <v>10</v>
      </c>
      <c r="D212" s="28" t="str">
        <f t="shared" si="28"/>
        <v>13</v>
      </c>
      <c r="E212" s="11" t="s">
        <v>276</v>
      </c>
      <c r="F212" s="31" t="str">
        <f t="shared" si="29"/>
        <v>132</v>
      </c>
      <c r="G212" s="32" t="s">
        <v>376</v>
      </c>
      <c r="H212" s="44" t="str">
        <f t="shared" si="30"/>
        <v>1323</v>
      </c>
      <c r="I212" s="4" t="s">
        <v>391</v>
      </c>
      <c r="J212" s="51" t="str">
        <f t="shared" si="31"/>
        <v>132301</v>
      </c>
      <c r="K212" s="19" t="s">
        <v>393</v>
      </c>
      <c r="L212" s="57" t="str">
        <f t="shared" si="32"/>
        <v>13230101</v>
      </c>
      <c r="M212" s="59" t="s">
        <v>395</v>
      </c>
      <c r="N212" s="68" t="str">
        <f t="shared" si="33"/>
        <v>132301010</v>
      </c>
      <c r="O212" s="70" t="s">
        <v>11</v>
      </c>
      <c r="P212" s="64" t="str">
        <f t="shared" si="34"/>
        <v>1323010100</v>
      </c>
      <c r="Q212" s="20" t="s">
        <v>11</v>
      </c>
      <c r="R212" s="92" t="str">
        <f t="shared" si="35"/>
        <v>1323010100001</v>
      </c>
      <c r="S212" s="94" t="s">
        <v>10</v>
      </c>
    </row>
    <row r="213" spans="1:19" customFormat="1" ht="15.75" x14ac:dyDescent="0.25">
      <c r="A213" s="7" t="s">
        <v>396</v>
      </c>
      <c r="B213" s="24" t="str">
        <f t="shared" si="27"/>
        <v>1</v>
      </c>
      <c r="C213" s="25" t="s">
        <v>10</v>
      </c>
      <c r="D213" s="28" t="str">
        <f t="shared" si="28"/>
        <v>13</v>
      </c>
      <c r="E213" s="11" t="s">
        <v>276</v>
      </c>
      <c r="F213" s="31" t="str">
        <f t="shared" si="29"/>
        <v>132</v>
      </c>
      <c r="G213" s="32" t="s">
        <v>376</v>
      </c>
      <c r="H213" s="44" t="str">
        <f t="shared" si="30"/>
        <v>1323</v>
      </c>
      <c r="I213" s="4" t="s">
        <v>391</v>
      </c>
      <c r="J213" s="51" t="str">
        <f t="shared" si="31"/>
        <v>132301</v>
      </c>
      <c r="K213" s="19" t="s">
        <v>393</v>
      </c>
      <c r="L213" s="57" t="str">
        <f t="shared" si="32"/>
        <v>13230106</v>
      </c>
      <c r="M213" s="59" t="s">
        <v>397</v>
      </c>
      <c r="N213" s="68" t="str">
        <f t="shared" si="33"/>
        <v>132301060</v>
      </c>
      <c r="O213" s="70" t="s">
        <v>11</v>
      </c>
      <c r="P213" s="64" t="str">
        <f t="shared" si="34"/>
        <v>1323010600</v>
      </c>
      <c r="Q213" s="20" t="s">
        <v>11</v>
      </c>
      <c r="R213" s="92" t="str">
        <f t="shared" si="35"/>
        <v>1323010600000</v>
      </c>
      <c r="S213" s="94" t="s">
        <v>10</v>
      </c>
    </row>
    <row r="214" spans="1:19" customFormat="1" ht="15.75" x14ac:dyDescent="0.25">
      <c r="A214" s="7" t="s">
        <v>398</v>
      </c>
      <c r="B214" s="24" t="str">
        <f t="shared" si="27"/>
        <v>1</v>
      </c>
      <c r="C214" s="25" t="s">
        <v>10</v>
      </c>
      <c r="D214" s="28" t="str">
        <f t="shared" si="28"/>
        <v>13</v>
      </c>
      <c r="E214" s="11" t="s">
        <v>276</v>
      </c>
      <c r="F214" s="31" t="str">
        <f t="shared" si="29"/>
        <v>132</v>
      </c>
      <c r="G214" s="32" t="s">
        <v>376</v>
      </c>
      <c r="H214" s="44" t="str">
        <f t="shared" si="30"/>
        <v>1323</v>
      </c>
      <c r="I214" s="4" t="s">
        <v>391</v>
      </c>
      <c r="J214" s="51" t="str">
        <f t="shared" si="31"/>
        <v>132301</v>
      </c>
      <c r="K214" s="19" t="s">
        <v>393</v>
      </c>
      <c r="L214" s="57" t="str">
        <f t="shared" si="32"/>
        <v>13230106</v>
      </c>
      <c r="M214" s="59" t="s">
        <v>397</v>
      </c>
      <c r="N214" s="68" t="str">
        <f t="shared" si="33"/>
        <v>132301060</v>
      </c>
      <c r="O214" s="70" t="s">
        <v>11</v>
      </c>
      <c r="P214" s="64" t="str">
        <f t="shared" si="34"/>
        <v>1323010600</v>
      </c>
      <c r="Q214" s="20" t="s">
        <v>11</v>
      </c>
      <c r="R214" s="92" t="str">
        <f t="shared" si="35"/>
        <v>1323010600001</v>
      </c>
      <c r="S214" s="94" t="s">
        <v>10</v>
      </c>
    </row>
    <row r="215" spans="1:19" customFormat="1" ht="15.75" x14ac:dyDescent="0.25">
      <c r="A215" s="7" t="s">
        <v>399</v>
      </c>
      <c r="B215" s="24" t="str">
        <f t="shared" si="27"/>
        <v>1</v>
      </c>
      <c r="C215" s="25" t="s">
        <v>10</v>
      </c>
      <c r="D215" s="28" t="str">
        <f t="shared" si="28"/>
        <v>13</v>
      </c>
      <c r="E215" s="11" t="s">
        <v>276</v>
      </c>
      <c r="F215" s="31" t="str">
        <f t="shared" si="29"/>
        <v>132</v>
      </c>
      <c r="G215" s="32" t="s">
        <v>376</v>
      </c>
      <c r="H215" s="44" t="str">
        <f t="shared" si="30"/>
        <v>1323</v>
      </c>
      <c r="I215" s="4" t="s">
        <v>391</v>
      </c>
      <c r="J215" s="51" t="str">
        <f t="shared" si="31"/>
        <v>132301</v>
      </c>
      <c r="K215" s="19" t="s">
        <v>393</v>
      </c>
      <c r="L215" s="57" t="str">
        <f t="shared" si="32"/>
        <v>13230106</v>
      </c>
      <c r="M215" s="59" t="s">
        <v>397</v>
      </c>
      <c r="N215" s="68" t="str">
        <f t="shared" si="33"/>
        <v>132301061</v>
      </c>
      <c r="O215" s="70" t="s">
        <v>400</v>
      </c>
      <c r="P215" s="64" t="str">
        <f t="shared" si="34"/>
        <v>1323010610</v>
      </c>
      <c r="Q215" s="20" t="s">
        <v>11</v>
      </c>
      <c r="R215" s="92" t="str">
        <f t="shared" si="35"/>
        <v>1323010610001</v>
      </c>
      <c r="S215" s="94" t="s">
        <v>10</v>
      </c>
    </row>
    <row r="216" spans="1:19" customFormat="1" ht="15.75" x14ac:dyDescent="0.25">
      <c r="A216" s="7" t="s">
        <v>401</v>
      </c>
      <c r="B216" s="24" t="str">
        <f t="shared" si="27"/>
        <v>1</v>
      </c>
      <c r="C216" s="25" t="s">
        <v>10</v>
      </c>
      <c r="D216" s="28" t="str">
        <f t="shared" si="28"/>
        <v>13</v>
      </c>
      <c r="E216" s="11" t="s">
        <v>276</v>
      </c>
      <c r="F216" s="31" t="str">
        <f t="shared" si="29"/>
        <v>132</v>
      </c>
      <c r="G216" s="32" t="s">
        <v>376</v>
      </c>
      <c r="H216" s="44" t="str">
        <f t="shared" si="30"/>
        <v>1323</v>
      </c>
      <c r="I216" s="4" t="s">
        <v>391</v>
      </c>
      <c r="J216" s="51" t="str">
        <f t="shared" si="31"/>
        <v>132302</v>
      </c>
      <c r="K216" s="19" t="s">
        <v>402</v>
      </c>
      <c r="L216" s="57" t="str">
        <f t="shared" si="32"/>
        <v>13230200</v>
      </c>
      <c r="M216" s="59" t="s">
        <v>11</v>
      </c>
      <c r="N216" s="68" t="str">
        <f t="shared" si="33"/>
        <v>132302000</v>
      </c>
      <c r="O216" s="70" t="s">
        <v>11</v>
      </c>
      <c r="P216" s="64" t="str">
        <f t="shared" si="34"/>
        <v>1323020000</v>
      </c>
      <c r="Q216" s="20" t="s">
        <v>11</v>
      </c>
      <c r="R216" s="92" t="str">
        <f t="shared" si="35"/>
        <v>1323020000000</v>
      </c>
      <c r="S216" s="94" t="s">
        <v>10</v>
      </c>
    </row>
    <row r="217" spans="1:19" customFormat="1" ht="15.75" x14ac:dyDescent="0.25">
      <c r="A217" s="7" t="s">
        <v>403</v>
      </c>
      <c r="B217" s="24" t="str">
        <f t="shared" si="27"/>
        <v>1</v>
      </c>
      <c r="C217" s="25" t="s">
        <v>10</v>
      </c>
      <c r="D217" s="28" t="str">
        <f t="shared" si="28"/>
        <v>13</v>
      </c>
      <c r="E217" s="11" t="s">
        <v>276</v>
      </c>
      <c r="F217" s="31" t="str">
        <f t="shared" si="29"/>
        <v>132</v>
      </c>
      <c r="G217" s="32" t="s">
        <v>376</v>
      </c>
      <c r="H217" s="44" t="str">
        <f t="shared" si="30"/>
        <v>1323</v>
      </c>
      <c r="I217" s="4" t="s">
        <v>391</v>
      </c>
      <c r="J217" s="51" t="str">
        <f t="shared" si="31"/>
        <v>132302</v>
      </c>
      <c r="K217" s="19" t="s">
        <v>402</v>
      </c>
      <c r="L217" s="57" t="str">
        <f t="shared" si="32"/>
        <v>13230205</v>
      </c>
      <c r="M217" s="59" t="s">
        <v>404</v>
      </c>
      <c r="N217" s="68" t="str">
        <f t="shared" si="33"/>
        <v>132302050</v>
      </c>
      <c r="O217" s="70" t="s">
        <v>11</v>
      </c>
      <c r="P217" s="64" t="str">
        <f t="shared" si="34"/>
        <v>1323020500</v>
      </c>
      <c r="Q217" s="20" t="s">
        <v>11</v>
      </c>
      <c r="R217" s="92" t="str">
        <f t="shared" si="35"/>
        <v>1323020500000</v>
      </c>
      <c r="S217" s="94" t="s">
        <v>10</v>
      </c>
    </row>
    <row r="218" spans="1:19" customFormat="1" ht="15.75" x14ac:dyDescent="0.25">
      <c r="A218" s="7" t="s">
        <v>405</v>
      </c>
      <c r="B218" s="24" t="str">
        <f t="shared" si="27"/>
        <v>1</v>
      </c>
      <c r="C218" s="25" t="s">
        <v>10</v>
      </c>
      <c r="D218" s="28" t="str">
        <f t="shared" si="28"/>
        <v>13</v>
      </c>
      <c r="E218" s="11" t="s">
        <v>276</v>
      </c>
      <c r="F218" s="31" t="str">
        <f t="shared" si="29"/>
        <v>132</v>
      </c>
      <c r="G218" s="32" t="s">
        <v>376</v>
      </c>
      <c r="H218" s="44" t="str">
        <f t="shared" si="30"/>
        <v>1323</v>
      </c>
      <c r="I218" s="4" t="s">
        <v>391</v>
      </c>
      <c r="J218" s="51" t="str">
        <f t="shared" si="31"/>
        <v>132302</v>
      </c>
      <c r="K218" s="19" t="s">
        <v>402</v>
      </c>
      <c r="L218" s="57" t="str">
        <f t="shared" si="32"/>
        <v>13230205</v>
      </c>
      <c r="M218" s="59" t="s">
        <v>404</v>
      </c>
      <c r="N218" s="68" t="str">
        <f t="shared" si="33"/>
        <v>132302051</v>
      </c>
      <c r="O218" s="70" t="s">
        <v>406</v>
      </c>
      <c r="P218" s="64" t="str">
        <f t="shared" si="34"/>
        <v>1323020510</v>
      </c>
      <c r="Q218" s="20" t="s">
        <v>11</v>
      </c>
      <c r="R218" s="92" t="str">
        <f t="shared" si="35"/>
        <v>1323020510001</v>
      </c>
      <c r="S218" s="94" t="s">
        <v>10</v>
      </c>
    </row>
    <row r="219" spans="1:19" customFormat="1" ht="15.75" x14ac:dyDescent="0.25">
      <c r="A219" s="7" t="s">
        <v>407</v>
      </c>
      <c r="B219" s="24" t="str">
        <f t="shared" si="27"/>
        <v>1</v>
      </c>
      <c r="C219" s="25" t="s">
        <v>10</v>
      </c>
      <c r="D219" s="28" t="str">
        <f t="shared" si="28"/>
        <v>13</v>
      </c>
      <c r="E219" s="11" t="s">
        <v>276</v>
      </c>
      <c r="F219" s="31" t="str">
        <f t="shared" si="29"/>
        <v>132</v>
      </c>
      <c r="G219" s="32" t="s">
        <v>376</v>
      </c>
      <c r="H219" s="44" t="str">
        <f t="shared" si="30"/>
        <v>1323</v>
      </c>
      <c r="I219" s="4" t="s">
        <v>391</v>
      </c>
      <c r="J219" s="51" t="str">
        <f t="shared" si="31"/>
        <v>132302</v>
      </c>
      <c r="K219" s="19" t="s">
        <v>402</v>
      </c>
      <c r="L219" s="57" t="str">
        <f t="shared" si="32"/>
        <v>13230206</v>
      </c>
      <c r="M219" s="59" t="s">
        <v>408</v>
      </c>
      <c r="N219" s="68" t="str">
        <f t="shared" si="33"/>
        <v>132302060</v>
      </c>
      <c r="O219" s="70" t="s">
        <v>11</v>
      </c>
      <c r="P219" s="64" t="str">
        <f t="shared" si="34"/>
        <v>1323020600</v>
      </c>
      <c r="Q219" s="20" t="s">
        <v>11</v>
      </c>
      <c r="R219" s="92" t="str">
        <f t="shared" si="35"/>
        <v>1323020600000</v>
      </c>
      <c r="S219" s="94" t="s">
        <v>10</v>
      </c>
    </row>
    <row r="220" spans="1:19" customFormat="1" ht="15.75" x14ac:dyDescent="0.25">
      <c r="A220" s="7" t="s">
        <v>409</v>
      </c>
      <c r="B220" s="24" t="str">
        <f t="shared" si="27"/>
        <v>1</v>
      </c>
      <c r="C220" s="25" t="s">
        <v>10</v>
      </c>
      <c r="D220" s="28" t="str">
        <f t="shared" si="28"/>
        <v>13</v>
      </c>
      <c r="E220" s="11" t="s">
        <v>276</v>
      </c>
      <c r="F220" s="31" t="str">
        <f t="shared" si="29"/>
        <v>132</v>
      </c>
      <c r="G220" s="32" t="s">
        <v>376</v>
      </c>
      <c r="H220" s="44" t="str">
        <f t="shared" si="30"/>
        <v>1323</v>
      </c>
      <c r="I220" s="4" t="s">
        <v>391</v>
      </c>
      <c r="J220" s="51" t="str">
        <f t="shared" si="31"/>
        <v>132302</v>
      </c>
      <c r="K220" s="19" t="s">
        <v>402</v>
      </c>
      <c r="L220" s="57" t="str">
        <f t="shared" si="32"/>
        <v>13230206</v>
      </c>
      <c r="M220" s="59" t="s">
        <v>408</v>
      </c>
      <c r="N220" s="68" t="str">
        <f t="shared" si="33"/>
        <v>132302061</v>
      </c>
      <c r="O220" s="70" t="s">
        <v>410</v>
      </c>
      <c r="P220" s="64" t="str">
        <f t="shared" si="34"/>
        <v>1323020610</v>
      </c>
      <c r="Q220" s="20" t="s">
        <v>11</v>
      </c>
      <c r="R220" s="92" t="str">
        <f t="shared" si="35"/>
        <v>1323020610001</v>
      </c>
      <c r="S220" s="94" t="s">
        <v>10</v>
      </c>
    </row>
    <row r="221" spans="1:19" customFormat="1" ht="15.75" x14ac:dyDescent="0.25">
      <c r="A221" s="7" t="s">
        <v>411</v>
      </c>
      <c r="B221" s="24" t="str">
        <f t="shared" si="27"/>
        <v>1</v>
      </c>
      <c r="C221" s="25" t="s">
        <v>10</v>
      </c>
      <c r="D221" s="28" t="str">
        <f t="shared" si="28"/>
        <v>13</v>
      </c>
      <c r="E221" s="11" t="s">
        <v>276</v>
      </c>
      <c r="F221" s="31" t="str">
        <f t="shared" si="29"/>
        <v>132</v>
      </c>
      <c r="G221" s="32" t="s">
        <v>376</v>
      </c>
      <c r="H221" s="44" t="str">
        <f t="shared" si="30"/>
        <v>1323</v>
      </c>
      <c r="I221" s="4" t="s">
        <v>391</v>
      </c>
      <c r="J221" s="51" t="str">
        <f t="shared" si="31"/>
        <v>132303</v>
      </c>
      <c r="K221" s="19" t="s">
        <v>412</v>
      </c>
      <c r="L221" s="57" t="str">
        <f t="shared" si="32"/>
        <v>13230300</v>
      </c>
      <c r="M221" s="59" t="s">
        <v>11</v>
      </c>
      <c r="N221" s="68" t="str">
        <f t="shared" si="33"/>
        <v>132303000</v>
      </c>
      <c r="O221" s="70" t="s">
        <v>11</v>
      </c>
      <c r="P221" s="64" t="str">
        <f t="shared" si="34"/>
        <v>1323030000</v>
      </c>
      <c r="Q221" s="20" t="s">
        <v>11</v>
      </c>
      <c r="R221" s="92" t="str">
        <f t="shared" si="35"/>
        <v>1323030000000</v>
      </c>
      <c r="S221" s="94" t="s">
        <v>10</v>
      </c>
    </row>
    <row r="222" spans="1:19" customFormat="1" ht="15.75" x14ac:dyDescent="0.25">
      <c r="A222" s="7" t="s">
        <v>413</v>
      </c>
      <c r="B222" s="24" t="str">
        <f t="shared" si="27"/>
        <v>1</v>
      </c>
      <c r="C222" s="25" t="s">
        <v>10</v>
      </c>
      <c r="D222" s="28" t="str">
        <f t="shared" si="28"/>
        <v>13</v>
      </c>
      <c r="E222" s="11" t="s">
        <v>276</v>
      </c>
      <c r="F222" s="31" t="str">
        <f t="shared" si="29"/>
        <v>132</v>
      </c>
      <c r="G222" s="32" t="s">
        <v>376</v>
      </c>
      <c r="H222" s="44" t="str">
        <f t="shared" si="30"/>
        <v>1323</v>
      </c>
      <c r="I222" s="4" t="s">
        <v>391</v>
      </c>
      <c r="J222" s="51" t="str">
        <f t="shared" si="31"/>
        <v>132303</v>
      </c>
      <c r="K222" s="19" t="s">
        <v>412</v>
      </c>
      <c r="L222" s="57" t="str">
        <f t="shared" si="32"/>
        <v>13230301</v>
      </c>
      <c r="M222" s="59" t="s">
        <v>414</v>
      </c>
      <c r="N222" s="68" t="str">
        <f t="shared" si="33"/>
        <v>132303010</v>
      </c>
      <c r="O222" s="70" t="s">
        <v>11</v>
      </c>
      <c r="P222" s="64" t="str">
        <f t="shared" si="34"/>
        <v>1323030100</v>
      </c>
      <c r="Q222" s="20" t="s">
        <v>11</v>
      </c>
      <c r="R222" s="92" t="str">
        <f t="shared" si="35"/>
        <v>1323030100001</v>
      </c>
      <c r="S222" s="94" t="s">
        <v>10</v>
      </c>
    </row>
    <row r="223" spans="1:19" customFormat="1" ht="15.75" x14ac:dyDescent="0.25">
      <c r="A223" s="5" t="s">
        <v>415</v>
      </c>
      <c r="B223" s="24" t="str">
        <f t="shared" si="27"/>
        <v>1</v>
      </c>
      <c r="C223" s="25" t="s">
        <v>10</v>
      </c>
      <c r="D223" s="28" t="str">
        <f t="shared" si="28"/>
        <v>13</v>
      </c>
      <c r="E223" s="11" t="s">
        <v>276</v>
      </c>
      <c r="F223" s="31" t="str">
        <f t="shared" si="29"/>
        <v>133</v>
      </c>
      <c r="G223" s="32" t="s">
        <v>416</v>
      </c>
      <c r="H223" s="44" t="str">
        <f t="shared" si="30"/>
        <v>1330</v>
      </c>
      <c r="I223" s="4" t="s">
        <v>11</v>
      </c>
      <c r="J223" s="51" t="str">
        <f t="shared" si="31"/>
        <v>133000</v>
      </c>
      <c r="K223" s="19" t="s">
        <v>11</v>
      </c>
      <c r="L223" s="57" t="str">
        <f t="shared" si="32"/>
        <v>13300000</v>
      </c>
      <c r="M223" s="59" t="s">
        <v>11</v>
      </c>
      <c r="N223" s="68" t="str">
        <f t="shared" si="33"/>
        <v>133000000</v>
      </c>
      <c r="O223" s="70" t="s">
        <v>11</v>
      </c>
      <c r="P223" s="64" t="str">
        <f t="shared" si="34"/>
        <v>1330000000</v>
      </c>
      <c r="Q223" s="20" t="s">
        <v>11</v>
      </c>
      <c r="R223" s="92" t="str">
        <f t="shared" si="35"/>
        <v>1330000000000</v>
      </c>
      <c r="S223" s="94" t="s">
        <v>10</v>
      </c>
    </row>
    <row r="224" spans="1:19" customFormat="1" ht="15.75" x14ac:dyDescent="0.25">
      <c r="A224" s="6" t="s">
        <v>417</v>
      </c>
      <c r="B224" s="24" t="str">
        <f t="shared" si="27"/>
        <v>1</v>
      </c>
      <c r="C224" s="25" t="s">
        <v>10</v>
      </c>
      <c r="D224" s="28" t="str">
        <f t="shared" si="28"/>
        <v>13</v>
      </c>
      <c r="E224" s="11" t="s">
        <v>276</v>
      </c>
      <c r="F224" s="31" t="str">
        <f t="shared" si="29"/>
        <v>133</v>
      </c>
      <c r="G224" s="32" t="s">
        <v>416</v>
      </c>
      <c r="H224" s="44" t="str">
        <f t="shared" si="30"/>
        <v>1331</v>
      </c>
      <c r="I224" s="4" t="s">
        <v>418</v>
      </c>
      <c r="J224" s="51" t="str">
        <f t="shared" si="31"/>
        <v>133100</v>
      </c>
      <c r="K224" s="19" t="s">
        <v>11</v>
      </c>
      <c r="L224" s="57" t="str">
        <f t="shared" si="32"/>
        <v>13310000</v>
      </c>
      <c r="M224" s="59" t="s">
        <v>11</v>
      </c>
      <c r="N224" s="68" t="str">
        <f t="shared" si="33"/>
        <v>133100000</v>
      </c>
      <c r="O224" s="70" t="s">
        <v>11</v>
      </c>
      <c r="P224" s="64" t="str">
        <f t="shared" si="34"/>
        <v>1331000000</v>
      </c>
      <c r="Q224" s="20" t="s">
        <v>11</v>
      </c>
      <c r="R224" s="92" t="str">
        <f t="shared" si="35"/>
        <v>1331000000000</v>
      </c>
      <c r="S224" s="94" t="s">
        <v>10</v>
      </c>
    </row>
    <row r="225" spans="1:19" customFormat="1" ht="15.75" x14ac:dyDescent="0.25">
      <c r="A225" s="7" t="s">
        <v>419</v>
      </c>
      <c r="B225" s="24" t="str">
        <f t="shared" si="27"/>
        <v>1</v>
      </c>
      <c r="C225" s="25" t="s">
        <v>10</v>
      </c>
      <c r="D225" s="28" t="str">
        <f t="shared" si="28"/>
        <v>13</v>
      </c>
      <c r="E225" s="11" t="s">
        <v>276</v>
      </c>
      <c r="F225" s="31" t="str">
        <f t="shared" si="29"/>
        <v>133</v>
      </c>
      <c r="G225" s="32" t="s">
        <v>416</v>
      </c>
      <c r="H225" s="44" t="str">
        <f t="shared" si="30"/>
        <v>1331</v>
      </c>
      <c r="I225" s="4" t="s">
        <v>418</v>
      </c>
      <c r="J225" s="51" t="str">
        <f t="shared" si="31"/>
        <v>133101</v>
      </c>
      <c r="K225" s="19" t="s">
        <v>420</v>
      </c>
      <c r="L225" s="57" t="str">
        <f t="shared" si="32"/>
        <v>13310100</v>
      </c>
      <c r="M225" s="59" t="s">
        <v>11</v>
      </c>
      <c r="N225" s="68" t="str">
        <f t="shared" si="33"/>
        <v>133101000</v>
      </c>
      <c r="O225" s="70" t="s">
        <v>11</v>
      </c>
      <c r="P225" s="64" t="str">
        <f t="shared" si="34"/>
        <v>1331010000</v>
      </c>
      <c r="Q225" s="20" t="s">
        <v>11</v>
      </c>
      <c r="R225" s="92" t="str">
        <f t="shared" si="35"/>
        <v>1331010000001</v>
      </c>
      <c r="S225" s="94" t="s">
        <v>10</v>
      </c>
    </row>
    <row r="226" spans="1:19" customFormat="1" ht="15.75" x14ac:dyDescent="0.25">
      <c r="A226" s="7" t="s">
        <v>421</v>
      </c>
      <c r="B226" s="24" t="str">
        <f t="shared" si="27"/>
        <v>1</v>
      </c>
      <c r="C226" s="25" t="s">
        <v>10</v>
      </c>
      <c r="D226" s="28" t="str">
        <f t="shared" si="28"/>
        <v>13</v>
      </c>
      <c r="E226" s="11" t="s">
        <v>276</v>
      </c>
      <c r="F226" s="31" t="str">
        <f t="shared" si="29"/>
        <v>133</v>
      </c>
      <c r="G226" s="32" t="s">
        <v>416</v>
      </c>
      <c r="H226" s="44" t="str">
        <f t="shared" si="30"/>
        <v>1331</v>
      </c>
      <c r="I226" s="4" t="s">
        <v>418</v>
      </c>
      <c r="J226" s="51" t="str">
        <f t="shared" si="31"/>
        <v>133101</v>
      </c>
      <c r="K226" s="19" t="s">
        <v>420</v>
      </c>
      <c r="L226" s="57" t="str">
        <f t="shared" si="32"/>
        <v>13310101</v>
      </c>
      <c r="M226" s="59" t="s">
        <v>11</v>
      </c>
      <c r="N226" s="68" t="str">
        <f t="shared" si="33"/>
        <v>133101010</v>
      </c>
      <c r="O226" s="70" t="s">
        <v>11</v>
      </c>
      <c r="P226" s="64" t="str">
        <f t="shared" si="34"/>
        <v>1331010100</v>
      </c>
      <c r="Q226" s="20" t="s">
        <v>11</v>
      </c>
      <c r="R226" s="92" t="str">
        <f t="shared" si="35"/>
        <v>1331010100001</v>
      </c>
      <c r="S226" s="94" t="s">
        <v>10</v>
      </c>
    </row>
    <row r="227" spans="1:19" customFormat="1" ht="15.75" x14ac:dyDescent="0.25">
      <c r="A227" s="7" t="s">
        <v>422</v>
      </c>
      <c r="B227" s="24" t="str">
        <f t="shared" si="27"/>
        <v>1</v>
      </c>
      <c r="C227" s="25" t="s">
        <v>10</v>
      </c>
      <c r="D227" s="28" t="str">
        <f t="shared" si="28"/>
        <v>13</v>
      </c>
      <c r="E227" s="11" t="s">
        <v>276</v>
      </c>
      <c r="F227" s="31" t="str">
        <f t="shared" si="29"/>
        <v>133</v>
      </c>
      <c r="G227" s="32" t="s">
        <v>416</v>
      </c>
      <c r="H227" s="44" t="str">
        <f t="shared" si="30"/>
        <v>1331</v>
      </c>
      <c r="I227" s="4" t="s">
        <v>418</v>
      </c>
      <c r="J227" s="51" t="str">
        <f t="shared" si="31"/>
        <v>133102</v>
      </c>
      <c r="K227" s="19" t="s">
        <v>423</v>
      </c>
      <c r="L227" s="57" t="str">
        <f t="shared" si="32"/>
        <v>13310200</v>
      </c>
      <c r="M227" s="59" t="s">
        <v>11</v>
      </c>
      <c r="N227" s="68" t="str">
        <f t="shared" si="33"/>
        <v>133102000</v>
      </c>
      <c r="O227" s="70" t="s">
        <v>11</v>
      </c>
      <c r="P227" s="64" t="str">
        <f t="shared" si="34"/>
        <v>1331020000</v>
      </c>
      <c r="Q227" s="20" t="s">
        <v>11</v>
      </c>
      <c r="R227" s="92" t="str">
        <f t="shared" si="35"/>
        <v>1331020000000</v>
      </c>
      <c r="S227" s="94" t="s">
        <v>10</v>
      </c>
    </row>
    <row r="228" spans="1:19" customFormat="1" ht="15.75" x14ac:dyDescent="0.25">
      <c r="A228" s="7" t="s">
        <v>424</v>
      </c>
      <c r="B228" s="24" t="str">
        <f t="shared" si="27"/>
        <v>1</v>
      </c>
      <c r="C228" s="25" t="s">
        <v>10</v>
      </c>
      <c r="D228" s="28" t="str">
        <f t="shared" si="28"/>
        <v>13</v>
      </c>
      <c r="E228" s="11" t="s">
        <v>276</v>
      </c>
      <c r="F228" s="31" t="str">
        <f t="shared" si="29"/>
        <v>133</v>
      </c>
      <c r="G228" s="32" t="s">
        <v>416</v>
      </c>
      <c r="H228" s="44" t="str">
        <f t="shared" si="30"/>
        <v>1331</v>
      </c>
      <c r="I228" s="4" t="s">
        <v>418</v>
      </c>
      <c r="J228" s="51" t="str">
        <f t="shared" si="31"/>
        <v>133102</v>
      </c>
      <c r="K228" s="19" t="s">
        <v>423</v>
      </c>
      <c r="L228" s="57" t="str">
        <f t="shared" si="32"/>
        <v>13310201</v>
      </c>
      <c r="M228" s="59" t="s">
        <v>425</v>
      </c>
      <c r="N228" s="68" t="str">
        <f t="shared" si="33"/>
        <v>133102010</v>
      </c>
      <c r="O228" s="70" t="s">
        <v>11</v>
      </c>
      <c r="P228" s="64" t="str">
        <f t="shared" si="34"/>
        <v>1331020100</v>
      </c>
      <c r="Q228" s="20" t="s">
        <v>11</v>
      </c>
      <c r="R228" s="92" t="str">
        <f t="shared" si="35"/>
        <v>1331020100001</v>
      </c>
      <c r="S228" s="94" t="s">
        <v>10</v>
      </c>
    </row>
    <row r="229" spans="1:19" customFormat="1" ht="15.75" x14ac:dyDescent="0.25">
      <c r="A229" s="7" t="s">
        <v>426</v>
      </c>
      <c r="B229" s="24" t="str">
        <f t="shared" si="27"/>
        <v>1</v>
      </c>
      <c r="C229" s="25" t="s">
        <v>10</v>
      </c>
      <c r="D229" s="28" t="str">
        <f t="shared" si="28"/>
        <v>13</v>
      </c>
      <c r="E229" s="11" t="s">
        <v>276</v>
      </c>
      <c r="F229" s="31" t="str">
        <f t="shared" si="29"/>
        <v>133</v>
      </c>
      <c r="G229" s="32" t="s">
        <v>416</v>
      </c>
      <c r="H229" s="44" t="str">
        <f t="shared" si="30"/>
        <v>1331</v>
      </c>
      <c r="I229" s="4" t="s">
        <v>418</v>
      </c>
      <c r="J229" s="51" t="str">
        <f t="shared" si="31"/>
        <v>133102</v>
      </c>
      <c r="K229" s="19" t="s">
        <v>423</v>
      </c>
      <c r="L229" s="57" t="str">
        <f t="shared" si="32"/>
        <v>13310202</v>
      </c>
      <c r="M229" s="59" t="s">
        <v>427</v>
      </c>
      <c r="N229" s="68" t="str">
        <f t="shared" si="33"/>
        <v>133102020</v>
      </c>
      <c r="O229" s="70" t="s">
        <v>11</v>
      </c>
      <c r="P229" s="64" t="str">
        <f t="shared" si="34"/>
        <v>1331020200</v>
      </c>
      <c r="Q229" s="20" t="s">
        <v>11</v>
      </c>
      <c r="R229" s="92" t="str">
        <f t="shared" si="35"/>
        <v>1331020200001</v>
      </c>
      <c r="S229" s="94" t="s">
        <v>10</v>
      </c>
    </row>
    <row r="230" spans="1:19" customFormat="1" ht="15.75" x14ac:dyDescent="0.25">
      <c r="A230" s="7" t="s">
        <v>428</v>
      </c>
      <c r="B230" s="24" t="str">
        <f t="shared" si="27"/>
        <v>1</v>
      </c>
      <c r="C230" s="25" t="s">
        <v>10</v>
      </c>
      <c r="D230" s="28" t="str">
        <f t="shared" si="28"/>
        <v>13</v>
      </c>
      <c r="E230" s="11" t="s">
        <v>276</v>
      </c>
      <c r="F230" s="31" t="str">
        <f t="shared" si="29"/>
        <v>133</v>
      </c>
      <c r="G230" s="32" t="s">
        <v>416</v>
      </c>
      <c r="H230" s="44" t="str">
        <f t="shared" si="30"/>
        <v>1331</v>
      </c>
      <c r="I230" s="4" t="s">
        <v>418</v>
      </c>
      <c r="J230" s="51" t="str">
        <f t="shared" si="31"/>
        <v>133104</v>
      </c>
      <c r="K230" s="19" t="s">
        <v>429</v>
      </c>
      <c r="L230" s="57" t="str">
        <f t="shared" si="32"/>
        <v>13310400</v>
      </c>
      <c r="M230" s="59" t="s">
        <v>11</v>
      </c>
      <c r="N230" s="68" t="str">
        <f t="shared" si="33"/>
        <v>133104000</v>
      </c>
      <c r="O230" s="70" t="s">
        <v>11</v>
      </c>
      <c r="P230" s="64" t="str">
        <f t="shared" si="34"/>
        <v>1331040000</v>
      </c>
      <c r="Q230" s="20" t="s">
        <v>11</v>
      </c>
      <c r="R230" s="92" t="str">
        <f t="shared" si="35"/>
        <v>1331040000000</v>
      </c>
      <c r="S230" s="94" t="s">
        <v>10</v>
      </c>
    </row>
    <row r="231" spans="1:19" customFormat="1" ht="15.75" x14ac:dyDescent="0.25">
      <c r="A231" s="7" t="s">
        <v>430</v>
      </c>
      <c r="B231" s="24" t="str">
        <f t="shared" si="27"/>
        <v>1</v>
      </c>
      <c r="C231" s="25" t="s">
        <v>10</v>
      </c>
      <c r="D231" s="28" t="str">
        <f t="shared" si="28"/>
        <v>13</v>
      </c>
      <c r="E231" s="11" t="s">
        <v>276</v>
      </c>
      <c r="F231" s="31" t="str">
        <f t="shared" si="29"/>
        <v>133</v>
      </c>
      <c r="G231" s="32" t="s">
        <v>416</v>
      </c>
      <c r="H231" s="44" t="str">
        <f t="shared" si="30"/>
        <v>1331</v>
      </c>
      <c r="I231" s="4" t="s">
        <v>418</v>
      </c>
      <c r="J231" s="51" t="str">
        <f t="shared" si="31"/>
        <v>133104</v>
      </c>
      <c r="K231" s="19" t="s">
        <v>429</v>
      </c>
      <c r="L231" s="57" t="str">
        <f t="shared" si="32"/>
        <v>13310401</v>
      </c>
      <c r="M231" s="59" t="s">
        <v>431</v>
      </c>
      <c r="N231" s="68" t="str">
        <f t="shared" si="33"/>
        <v>133104010</v>
      </c>
      <c r="O231" s="70" t="s">
        <v>11</v>
      </c>
      <c r="P231" s="64" t="str">
        <f t="shared" si="34"/>
        <v>1331040100</v>
      </c>
      <c r="Q231" s="20" t="s">
        <v>11</v>
      </c>
      <c r="R231" s="92" t="str">
        <f t="shared" si="35"/>
        <v>1331040100001</v>
      </c>
      <c r="S231" s="94" t="s">
        <v>10</v>
      </c>
    </row>
    <row r="232" spans="1:19" customFormat="1" ht="15.75" x14ac:dyDescent="0.25">
      <c r="A232" s="7" t="s">
        <v>432</v>
      </c>
      <c r="B232" s="24" t="str">
        <f t="shared" si="27"/>
        <v>1</v>
      </c>
      <c r="C232" s="25" t="s">
        <v>10</v>
      </c>
      <c r="D232" s="28" t="str">
        <f t="shared" si="28"/>
        <v>13</v>
      </c>
      <c r="E232" s="11" t="s">
        <v>276</v>
      </c>
      <c r="F232" s="31" t="str">
        <f t="shared" si="29"/>
        <v>133</v>
      </c>
      <c r="G232" s="32" t="s">
        <v>416</v>
      </c>
      <c r="H232" s="44" t="str">
        <f t="shared" si="30"/>
        <v>1331</v>
      </c>
      <c r="I232" s="4" t="s">
        <v>418</v>
      </c>
      <c r="J232" s="51" t="str">
        <f t="shared" si="31"/>
        <v>133104</v>
      </c>
      <c r="K232" s="19" t="s">
        <v>429</v>
      </c>
      <c r="L232" s="57" t="str">
        <f t="shared" si="32"/>
        <v>13310402</v>
      </c>
      <c r="M232" s="59" t="s">
        <v>433</v>
      </c>
      <c r="N232" s="68" t="str">
        <f t="shared" si="33"/>
        <v>133104020</v>
      </c>
      <c r="O232" s="70" t="s">
        <v>11</v>
      </c>
      <c r="P232" s="64" t="str">
        <f t="shared" si="34"/>
        <v>1331040200</v>
      </c>
      <c r="Q232" s="20" t="s">
        <v>11</v>
      </c>
      <c r="R232" s="92" t="str">
        <f t="shared" si="35"/>
        <v>1331040200001</v>
      </c>
      <c r="S232" s="94" t="s">
        <v>10</v>
      </c>
    </row>
    <row r="233" spans="1:19" customFormat="1" ht="15.75" x14ac:dyDescent="0.25">
      <c r="A233" s="7" t="s">
        <v>434</v>
      </c>
      <c r="B233" s="24" t="str">
        <f t="shared" si="27"/>
        <v>1</v>
      </c>
      <c r="C233" s="25" t="s">
        <v>10</v>
      </c>
      <c r="D233" s="28" t="str">
        <f t="shared" si="28"/>
        <v>13</v>
      </c>
      <c r="E233" s="11" t="s">
        <v>276</v>
      </c>
      <c r="F233" s="31" t="str">
        <f t="shared" si="29"/>
        <v>133</v>
      </c>
      <c r="G233" s="32" t="s">
        <v>416</v>
      </c>
      <c r="H233" s="44" t="str">
        <f t="shared" si="30"/>
        <v>1331</v>
      </c>
      <c r="I233" s="4" t="s">
        <v>418</v>
      </c>
      <c r="J233" s="51" t="str">
        <f t="shared" si="31"/>
        <v>133109</v>
      </c>
      <c r="K233" s="19" t="s">
        <v>435</v>
      </c>
      <c r="L233" s="57" t="str">
        <f t="shared" si="32"/>
        <v>13310900</v>
      </c>
      <c r="M233" s="59" t="s">
        <v>11</v>
      </c>
      <c r="N233" s="68" t="str">
        <f t="shared" si="33"/>
        <v>133109000</v>
      </c>
      <c r="O233" s="70" t="s">
        <v>11</v>
      </c>
      <c r="P233" s="64" t="str">
        <f t="shared" si="34"/>
        <v>1331090000</v>
      </c>
      <c r="Q233" s="20" t="s">
        <v>11</v>
      </c>
      <c r="R233" s="92" t="str">
        <f t="shared" si="35"/>
        <v>1331090000000</v>
      </c>
      <c r="S233" s="94" t="s">
        <v>10</v>
      </c>
    </row>
    <row r="234" spans="1:19" customFormat="1" ht="15.75" x14ac:dyDescent="0.25">
      <c r="A234" s="7" t="s">
        <v>436</v>
      </c>
      <c r="B234" s="24" t="str">
        <f t="shared" si="27"/>
        <v>1</v>
      </c>
      <c r="C234" s="25" t="s">
        <v>10</v>
      </c>
      <c r="D234" s="28" t="str">
        <f t="shared" si="28"/>
        <v>13</v>
      </c>
      <c r="E234" s="11" t="s">
        <v>276</v>
      </c>
      <c r="F234" s="31" t="str">
        <f t="shared" si="29"/>
        <v>133</v>
      </c>
      <c r="G234" s="32" t="s">
        <v>416</v>
      </c>
      <c r="H234" s="44" t="str">
        <f t="shared" si="30"/>
        <v>1331</v>
      </c>
      <c r="I234" s="4" t="s">
        <v>418</v>
      </c>
      <c r="J234" s="51" t="str">
        <f t="shared" si="31"/>
        <v>133109</v>
      </c>
      <c r="K234" s="19" t="s">
        <v>435</v>
      </c>
      <c r="L234" s="57" t="str">
        <f t="shared" si="32"/>
        <v>13310901</v>
      </c>
      <c r="M234" s="59" t="s">
        <v>437</v>
      </c>
      <c r="N234" s="68" t="str">
        <f t="shared" si="33"/>
        <v>133109010</v>
      </c>
      <c r="O234" s="70" t="s">
        <v>11</v>
      </c>
      <c r="P234" s="64" t="str">
        <f t="shared" si="34"/>
        <v>1331090100</v>
      </c>
      <c r="Q234" s="20" t="s">
        <v>11</v>
      </c>
      <c r="R234" s="92" t="str">
        <f t="shared" si="35"/>
        <v>1331090100001</v>
      </c>
      <c r="S234" s="94" t="s">
        <v>10</v>
      </c>
    </row>
    <row r="235" spans="1:19" customFormat="1" ht="15.75" x14ac:dyDescent="0.25">
      <c r="A235" s="7" t="s">
        <v>438</v>
      </c>
      <c r="B235" s="24" t="str">
        <f t="shared" si="27"/>
        <v>1</v>
      </c>
      <c r="C235" s="25" t="s">
        <v>10</v>
      </c>
      <c r="D235" s="28" t="str">
        <f t="shared" si="28"/>
        <v>13</v>
      </c>
      <c r="E235" s="11" t="s">
        <v>276</v>
      </c>
      <c r="F235" s="31" t="str">
        <f t="shared" si="29"/>
        <v>133</v>
      </c>
      <c r="G235" s="32" t="s">
        <v>416</v>
      </c>
      <c r="H235" s="44" t="str">
        <f t="shared" si="30"/>
        <v>1331</v>
      </c>
      <c r="I235" s="4" t="s">
        <v>418</v>
      </c>
      <c r="J235" s="51" t="str">
        <f t="shared" si="31"/>
        <v>133109</v>
      </c>
      <c r="K235" s="19" t="s">
        <v>435</v>
      </c>
      <c r="L235" s="57" t="str">
        <f t="shared" si="32"/>
        <v>13310901</v>
      </c>
      <c r="M235" s="59" t="s">
        <v>439</v>
      </c>
      <c r="N235" s="68" t="str">
        <f t="shared" si="33"/>
        <v>133109011</v>
      </c>
      <c r="O235" s="70" t="s">
        <v>11</v>
      </c>
      <c r="P235" s="64" t="str">
        <f t="shared" si="34"/>
        <v>1331090110</v>
      </c>
      <c r="Q235" s="20" t="s">
        <v>11</v>
      </c>
      <c r="R235" s="92" t="str">
        <f t="shared" si="35"/>
        <v>1331090110001</v>
      </c>
      <c r="S235" s="94" t="s">
        <v>10</v>
      </c>
    </row>
    <row r="236" spans="1:19" customFormat="1" ht="15.75" x14ac:dyDescent="0.25">
      <c r="A236" s="7" t="s">
        <v>440</v>
      </c>
      <c r="B236" s="24" t="str">
        <f t="shared" si="27"/>
        <v>1</v>
      </c>
      <c r="C236" s="25" t="s">
        <v>10</v>
      </c>
      <c r="D236" s="28" t="str">
        <f t="shared" si="28"/>
        <v>13</v>
      </c>
      <c r="E236" s="11" t="s">
        <v>276</v>
      </c>
      <c r="F236" s="31" t="str">
        <f t="shared" si="29"/>
        <v>133</v>
      </c>
      <c r="G236" s="32" t="s">
        <v>416</v>
      </c>
      <c r="H236" s="44" t="str">
        <f t="shared" si="30"/>
        <v>1331</v>
      </c>
      <c r="I236" s="4" t="s">
        <v>418</v>
      </c>
      <c r="J236" s="51" t="str">
        <f t="shared" si="31"/>
        <v>133109</v>
      </c>
      <c r="K236" s="19" t="s">
        <v>435</v>
      </c>
      <c r="L236" s="57" t="str">
        <f t="shared" si="32"/>
        <v>13310901</v>
      </c>
      <c r="M236" s="59" t="s">
        <v>441</v>
      </c>
      <c r="N236" s="68" t="str">
        <f t="shared" si="33"/>
        <v>133109012</v>
      </c>
      <c r="O236" s="70" t="s">
        <v>11</v>
      </c>
      <c r="P236" s="64" t="str">
        <f t="shared" si="34"/>
        <v>1331090120</v>
      </c>
      <c r="Q236" s="20" t="s">
        <v>11</v>
      </c>
      <c r="R236" s="92" t="str">
        <f t="shared" si="35"/>
        <v>1331090120001</v>
      </c>
      <c r="S236" s="94" t="s">
        <v>10</v>
      </c>
    </row>
    <row r="237" spans="1:19" customFormat="1" ht="15.75" x14ac:dyDescent="0.25">
      <c r="A237" s="7" t="s">
        <v>442</v>
      </c>
      <c r="B237" s="24" t="str">
        <f t="shared" si="27"/>
        <v>1</v>
      </c>
      <c r="C237" s="25" t="s">
        <v>10</v>
      </c>
      <c r="D237" s="28" t="str">
        <f t="shared" si="28"/>
        <v>13</v>
      </c>
      <c r="E237" s="11" t="s">
        <v>276</v>
      </c>
      <c r="F237" s="31" t="str">
        <f t="shared" si="29"/>
        <v>133</v>
      </c>
      <c r="G237" s="32" t="s">
        <v>416</v>
      </c>
      <c r="H237" s="44" t="str">
        <f t="shared" si="30"/>
        <v>1331</v>
      </c>
      <c r="I237" s="4" t="s">
        <v>418</v>
      </c>
      <c r="J237" s="51" t="str">
        <f t="shared" si="31"/>
        <v>133109</v>
      </c>
      <c r="K237" s="19" t="s">
        <v>435</v>
      </c>
      <c r="L237" s="57" t="str">
        <f t="shared" si="32"/>
        <v>13310901</v>
      </c>
      <c r="M237" s="59" t="s">
        <v>443</v>
      </c>
      <c r="N237" s="68" t="str">
        <f t="shared" si="33"/>
        <v>133109013</v>
      </c>
      <c r="O237" s="70" t="s">
        <v>11</v>
      </c>
      <c r="P237" s="64" t="str">
        <f t="shared" si="34"/>
        <v>1331090130</v>
      </c>
      <c r="Q237" s="20" t="s">
        <v>11</v>
      </c>
      <c r="R237" s="92" t="str">
        <f t="shared" si="35"/>
        <v>1331090130001</v>
      </c>
      <c r="S237" s="94" t="s">
        <v>10</v>
      </c>
    </row>
    <row r="238" spans="1:19" customFormat="1" ht="15.75" x14ac:dyDescent="0.25">
      <c r="A238" s="7" t="s">
        <v>444</v>
      </c>
      <c r="B238" s="24" t="str">
        <f t="shared" si="27"/>
        <v>1</v>
      </c>
      <c r="C238" s="25" t="s">
        <v>10</v>
      </c>
      <c r="D238" s="28" t="str">
        <f t="shared" si="28"/>
        <v>13</v>
      </c>
      <c r="E238" s="11" t="s">
        <v>276</v>
      </c>
      <c r="F238" s="31" t="str">
        <f t="shared" si="29"/>
        <v>133</v>
      </c>
      <c r="G238" s="32" t="s">
        <v>416</v>
      </c>
      <c r="H238" s="44" t="str">
        <f t="shared" si="30"/>
        <v>1331</v>
      </c>
      <c r="I238" s="4" t="s">
        <v>418</v>
      </c>
      <c r="J238" s="51" t="str">
        <f t="shared" si="31"/>
        <v>133109</v>
      </c>
      <c r="K238" s="19" t="s">
        <v>435</v>
      </c>
      <c r="L238" s="57" t="str">
        <f t="shared" si="32"/>
        <v>13310901</v>
      </c>
      <c r="M238" s="59" t="s">
        <v>445</v>
      </c>
      <c r="N238" s="68" t="str">
        <f t="shared" si="33"/>
        <v>133109014</v>
      </c>
      <c r="O238" s="70" t="s">
        <v>11</v>
      </c>
      <c r="P238" s="64" t="str">
        <f t="shared" si="34"/>
        <v>1331090140</v>
      </c>
      <c r="Q238" s="20" t="s">
        <v>11</v>
      </c>
      <c r="R238" s="92" t="str">
        <f t="shared" si="35"/>
        <v>1331090140001</v>
      </c>
      <c r="S238" s="94" t="s">
        <v>10</v>
      </c>
    </row>
    <row r="239" spans="1:19" customFormat="1" ht="15.75" x14ac:dyDescent="0.25">
      <c r="A239" s="7" t="s">
        <v>446</v>
      </c>
      <c r="B239" s="24" t="str">
        <f t="shared" si="27"/>
        <v>1</v>
      </c>
      <c r="C239" s="25" t="s">
        <v>10</v>
      </c>
      <c r="D239" s="28" t="str">
        <f t="shared" si="28"/>
        <v>13</v>
      </c>
      <c r="E239" s="11" t="s">
        <v>276</v>
      </c>
      <c r="F239" s="31" t="str">
        <f t="shared" si="29"/>
        <v>133</v>
      </c>
      <c r="G239" s="32" t="s">
        <v>416</v>
      </c>
      <c r="H239" s="44" t="str">
        <f t="shared" si="30"/>
        <v>1331</v>
      </c>
      <c r="I239" s="4" t="s">
        <v>418</v>
      </c>
      <c r="J239" s="51" t="str">
        <f t="shared" si="31"/>
        <v>133109</v>
      </c>
      <c r="K239" s="19" t="s">
        <v>435</v>
      </c>
      <c r="L239" s="57" t="str">
        <f t="shared" si="32"/>
        <v>13310901</v>
      </c>
      <c r="M239" s="59" t="s">
        <v>447</v>
      </c>
      <c r="N239" s="68" t="str">
        <f t="shared" si="33"/>
        <v>133109015</v>
      </c>
      <c r="O239" s="70" t="s">
        <v>11</v>
      </c>
      <c r="P239" s="64" t="str">
        <f t="shared" si="34"/>
        <v>1331090150</v>
      </c>
      <c r="Q239" s="20" t="s">
        <v>11</v>
      </c>
      <c r="R239" s="92" t="str">
        <f t="shared" si="35"/>
        <v>1331090150001</v>
      </c>
      <c r="S239" s="94" t="s">
        <v>10</v>
      </c>
    </row>
    <row r="240" spans="1:19" customFormat="1" ht="15.75" x14ac:dyDescent="0.25">
      <c r="A240" s="7" t="s">
        <v>448</v>
      </c>
      <c r="B240" s="24" t="str">
        <f t="shared" si="27"/>
        <v>1</v>
      </c>
      <c r="C240" s="25" t="s">
        <v>10</v>
      </c>
      <c r="D240" s="28" t="str">
        <f t="shared" si="28"/>
        <v>13</v>
      </c>
      <c r="E240" s="11" t="s">
        <v>276</v>
      </c>
      <c r="F240" s="31" t="str">
        <f t="shared" si="29"/>
        <v>133</v>
      </c>
      <c r="G240" s="32" t="s">
        <v>416</v>
      </c>
      <c r="H240" s="44" t="str">
        <f t="shared" si="30"/>
        <v>1331</v>
      </c>
      <c r="I240" s="4" t="s">
        <v>418</v>
      </c>
      <c r="J240" s="51" t="str">
        <f t="shared" si="31"/>
        <v>133109</v>
      </c>
      <c r="K240" s="19" t="s">
        <v>435</v>
      </c>
      <c r="L240" s="57" t="str">
        <f t="shared" si="32"/>
        <v>13310902</v>
      </c>
      <c r="M240" s="59" t="s">
        <v>449</v>
      </c>
      <c r="N240" s="68" t="str">
        <f t="shared" si="33"/>
        <v>133109020</v>
      </c>
      <c r="O240" s="70" t="s">
        <v>11</v>
      </c>
      <c r="P240" s="64" t="str">
        <f t="shared" si="34"/>
        <v>1331090200</v>
      </c>
      <c r="Q240" s="20" t="s">
        <v>11</v>
      </c>
      <c r="R240" s="92" t="str">
        <f t="shared" si="35"/>
        <v>1331090200001</v>
      </c>
      <c r="S240" s="94" t="s">
        <v>10</v>
      </c>
    </row>
    <row r="241" spans="1:19" customFormat="1" ht="15.75" x14ac:dyDescent="0.25">
      <c r="A241" s="7" t="s">
        <v>450</v>
      </c>
      <c r="B241" s="24" t="str">
        <f t="shared" si="27"/>
        <v>1</v>
      </c>
      <c r="C241" s="25" t="s">
        <v>10</v>
      </c>
      <c r="D241" s="28" t="str">
        <f t="shared" si="28"/>
        <v>13</v>
      </c>
      <c r="E241" s="11" t="s">
        <v>276</v>
      </c>
      <c r="F241" s="31" t="str">
        <f t="shared" si="29"/>
        <v>133</v>
      </c>
      <c r="G241" s="32" t="s">
        <v>416</v>
      </c>
      <c r="H241" s="44" t="str">
        <f t="shared" si="30"/>
        <v>1331</v>
      </c>
      <c r="I241" s="4" t="s">
        <v>418</v>
      </c>
      <c r="J241" s="51" t="str">
        <f t="shared" si="31"/>
        <v>133109</v>
      </c>
      <c r="K241" s="19" t="s">
        <v>435</v>
      </c>
      <c r="L241" s="57" t="str">
        <f t="shared" si="32"/>
        <v>13310903</v>
      </c>
      <c r="M241" s="59" t="s">
        <v>451</v>
      </c>
      <c r="N241" s="68" t="str">
        <f t="shared" si="33"/>
        <v>133109030</v>
      </c>
      <c r="O241" s="70" t="s">
        <v>11</v>
      </c>
      <c r="P241" s="64" t="str">
        <f t="shared" si="34"/>
        <v>1331090300</v>
      </c>
      <c r="Q241" s="20" t="s">
        <v>11</v>
      </c>
      <c r="R241" s="92" t="str">
        <f t="shared" si="35"/>
        <v>1331090300001</v>
      </c>
      <c r="S241" s="94" t="s">
        <v>10</v>
      </c>
    </row>
    <row r="242" spans="1:19" customFormat="1" ht="15.75" x14ac:dyDescent="0.25">
      <c r="A242" s="7" t="s">
        <v>452</v>
      </c>
      <c r="B242" s="24" t="str">
        <f t="shared" si="27"/>
        <v>1</v>
      </c>
      <c r="C242" s="25" t="s">
        <v>10</v>
      </c>
      <c r="D242" s="28" t="str">
        <f t="shared" si="28"/>
        <v>13</v>
      </c>
      <c r="E242" s="11" t="s">
        <v>276</v>
      </c>
      <c r="F242" s="31" t="str">
        <f t="shared" si="29"/>
        <v>133</v>
      </c>
      <c r="G242" s="32" t="s">
        <v>416</v>
      </c>
      <c r="H242" s="44" t="str">
        <f t="shared" si="30"/>
        <v>1331</v>
      </c>
      <c r="I242" s="4" t="s">
        <v>418</v>
      </c>
      <c r="J242" s="51" t="str">
        <f t="shared" si="31"/>
        <v>133109</v>
      </c>
      <c r="K242" s="19" t="s">
        <v>435</v>
      </c>
      <c r="L242" s="57" t="str">
        <f t="shared" si="32"/>
        <v>13310904</v>
      </c>
      <c r="M242" s="59" t="s">
        <v>453</v>
      </c>
      <c r="N242" s="68" t="str">
        <f t="shared" si="33"/>
        <v>133109040</v>
      </c>
      <c r="O242" s="70" t="s">
        <v>11</v>
      </c>
      <c r="P242" s="64" t="str">
        <f t="shared" si="34"/>
        <v>1331090400</v>
      </c>
      <c r="Q242" s="20" t="s">
        <v>11</v>
      </c>
      <c r="R242" s="92" t="str">
        <f t="shared" si="35"/>
        <v>1331090400001</v>
      </c>
      <c r="S242" s="94" t="s">
        <v>10</v>
      </c>
    </row>
    <row r="243" spans="1:19" customFormat="1" ht="15.75" x14ac:dyDescent="0.25">
      <c r="A243" s="7" t="s">
        <v>454</v>
      </c>
      <c r="B243" s="24" t="str">
        <f t="shared" si="27"/>
        <v>1</v>
      </c>
      <c r="C243" s="25" t="s">
        <v>10</v>
      </c>
      <c r="D243" s="28" t="str">
        <f t="shared" si="28"/>
        <v>13</v>
      </c>
      <c r="E243" s="11" t="s">
        <v>276</v>
      </c>
      <c r="F243" s="31" t="str">
        <f t="shared" si="29"/>
        <v>133</v>
      </c>
      <c r="G243" s="32" t="s">
        <v>416</v>
      </c>
      <c r="H243" s="44" t="str">
        <f t="shared" si="30"/>
        <v>1331</v>
      </c>
      <c r="I243" s="4" t="s">
        <v>418</v>
      </c>
      <c r="J243" s="51" t="str">
        <f t="shared" si="31"/>
        <v>133109</v>
      </c>
      <c r="K243" s="19" t="s">
        <v>435</v>
      </c>
      <c r="L243" s="57" t="str">
        <f t="shared" si="32"/>
        <v>13310905</v>
      </c>
      <c r="M243" s="59" t="s">
        <v>455</v>
      </c>
      <c r="N243" s="68" t="str">
        <f t="shared" si="33"/>
        <v>133109050</v>
      </c>
      <c r="O243" s="70" t="s">
        <v>11</v>
      </c>
      <c r="P243" s="64" t="str">
        <f t="shared" si="34"/>
        <v>1331090500</v>
      </c>
      <c r="Q243" s="20" t="s">
        <v>11</v>
      </c>
      <c r="R243" s="92" t="str">
        <f t="shared" si="35"/>
        <v>1331090500001</v>
      </c>
      <c r="S243" s="94" t="s">
        <v>10</v>
      </c>
    </row>
    <row r="244" spans="1:19" customFormat="1" ht="15.75" x14ac:dyDescent="0.25">
      <c r="A244" s="7" t="s">
        <v>456</v>
      </c>
      <c r="B244" s="24" t="str">
        <f t="shared" si="27"/>
        <v>1</v>
      </c>
      <c r="C244" s="25" t="s">
        <v>10</v>
      </c>
      <c r="D244" s="28" t="str">
        <f t="shared" si="28"/>
        <v>13</v>
      </c>
      <c r="E244" s="11" t="s">
        <v>276</v>
      </c>
      <c r="F244" s="31" t="str">
        <f t="shared" si="29"/>
        <v>133</v>
      </c>
      <c r="G244" s="32" t="s">
        <v>416</v>
      </c>
      <c r="H244" s="44" t="str">
        <f t="shared" si="30"/>
        <v>1331</v>
      </c>
      <c r="I244" s="4" t="s">
        <v>418</v>
      </c>
      <c r="J244" s="51" t="str">
        <f t="shared" si="31"/>
        <v>133109</v>
      </c>
      <c r="K244" s="19" t="s">
        <v>435</v>
      </c>
      <c r="L244" s="57" t="str">
        <f t="shared" si="32"/>
        <v>13310906</v>
      </c>
      <c r="M244" s="59" t="s">
        <v>457</v>
      </c>
      <c r="N244" s="68" t="str">
        <f t="shared" si="33"/>
        <v>133109060</v>
      </c>
      <c r="O244" s="70" t="s">
        <v>11</v>
      </c>
      <c r="P244" s="64" t="str">
        <f t="shared" si="34"/>
        <v>1331090600</v>
      </c>
      <c r="Q244" s="20" t="s">
        <v>11</v>
      </c>
      <c r="R244" s="92" t="str">
        <f t="shared" si="35"/>
        <v>1331090600001</v>
      </c>
      <c r="S244" s="94" t="s">
        <v>10</v>
      </c>
    </row>
    <row r="245" spans="1:19" customFormat="1" ht="15.75" x14ac:dyDescent="0.25">
      <c r="A245" s="7" t="s">
        <v>458</v>
      </c>
      <c r="B245" s="24" t="str">
        <f t="shared" si="27"/>
        <v>1</v>
      </c>
      <c r="C245" s="25" t="s">
        <v>10</v>
      </c>
      <c r="D245" s="28" t="str">
        <f t="shared" si="28"/>
        <v>13</v>
      </c>
      <c r="E245" s="11" t="s">
        <v>276</v>
      </c>
      <c r="F245" s="31" t="str">
        <f t="shared" si="29"/>
        <v>133</v>
      </c>
      <c r="G245" s="32" t="s">
        <v>416</v>
      </c>
      <c r="H245" s="44" t="str">
        <f t="shared" si="30"/>
        <v>1331</v>
      </c>
      <c r="I245" s="4" t="s">
        <v>418</v>
      </c>
      <c r="J245" s="51" t="str">
        <f t="shared" si="31"/>
        <v>133109</v>
      </c>
      <c r="K245" s="19" t="s">
        <v>435</v>
      </c>
      <c r="L245" s="57" t="str">
        <f t="shared" si="32"/>
        <v>13310907</v>
      </c>
      <c r="M245" s="59" t="s">
        <v>459</v>
      </c>
      <c r="N245" s="68" t="str">
        <f t="shared" si="33"/>
        <v>133109070</v>
      </c>
      <c r="O245" s="70" t="s">
        <v>11</v>
      </c>
      <c r="P245" s="64" t="str">
        <f t="shared" si="34"/>
        <v>1331090700</v>
      </c>
      <c r="Q245" s="20" t="s">
        <v>11</v>
      </c>
      <c r="R245" s="92" t="str">
        <f t="shared" si="35"/>
        <v>1331090700001</v>
      </c>
      <c r="S245" s="94" t="s">
        <v>10</v>
      </c>
    </row>
    <row r="246" spans="1:19" customFormat="1" ht="15.75" x14ac:dyDescent="0.25">
      <c r="A246" s="7" t="s">
        <v>460</v>
      </c>
      <c r="B246" s="24" t="str">
        <f t="shared" si="27"/>
        <v>1</v>
      </c>
      <c r="C246" s="25" t="s">
        <v>10</v>
      </c>
      <c r="D246" s="28" t="str">
        <f t="shared" si="28"/>
        <v>13</v>
      </c>
      <c r="E246" s="11" t="s">
        <v>276</v>
      </c>
      <c r="F246" s="31" t="str">
        <f t="shared" si="29"/>
        <v>133</v>
      </c>
      <c r="G246" s="32" t="s">
        <v>416</v>
      </c>
      <c r="H246" s="44" t="str">
        <f t="shared" si="30"/>
        <v>1331</v>
      </c>
      <c r="I246" s="4" t="s">
        <v>418</v>
      </c>
      <c r="J246" s="51" t="str">
        <f t="shared" si="31"/>
        <v>133109</v>
      </c>
      <c r="K246" s="19" t="s">
        <v>435</v>
      </c>
      <c r="L246" s="57" t="str">
        <f t="shared" si="32"/>
        <v>13310909</v>
      </c>
      <c r="M246" s="59" t="s">
        <v>461</v>
      </c>
      <c r="N246" s="68" t="str">
        <f t="shared" si="33"/>
        <v>133109090</v>
      </c>
      <c r="O246" s="70" t="s">
        <v>11</v>
      </c>
      <c r="P246" s="64" t="str">
        <f t="shared" si="34"/>
        <v>1331090900</v>
      </c>
      <c r="Q246" s="20" t="s">
        <v>11</v>
      </c>
      <c r="R246" s="92" t="str">
        <f t="shared" si="35"/>
        <v>1331090900001</v>
      </c>
      <c r="S246" s="94" t="s">
        <v>10</v>
      </c>
    </row>
    <row r="247" spans="1:19" customFormat="1" ht="15.75" x14ac:dyDescent="0.25">
      <c r="A247" s="6" t="s">
        <v>462</v>
      </c>
      <c r="B247" s="24" t="str">
        <f t="shared" si="27"/>
        <v>1</v>
      </c>
      <c r="C247" s="25" t="s">
        <v>10</v>
      </c>
      <c r="D247" s="28" t="str">
        <f t="shared" si="28"/>
        <v>13</v>
      </c>
      <c r="E247" s="11" t="s">
        <v>276</v>
      </c>
      <c r="F247" s="31" t="str">
        <f t="shared" si="29"/>
        <v>133</v>
      </c>
      <c r="G247" s="32" t="s">
        <v>416</v>
      </c>
      <c r="H247" s="44" t="str">
        <f t="shared" si="30"/>
        <v>1332</v>
      </c>
      <c r="I247" s="4" t="s">
        <v>463</v>
      </c>
      <c r="J247" s="51" t="str">
        <f t="shared" si="31"/>
        <v>133200</v>
      </c>
      <c r="K247" s="19" t="s">
        <v>11</v>
      </c>
      <c r="L247" s="57" t="str">
        <f t="shared" si="32"/>
        <v>13320000</v>
      </c>
      <c r="M247" s="59" t="s">
        <v>11</v>
      </c>
      <c r="N247" s="68" t="str">
        <f t="shared" si="33"/>
        <v>133200000</v>
      </c>
      <c r="O247" s="70" t="s">
        <v>11</v>
      </c>
      <c r="P247" s="64" t="str">
        <f t="shared" si="34"/>
        <v>1332000000</v>
      </c>
      <c r="Q247" s="20" t="s">
        <v>11</v>
      </c>
      <c r="R247" s="92" t="str">
        <f t="shared" si="35"/>
        <v>1332000000000</v>
      </c>
      <c r="S247" s="94" t="s">
        <v>10</v>
      </c>
    </row>
    <row r="248" spans="1:19" customFormat="1" ht="15.75" x14ac:dyDescent="0.25">
      <c r="A248" s="7" t="s">
        <v>464</v>
      </c>
      <c r="B248" s="24" t="str">
        <f t="shared" si="27"/>
        <v>1</v>
      </c>
      <c r="C248" s="25" t="s">
        <v>10</v>
      </c>
      <c r="D248" s="28" t="str">
        <f t="shared" si="28"/>
        <v>13</v>
      </c>
      <c r="E248" s="11" t="s">
        <v>276</v>
      </c>
      <c r="F248" s="31" t="str">
        <f t="shared" si="29"/>
        <v>133</v>
      </c>
      <c r="G248" s="32" t="s">
        <v>416</v>
      </c>
      <c r="H248" s="44" t="str">
        <f t="shared" si="30"/>
        <v>1332</v>
      </c>
      <c r="I248" s="4" t="s">
        <v>463</v>
      </c>
      <c r="J248" s="51" t="str">
        <f t="shared" si="31"/>
        <v>133201</v>
      </c>
      <c r="K248" s="19" t="s">
        <v>465</v>
      </c>
      <c r="L248" s="57" t="str">
        <f t="shared" si="32"/>
        <v>13320100</v>
      </c>
      <c r="M248" s="59" t="s">
        <v>11</v>
      </c>
      <c r="N248" s="68" t="str">
        <f t="shared" si="33"/>
        <v>133201000</v>
      </c>
      <c r="O248" s="70" t="s">
        <v>11</v>
      </c>
      <c r="P248" s="64" t="str">
        <f t="shared" si="34"/>
        <v>1332010000</v>
      </c>
      <c r="Q248" s="20" t="s">
        <v>11</v>
      </c>
      <c r="R248" s="92" t="str">
        <f t="shared" si="35"/>
        <v>1332010000000</v>
      </c>
      <c r="S248" s="94" t="s">
        <v>10</v>
      </c>
    </row>
    <row r="249" spans="1:19" customFormat="1" ht="15.75" x14ac:dyDescent="0.25">
      <c r="A249" s="7" t="s">
        <v>466</v>
      </c>
      <c r="B249" s="24" t="str">
        <f t="shared" si="27"/>
        <v>1</v>
      </c>
      <c r="C249" s="25" t="s">
        <v>10</v>
      </c>
      <c r="D249" s="28" t="str">
        <f t="shared" si="28"/>
        <v>13</v>
      </c>
      <c r="E249" s="11" t="s">
        <v>276</v>
      </c>
      <c r="F249" s="31" t="str">
        <f t="shared" si="29"/>
        <v>133</v>
      </c>
      <c r="G249" s="32" t="s">
        <v>416</v>
      </c>
      <c r="H249" s="44" t="str">
        <f t="shared" si="30"/>
        <v>1332</v>
      </c>
      <c r="I249" s="4" t="s">
        <v>463</v>
      </c>
      <c r="J249" s="51" t="str">
        <f t="shared" si="31"/>
        <v>133201</v>
      </c>
      <c r="K249" s="19" t="s">
        <v>465</v>
      </c>
      <c r="L249" s="57" t="str">
        <f t="shared" si="32"/>
        <v>13320101</v>
      </c>
      <c r="M249" s="59" t="s">
        <v>467</v>
      </c>
      <c r="N249" s="68" t="str">
        <f t="shared" si="33"/>
        <v>133201010</v>
      </c>
      <c r="O249" s="70" t="s">
        <v>11</v>
      </c>
      <c r="P249" s="64" t="str">
        <f t="shared" si="34"/>
        <v>1332010100</v>
      </c>
      <c r="Q249" s="20" t="s">
        <v>11</v>
      </c>
      <c r="R249" s="92" t="str">
        <f t="shared" si="35"/>
        <v>1332010100001</v>
      </c>
      <c r="S249" s="94" t="s">
        <v>10</v>
      </c>
    </row>
    <row r="250" spans="1:19" customFormat="1" ht="15.75" x14ac:dyDescent="0.25">
      <c r="A250" s="7" t="s">
        <v>468</v>
      </c>
      <c r="B250" s="24" t="str">
        <f t="shared" si="27"/>
        <v>1</v>
      </c>
      <c r="C250" s="25" t="s">
        <v>10</v>
      </c>
      <c r="D250" s="28" t="str">
        <f t="shared" si="28"/>
        <v>13</v>
      </c>
      <c r="E250" s="11" t="s">
        <v>276</v>
      </c>
      <c r="F250" s="31" t="str">
        <f t="shared" si="29"/>
        <v>134</v>
      </c>
      <c r="G250" s="32" t="s">
        <v>469</v>
      </c>
      <c r="H250" s="44" t="str">
        <f t="shared" si="30"/>
        <v>1341</v>
      </c>
      <c r="I250" s="4" t="s">
        <v>470</v>
      </c>
      <c r="J250" s="51" t="str">
        <f t="shared" si="31"/>
        <v>134100</v>
      </c>
      <c r="K250" s="19" t="s">
        <v>470</v>
      </c>
      <c r="L250" s="57" t="str">
        <f t="shared" si="32"/>
        <v>13410000</v>
      </c>
      <c r="M250" s="59" t="s">
        <v>11</v>
      </c>
      <c r="N250" s="68" t="str">
        <f t="shared" si="33"/>
        <v>134100000</v>
      </c>
      <c r="O250" s="70" t="s">
        <v>11</v>
      </c>
      <c r="P250" s="64" t="str">
        <f t="shared" si="34"/>
        <v>1341000000</v>
      </c>
      <c r="Q250" s="20" t="s">
        <v>11</v>
      </c>
      <c r="R250" s="92" t="str">
        <f t="shared" si="35"/>
        <v>1341000000001</v>
      </c>
      <c r="S250" s="94" t="s">
        <v>10</v>
      </c>
    </row>
    <row r="251" spans="1:19" customFormat="1" ht="15.75" x14ac:dyDescent="0.25">
      <c r="A251" s="5" t="s">
        <v>471</v>
      </c>
      <c r="B251" s="24" t="str">
        <f t="shared" si="27"/>
        <v>1</v>
      </c>
      <c r="C251" s="25" t="s">
        <v>10</v>
      </c>
      <c r="D251" s="28" t="str">
        <f t="shared" si="28"/>
        <v>13</v>
      </c>
      <c r="E251" s="11" t="s">
        <v>276</v>
      </c>
      <c r="F251" s="31" t="str">
        <f t="shared" si="29"/>
        <v>139</v>
      </c>
      <c r="G251" s="32" t="s">
        <v>472</v>
      </c>
      <c r="H251" s="44" t="str">
        <f t="shared" si="30"/>
        <v>1390</v>
      </c>
      <c r="I251" s="4" t="s">
        <v>11</v>
      </c>
      <c r="J251" s="51" t="str">
        <f t="shared" si="31"/>
        <v>139000</v>
      </c>
      <c r="K251" s="19" t="s">
        <v>11</v>
      </c>
      <c r="L251" s="57" t="str">
        <f t="shared" si="32"/>
        <v>13900000</v>
      </c>
      <c r="M251" s="59" t="s">
        <v>11</v>
      </c>
      <c r="N251" s="68" t="str">
        <f t="shared" si="33"/>
        <v>139000000</v>
      </c>
      <c r="O251" s="70" t="s">
        <v>11</v>
      </c>
      <c r="P251" s="64" t="str">
        <f t="shared" si="34"/>
        <v>1390000000</v>
      </c>
      <c r="Q251" s="20" t="s">
        <v>11</v>
      </c>
      <c r="R251" s="92" t="str">
        <f t="shared" si="35"/>
        <v>1390000000000</v>
      </c>
      <c r="S251" s="94" t="s">
        <v>10</v>
      </c>
    </row>
    <row r="252" spans="1:19" customFormat="1" ht="15.75" x14ac:dyDescent="0.25">
      <c r="A252" s="6" t="s">
        <v>473</v>
      </c>
      <c r="B252" s="24" t="str">
        <f t="shared" si="27"/>
        <v>1</v>
      </c>
      <c r="C252" s="25" t="s">
        <v>10</v>
      </c>
      <c r="D252" s="28" t="str">
        <f t="shared" si="28"/>
        <v>13</v>
      </c>
      <c r="E252" s="11" t="s">
        <v>276</v>
      </c>
      <c r="F252" s="31" t="str">
        <f t="shared" si="29"/>
        <v>139</v>
      </c>
      <c r="G252" s="32" t="s">
        <v>472</v>
      </c>
      <c r="H252" s="44" t="str">
        <f t="shared" si="30"/>
        <v>1391</v>
      </c>
      <c r="I252" s="4" t="s">
        <v>474</v>
      </c>
      <c r="J252" s="51" t="str">
        <f t="shared" si="31"/>
        <v>139100</v>
      </c>
      <c r="K252" s="19" t="s">
        <v>11</v>
      </c>
      <c r="L252" s="57" t="str">
        <f t="shared" si="32"/>
        <v>13910000</v>
      </c>
      <c r="M252" s="59" t="s">
        <v>11</v>
      </c>
      <c r="N252" s="68" t="str">
        <f t="shared" si="33"/>
        <v>139100000</v>
      </c>
      <c r="O252" s="70" t="s">
        <v>11</v>
      </c>
      <c r="P252" s="64" t="str">
        <f t="shared" si="34"/>
        <v>1391000000</v>
      </c>
      <c r="Q252" s="20" t="s">
        <v>11</v>
      </c>
      <c r="R252" s="92" t="str">
        <f t="shared" si="35"/>
        <v>1391000000001</v>
      </c>
      <c r="S252" s="94" t="s">
        <v>10</v>
      </c>
    </row>
    <row r="253" spans="1:19" customFormat="1" ht="15.75" x14ac:dyDescent="0.25">
      <c r="A253" s="6" t="s">
        <v>475</v>
      </c>
      <c r="B253" s="24" t="str">
        <f t="shared" si="27"/>
        <v>1</v>
      </c>
      <c r="C253" s="25" t="s">
        <v>10</v>
      </c>
      <c r="D253" s="28" t="str">
        <f t="shared" si="28"/>
        <v>13</v>
      </c>
      <c r="E253" s="11" t="s">
        <v>276</v>
      </c>
      <c r="F253" s="31" t="str">
        <f t="shared" si="29"/>
        <v>139</v>
      </c>
      <c r="G253" s="32" t="s">
        <v>472</v>
      </c>
      <c r="H253" s="44" t="str">
        <f t="shared" si="30"/>
        <v>1391</v>
      </c>
      <c r="I253" s="4" t="s">
        <v>474</v>
      </c>
      <c r="J253" s="51" t="str">
        <f t="shared" si="31"/>
        <v>139101</v>
      </c>
      <c r="K253" s="19" t="s">
        <v>11</v>
      </c>
      <c r="L253" s="57" t="str">
        <f t="shared" si="32"/>
        <v>13910100</v>
      </c>
      <c r="M253" s="59" t="s">
        <v>11</v>
      </c>
      <c r="N253" s="68" t="str">
        <f t="shared" si="33"/>
        <v>139101000</v>
      </c>
      <c r="O253" s="70" t="s">
        <v>11</v>
      </c>
      <c r="P253" s="64" t="str">
        <f t="shared" si="34"/>
        <v>1391010000</v>
      </c>
      <c r="Q253" s="20" t="s">
        <v>11</v>
      </c>
      <c r="R253" s="92" t="str">
        <f t="shared" si="35"/>
        <v>1391010000001</v>
      </c>
      <c r="S253" s="94" t="s">
        <v>10</v>
      </c>
    </row>
    <row r="254" spans="1:19" customFormat="1" ht="15.75" x14ac:dyDescent="0.25">
      <c r="A254" s="6" t="s">
        <v>476</v>
      </c>
      <c r="B254" s="24" t="str">
        <f t="shared" si="27"/>
        <v>1</v>
      </c>
      <c r="C254" s="25" t="s">
        <v>10</v>
      </c>
      <c r="D254" s="28" t="str">
        <f t="shared" si="28"/>
        <v>13</v>
      </c>
      <c r="E254" s="11" t="s">
        <v>276</v>
      </c>
      <c r="F254" s="31" t="str">
        <f t="shared" si="29"/>
        <v>139</v>
      </c>
      <c r="G254" s="32" t="s">
        <v>472</v>
      </c>
      <c r="H254" s="44" t="str">
        <f t="shared" si="30"/>
        <v>1391</v>
      </c>
      <c r="I254" s="4" t="s">
        <v>474</v>
      </c>
      <c r="J254" s="51" t="str">
        <f t="shared" si="31"/>
        <v>139102</v>
      </c>
      <c r="K254" s="19" t="s">
        <v>11</v>
      </c>
      <c r="L254" s="57" t="str">
        <f t="shared" si="32"/>
        <v>13910200</v>
      </c>
      <c r="M254" s="59" t="s">
        <v>11</v>
      </c>
      <c r="N254" s="68" t="str">
        <f t="shared" si="33"/>
        <v>139102000</v>
      </c>
      <c r="O254" s="70" t="s">
        <v>11</v>
      </c>
      <c r="P254" s="64" t="str">
        <f t="shared" si="34"/>
        <v>1391020000</v>
      </c>
      <c r="Q254" s="20" t="s">
        <v>11</v>
      </c>
      <c r="R254" s="92" t="str">
        <f t="shared" si="35"/>
        <v>1391020000001</v>
      </c>
      <c r="S254" s="94" t="s">
        <v>10</v>
      </c>
    </row>
    <row r="255" spans="1:19" customFormat="1" ht="15.75" x14ac:dyDescent="0.25">
      <c r="A255" s="6" t="s">
        <v>477</v>
      </c>
      <c r="B255" s="24" t="str">
        <f t="shared" si="27"/>
        <v>1</v>
      </c>
      <c r="C255" s="25" t="s">
        <v>10</v>
      </c>
      <c r="D255" s="28" t="str">
        <f t="shared" si="28"/>
        <v>13</v>
      </c>
      <c r="E255" s="11" t="s">
        <v>276</v>
      </c>
      <c r="F255" s="31" t="str">
        <f t="shared" si="29"/>
        <v>139</v>
      </c>
      <c r="G255" s="32" t="s">
        <v>472</v>
      </c>
      <c r="H255" s="44" t="str">
        <f t="shared" si="30"/>
        <v>1392</v>
      </c>
      <c r="I255" s="4" t="s">
        <v>478</v>
      </c>
      <c r="J255" s="51" t="str">
        <f t="shared" si="31"/>
        <v>139200</v>
      </c>
      <c r="K255" s="19"/>
      <c r="L255" s="57" t="str">
        <f t="shared" si="32"/>
        <v>13920000</v>
      </c>
      <c r="M255" s="59"/>
      <c r="N255" s="68" t="str">
        <f t="shared" si="33"/>
        <v>139200000</v>
      </c>
      <c r="O255" s="70"/>
      <c r="P255" s="64" t="str">
        <f t="shared" si="34"/>
        <v>1392000000</v>
      </c>
      <c r="Q255" s="20"/>
      <c r="R255" s="92" t="str">
        <f t="shared" si="35"/>
        <v>1392000000000</v>
      </c>
      <c r="S255" s="94" t="s">
        <v>10</v>
      </c>
    </row>
    <row r="256" spans="1:19" customFormat="1" ht="15.75" x14ac:dyDescent="0.25">
      <c r="A256" s="6" t="s">
        <v>479</v>
      </c>
      <c r="B256" s="24" t="str">
        <f t="shared" si="27"/>
        <v>1</v>
      </c>
      <c r="C256" s="25" t="s">
        <v>10</v>
      </c>
      <c r="D256" s="28" t="str">
        <f t="shared" si="28"/>
        <v>13</v>
      </c>
      <c r="E256" s="11" t="s">
        <v>276</v>
      </c>
      <c r="F256" s="31" t="str">
        <f t="shared" si="29"/>
        <v>139</v>
      </c>
      <c r="G256" s="32" t="s">
        <v>472</v>
      </c>
      <c r="H256" s="44" t="str">
        <f t="shared" si="30"/>
        <v>1392</v>
      </c>
      <c r="I256" s="4" t="s">
        <v>478</v>
      </c>
      <c r="J256" s="51" t="str">
        <f t="shared" si="31"/>
        <v>139200</v>
      </c>
      <c r="K256" s="19"/>
      <c r="L256" s="57" t="str">
        <f t="shared" si="32"/>
        <v>13920000</v>
      </c>
      <c r="M256" s="59"/>
      <c r="N256" s="68" t="str">
        <f t="shared" si="33"/>
        <v>139200000</v>
      </c>
      <c r="O256" s="70"/>
      <c r="P256" s="64" t="str">
        <f t="shared" si="34"/>
        <v>1392000000</v>
      </c>
      <c r="Q256" s="20"/>
      <c r="R256" s="92" t="str">
        <f t="shared" si="35"/>
        <v>1392000000001</v>
      </c>
      <c r="S256" s="94" t="s">
        <v>10</v>
      </c>
    </row>
    <row r="257" spans="1:19" customFormat="1" ht="15.75" x14ac:dyDescent="0.25">
      <c r="A257" s="6" t="s">
        <v>480</v>
      </c>
      <c r="B257" s="24" t="str">
        <f t="shared" si="27"/>
        <v>1</v>
      </c>
      <c r="C257" s="25" t="s">
        <v>10</v>
      </c>
      <c r="D257" s="28" t="str">
        <f t="shared" si="28"/>
        <v>13</v>
      </c>
      <c r="E257" s="11" t="s">
        <v>276</v>
      </c>
      <c r="F257" s="31" t="str">
        <f t="shared" si="29"/>
        <v>139</v>
      </c>
      <c r="G257" s="32" t="s">
        <v>472</v>
      </c>
      <c r="H257" s="44" t="str">
        <f t="shared" si="30"/>
        <v>1399</v>
      </c>
      <c r="I257" s="4" t="s">
        <v>481</v>
      </c>
      <c r="J257" s="51" t="str">
        <f t="shared" si="31"/>
        <v>139900</v>
      </c>
      <c r="K257" s="19" t="s">
        <v>11</v>
      </c>
      <c r="L257" s="57" t="str">
        <f t="shared" si="32"/>
        <v>13990000</v>
      </c>
      <c r="M257" s="59" t="s">
        <v>11</v>
      </c>
      <c r="N257" s="68" t="str">
        <f t="shared" si="33"/>
        <v>139900000</v>
      </c>
      <c r="O257" s="70" t="s">
        <v>11</v>
      </c>
      <c r="P257" s="64" t="str">
        <f t="shared" si="34"/>
        <v>1399000000</v>
      </c>
      <c r="Q257" s="20" t="s">
        <v>11</v>
      </c>
      <c r="R257" s="92" t="str">
        <f t="shared" si="35"/>
        <v>1399000000001</v>
      </c>
      <c r="S257" s="94" t="s">
        <v>10</v>
      </c>
    </row>
    <row r="258" spans="1:19" customFormat="1" ht="15.75" x14ac:dyDescent="0.25">
      <c r="A258" s="6" t="s">
        <v>482</v>
      </c>
      <c r="B258" s="24" t="str">
        <f t="shared" si="27"/>
        <v>1</v>
      </c>
      <c r="C258" s="25" t="s">
        <v>10</v>
      </c>
      <c r="D258" s="28" t="str">
        <f t="shared" si="28"/>
        <v>13</v>
      </c>
      <c r="E258" s="11" t="s">
        <v>276</v>
      </c>
      <c r="F258" s="31" t="str">
        <f t="shared" si="29"/>
        <v>139</v>
      </c>
      <c r="G258" s="32" t="s">
        <v>472</v>
      </c>
      <c r="H258" s="44" t="str">
        <f t="shared" si="30"/>
        <v>1399</v>
      </c>
      <c r="I258" s="4" t="s">
        <v>481</v>
      </c>
      <c r="J258" s="51" t="str">
        <f t="shared" si="31"/>
        <v>139901</v>
      </c>
      <c r="K258" s="19" t="s">
        <v>11</v>
      </c>
      <c r="L258" s="57" t="str">
        <f t="shared" si="32"/>
        <v>13990100</v>
      </c>
      <c r="M258" s="59" t="s">
        <v>11</v>
      </c>
      <c r="N258" s="68" t="str">
        <f t="shared" si="33"/>
        <v>139901000</v>
      </c>
      <c r="O258" s="70" t="s">
        <v>11</v>
      </c>
      <c r="P258" s="64" t="str">
        <f t="shared" si="34"/>
        <v>1399010000</v>
      </c>
      <c r="Q258" s="20" t="s">
        <v>11</v>
      </c>
      <c r="R258" s="92" t="str">
        <f t="shared" si="35"/>
        <v>1399010000001</v>
      </c>
      <c r="S258" s="94" t="s">
        <v>10</v>
      </c>
    </row>
    <row r="259" spans="1:19" customFormat="1" ht="15.75" x14ac:dyDescent="0.25">
      <c r="A259" s="6" t="s">
        <v>483</v>
      </c>
      <c r="B259" s="24" t="str">
        <f t="shared" ref="B259:B322" si="36">MID(A259,2,1)</f>
        <v>1</v>
      </c>
      <c r="C259" s="25" t="s">
        <v>10</v>
      </c>
      <c r="D259" s="28" t="str">
        <f t="shared" ref="D259:D322" si="37">MID(A259,2,2)</f>
        <v>13</v>
      </c>
      <c r="E259" s="11" t="s">
        <v>276</v>
      </c>
      <c r="F259" s="31" t="str">
        <f t="shared" ref="F259:F322" si="38">MID(A259,2,3)</f>
        <v>139</v>
      </c>
      <c r="G259" s="32" t="s">
        <v>472</v>
      </c>
      <c r="H259" s="44" t="str">
        <f t="shared" ref="H259:H322" si="39">MID(A259,2,4)</f>
        <v>1399</v>
      </c>
      <c r="I259" s="4" t="s">
        <v>481</v>
      </c>
      <c r="J259" s="51" t="str">
        <f t="shared" ref="J259:J322" si="40">MID(A259,2,6)</f>
        <v>139903</v>
      </c>
      <c r="K259" s="19" t="s">
        <v>11</v>
      </c>
      <c r="L259" s="57" t="str">
        <f t="shared" ref="L259:L322" si="41">MID(A259,2,8)</f>
        <v>13990300</v>
      </c>
      <c r="M259" s="59" t="s">
        <v>11</v>
      </c>
      <c r="N259" s="68" t="str">
        <f t="shared" ref="N259:N322" si="42">MID(A259,2,9)</f>
        <v>139903000</v>
      </c>
      <c r="O259" s="70" t="s">
        <v>11</v>
      </c>
      <c r="P259" s="64" t="str">
        <f t="shared" ref="P259:P322" si="43">MID(A259,2,10)</f>
        <v>1399030000</v>
      </c>
      <c r="Q259" s="20" t="s">
        <v>11</v>
      </c>
      <c r="R259" s="92" t="str">
        <f t="shared" ref="R259:R322" si="44">MID(A259,2,13)</f>
        <v>1399030000001</v>
      </c>
      <c r="S259" s="94" t="s">
        <v>10</v>
      </c>
    </row>
    <row r="260" spans="1:19" customFormat="1" ht="15.75" x14ac:dyDescent="0.25">
      <c r="A260" s="6" t="s">
        <v>484</v>
      </c>
      <c r="B260" s="24" t="str">
        <f t="shared" si="36"/>
        <v>1</v>
      </c>
      <c r="C260" s="25" t="s">
        <v>10</v>
      </c>
      <c r="D260" s="28" t="str">
        <f t="shared" si="37"/>
        <v>13</v>
      </c>
      <c r="E260" s="11" t="s">
        <v>276</v>
      </c>
      <c r="F260" s="31" t="str">
        <f t="shared" si="38"/>
        <v>139</v>
      </c>
      <c r="G260" s="32" t="s">
        <v>472</v>
      </c>
      <c r="H260" s="44" t="str">
        <f t="shared" si="39"/>
        <v>1399</v>
      </c>
      <c r="I260" s="4" t="s">
        <v>481</v>
      </c>
      <c r="J260" s="51" t="str">
        <f t="shared" si="40"/>
        <v>139904</v>
      </c>
      <c r="K260" s="19" t="s">
        <v>11</v>
      </c>
      <c r="L260" s="57" t="str">
        <f t="shared" si="41"/>
        <v>13990400</v>
      </c>
      <c r="M260" s="59" t="s">
        <v>11</v>
      </c>
      <c r="N260" s="68" t="str">
        <f t="shared" si="42"/>
        <v>139904000</v>
      </c>
      <c r="O260" s="70" t="s">
        <v>11</v>
      </c>
      <c r="P260" s="64" t="str">
        <f t="shared" si="43"/>
        <v>1399040000</v>
      </c>
      <c r="Q260" s="20" t="s">
        <v>11</v>
      </c>
      <c r="R260" s="92" t="str">
        <f t="shared" si="44"/>
        <v>1399040000001</v>
      </c>
      <c r="S260" s="94" t="s">
        <v>10</v>
      </c>
    </row>
    <row r="261" spans="1:19" customFormat="1" ht="15.75" x14ac:dyDescent="0.25">
      <c r="A261" s="6" t="s">
        <v>485</v>
      </c>
      <c r="B261" s="24" t="str">
        <f t="shared" si="36"/>
        <v>1</v>
      </c>
      <c r="C261" s="25" t="s">
        <v>10</v>
      </c>
      <c r="D261" s="28" t="str">
        <f t="shared" si="37"/>
        <v>13</v>
      </c>
      <c r="E261" s="11" t="s">
        <v>276</v>
      </c>
      <c r="F261" s="31" t="str">
        <f t="shared" si="38"/>
        <v>139</v>
      </c>
      <c r="G261" s="32" t="s">
        <v>472</v>
      </c>
      <c r="H261" s="44" t="str">
        <f t="shared" si="39"/>
        <v>1399</v>
      </c>
      <c r="I261" s="4" t="s">
        <v>481</v>
      </c>
      <c r="J261" s="51" t="str">
        <f t="shared" si="40"/>
        <v>139908</v>
      </c>
      <c r="K261" s="19" t="s">
        <v>11</v>
      </c>
      <c r="L261" s="57" t="str">
        <f t="shared" si="41"/>
        <v>13990800</v>
      </c>
      <c r="M261" s="59" t="s">
        <v>11</v>
      </c>
      <c r="N261" s="68" t="str">
        <f t="shared" si="42"/>
        <v>139908000</v>
      </c>
      <c r="O261" s="70" t="s">
        <v>11</v>
      </c>
      <c r="P261" s="64" t="str">
        <f t="shared" si="43"/>
        <v>1399080000</v>
      </c>
      <c r="Q261" s="20" t="s">
        <v>11</v>
      </c>
      <c r="R261" s="92" t="str">
        <f t="shared" si="44"/>
        <v>1399080000001</v>
      </c>
      <c r="S261" s="94" t="s">
        <v>10</v>
      </c>
    </row>
    <row r="262" spans="1:19" customFormat="1" ht="15.75" x14ac:dyDescent="0.25">
      <c r="A262" s="6" t="s">
        <v>486</v>
      </c>
      <c r="B262" s="24" t="str">
        <f t="shared" si="36"/>
        <v>1</v>
      </c>
      <c r="C262" s="25" t="s">
        <v>10</v>
      </c>
      <c r="D262" s="28" t="str">
        <f t="shared" si="37"/>
        <v>13</v>
      </c>
      <c r="E262" s="11" t="s">
        <v>276</v>
      </c>
      <c r="F262" s="31" t="str">
        <f t="shared" si="38"/>
        <v>139</v>
      </c>
      <c r="G262" s="32" t="s">
        <v>472</v>
      </c>
      <c r="H262" s="44" t="str">
        <f t="shared" si="39"/>
        <v>1399</v>
      </c>
      <c r="I262" s="4" t="s">
        <v>481</v>
      </c>
      <c r="J262" s="51" t="str">
        <f t="shared" si="40"/>
        <v>139909</v>
      </c>
      <c r="K262" s="19" t="s">
        <v>11</v>
      </c>
      <c r="L262" s="57" t="str">
        <f t="shared" si="41"/>
        <v>13990900</v>
      </c>
      <c r="M262" s="59" t="s">
        <v>11</v>
      </c>
      <c r="N262" s="68" t="str">
        <f t="shared" si="42"/>
        <v>139909000</v>
      </c>
      <c r="O262" s="70" t="s">
        <v>11</v>
      </c>
      <c r="P262" s="64" t="str">
        <f t="shared" si="43"/>
        <v>1399090000</v>
      </c>
      <c r="Q262" s="20" t="s">
        <v>11</v>
      </c>
      <c r="R262" s="92" t="str">
        <f t="shared" si="44"/>
        <v>1399090000001</v>
      </c>
      <c r="S262" s="94" t="s">
        <v>10</v>
      </c>
    </row>
    <row r="263" spans="1:19" customFormat="1" ht="15.75" x14ac:dyDescent="0.25">
      <c r="A263" s="6" t="s">
        <v>487</v>
      </c>
      <c r="B263" s="24" t="str">
        <f t="shared" si="36"/>
        <v>1</v>
      </c>
      <c r="C263" s="25" t="s">
        <v>10</v>
      </c>
      <c r="D263" s="28" t="str">
        <f t="shared" si="37"/>
        <v>13</v>
      </c>
      <c r="E263" s="11" t="s">
        <v>276</v>
      </c>
      <c r="F263" s="31" t="str">
        <f t="shared" si="38"/>
        <v>139</v>
      </c>
      <c r="G263" s="32" t="s">
        <v>472</v>
      </c>
      <c r="H263" s="44" t="str">
        <f t="shared" si="39"/>
        <v>1399</v>
      </c>
      <c r="I263" s="4" t="s">
        <v>481</v>
      </c>
      <c r="J263" s="51" t="str">
        <f t="shared" si="40"/>
        <v>139910</v>
      </c>
      <c r="K263" s="19" t="s">
        <v>11</v>
      </c>
      <c r="L263" s="57" t="str">
        <f t="shared" si="41"/>
        <v>13991000</v>
      </c>
      <c r="M263" s="59" t="s">
        <v>11</v>
      </c>
      <c r="N263" s="68" t="str">
        <f t="shared" si="42"/>
        <v>139910000</v>
      </c>
      <c r="O263" s="70" t="s">
        <v>11</v>
      </c>
      <c r="P263" s="64" t="str">
        <f t="shared" si="43"/>
        <v>1399100000</v>
      </c>
      <c r="Q263" s="20" t="s">
        <v>11</v>
      </c>
      <c r="R263" s="92" t="str">
        <f t="shared" si="44"/>
        <v>1399100000001</v>
      </c>
      <c r="S263" s="94" t="s">
        <v>10</v>
      </c>
    </row>
    <row r="264" spans="1:19" customFormat="1" ht="15.75" x14ac:dyDescent="0.25">
      <c r="A264" s="6" t="s">
        <v>488</v>
      </c>
      <c r="B264" s="24" t="str">
        <f t="shared" si="36"/>
        <v>1</v>
      </c>
      <c r="C264" s="25" t="s">
        <v>10</v>
      </c>
      <c r="D264" s="28" t="str">
        <f t="shared" si="37"/>
        <v>13</v>
      </c>
      <c r="E264" s="11" t="s">
        <v>276</v>
      </c>
      <c r="F264" s="31" t="str">
        <f t="shared" si="38"/>
        <v>139</v>
      </c>
      <c r="G264" s="32" t="s">
        <v>472</v>
      </c>
      <c r="H264" s="44" t="str">
        <f t="shared" si="39"/>
        <v>1399</v>
      </c>
      <c r="I264" s="4" t="s">
        <v>481</v>
      </c>
      <c r="J264" s="51" t="str">
        <f t="shared" si="40"/>
        <v>139911</v>
      </c>
      <c r="K264" s="19" t="s">
        <v>11</v>
      </c>
      <c r="L264" s="57" t="str">
        <f t="shared" si="41"/>
        <v>13991100</v>
      </c>
      <c r="M264" s="59" t="s">
        <v>11</v>
      </c>
      <c r="N264" s="68" t="str">
        <f t="shared" si="42"/>
        <v>139911000</v>
      </c>
      <c r="O264" s="70" t="s">
        <v>11</v>
      </c>
      <c r="P264" s="64" t="str">
        <f t="shared" si="43"/>
        <v>1399110000</v>
      </c>
      <c r="Q264" s="20" t="s">
        <v>11</v>
      </c>
      <c r="R264" s="92" t="str">
        <f t="shared" si="44"/>
        <v>1399110000001</v>
      </c>
      <c r="S264" s="94" t="s">
        <v>10</v>
      </c>
    </row>
    <row r="265" spans="1:19" customFormat="1" ht="15.75" x14ac:dyDescent="0.25">
      <c r="A265" s="6" t="s">
        <v>489</v>
      </c>
      <c r="B265" s="24" t="str">
        <f t="shared" si="36"/>
        <v>1</v>
      </c>
      <c r="C265" s="25" t="s">
        <v>10</v>
      </c>
      <c r="D265" s="28" t="str">
        <f t="shared" si="37"/>
        <v>13</v>
      </c>
      <c r="E265" s="11" t="s">
        <v>276</v>
      </c>
      <c r="F265" s="31" t="str">
        <f t="shared" si="38"/>
        <v>139</v>
      </c>
      <c r="G265" s="32" t="s">
        <v>472</v>
      </c>
      <c r="H265" s="44" t="str">
        <f t="shared" si="39"/>
        <v>1399</v>
      </c>
      <c r="I265" s="4" t="s">
        <v>481</v>
      </c>
      <c r="J265" s="51" t="str">
        <f t="shared" si="40"/>
        <v>139912</v>
      </c>
      <c r="K265" s="19" t="s">
        <v>11</v>
      </c>
      <c r="L265" s="57" t="str">
        <f t="shared" si="41"/>
        <v>13991200</v>
      </c>
      <c r="M265" s="59" t="s">
        <v>11</v>
      </c>
      <c r="N265" s="68" t="str">
        <f t="shared" si="42"/>
        <v>139912000</v>
      </c>
      <c r="O265" s="70" t="s">
        <v>11</v>
      </c>
      <c r="P265" s="64" t="str">
        <f t="shared" si="43"/>
        <v>1399120000</v>
      </c>
      <c r="Q265" s="20" t="s">
        <v>11</v>
      </c>
      <c r="R265" s="92" t="str">
        <f t="shared" si="44"/>
        <v>1399120000001</v>
      </c>
      <c r="S265" s="94" t="s">
        <v>10</v>
      </c>
    </row>
    <row r="266" spans="1:19" customFormat="1" ht="15.75" x14ac:dyDescent="0.25">
      <c r="A266" s="4" t="s">
        <v>490</v>
      </c>
      <c r="B266" s="24" t="str">
        <f t="shared" si="36"/>
        <v>1</v>
      </c>
      <c r="C266" s="25" t="s">
        <v>10</v>
      </c>
      <c r="D266" s="28" t="str">
        <f t="shared" si="37"/>
        <v>14</v>
      </c>
      <c r="E266" s="11" t="s">
        <v>491</v>
      </c>
      <c r="F266" s="31" t="str">
        <f t="shared" si="38"/>
        <v>140</v>
      </c>
      <c r="G266" s="32" t="s">
        <v>11</v>
      </c>
      <c r="H266" s="44" t="str">
        <f t="shared" si="39"/>
        <v>1400</v>
      </c>
      <c r="I266" s="4" t="s">
        <v>11</v>
      </c>
      <c r="J266" s="51" t="str">
        <f t="shared" si="40"/>
        <v>140000</v>
      </c>
      <c r="K266" s="19" t="s">
        <v>11</v>
      </c>
      <c r="L266" s="57" t="str">
        <f t="shared" si="41"/>
        <v>14000000</v>
      </c>
      <c r="M266" s="59" t="s">
        <v>11</v>
      </c>
      <c r="N266" s="68" t="str">
        <f t="shared" si="42"/>
        <v>140000000</v>
      </c>
      <c r="O266" s="70" t="s">
        <v>11</v>
      </c>
      <c r="P266" s="64" t="str">
        <f t="shared" si="43"/>
        <v>1400000000</v>
      </c>
      <c r="Q266" s="20" t="s">
        <v>11</v>
      </c>
      <c r="R266" s="92" t="str">
        <f t="shared" si="44"/>
        <v>1400000000000</v>
      </c>
      <c r="S266" s="94" t="s">
        <v>10</v>
      </c>
    </row>
    <row r="267" spans="1:19" customFormat="1" ht="15.75" x14ac:dyDescent="0.25">
      <c r="A267" s="5" t="s">
        <v>492</v>
      </c>
      <c r="B267" s="24" t="str">
        <f t="shared" si="36"/>
        <v>1</v>
      </c>
      <c r="C267" s="25" t="s">
        <v>10</v>
      </c>
      <c r="D267" s="28" t="str">
        <f t="shared" si="37"/>
        <v>14</v>
      </c>
      <c r="E267" s="11" t="s">
        <v>491</v>
      </c>
      <c r="F267" s="31" t="str">
        <f t="shared" si="38"/>
        <v>141</v>
      </c>
      <c r="G267" s="32" t="s">
        <v>493</v>
      </c>
      <c r="H267" s="44" t="str">
        <f t="shared" si="39"/>
        <v>1410</v>
      </c>
      <c r="I267" s="4" t="s">
        <v>11</v>
      </c>
      <c r="J267" s="51" t="str">
        <f t="shared" si="40"/>
        <v>141000</v>
      </c>
      <c r="K267" s="19" t="s">
        <v>11</v>
      </c>
      <c r="L267" s="57" t="str">
        <f t="shared" si="41"/>
        <v>14100000</v>
      </c>
      <c r="M267" s="59" t="s">
        <v>11</v>
      </c>
      <c r="N267" s="68" t="str">
        <f t="shared" si="42"/>
        <v>141000000</v>
      </c>
      <c r="O267" s="70" t="s">
        <v>11</v>
      </c>
      <c r="P267" s="64" t="str">
        <f t="shared" si="43"/>
        <v>1410000000</v>
      </c>
      <c r="Q267" s="20" t="s">
        <v>11</v>
      </c>
      <c r="R267" s="92" t="str">
        <f t="shared" si="44"/>
        <v>1410000000000</v>
      </c>
      <c r="S267" s="94" t="s">
        <v>10</v>
      </c>
    </row>
    <row r="268" spans="1:19" customFormat="1" ht="15.75" x14ac:dyDescent="0.25">
      <c r="A268" s="7" t="s">
        <v>494</v>
      </c>
      <c r="B268" s="24" t="str">
        <f t="shared" si="36"/>
        <v>1</v>
      </c>
      <c r="C268" s="25" t="s">
        <v>10</v>
      </c>
      <c r="D268" s="28" t="str">
        <f t="shared" si="37"/>
        <v>14</v>
      </c>
      <c r="E268" s="11" t="s">
        <v>491</v>
      </c>
      <c r="F268" s="31" t="str">
        <f t="shared" si="38"/>
        <v>141</v>
      </c>
      <c r="G268" s="32" t="s">
        <v>493</v>
      </c>
      <c r="H268" s="44" t="str">
        <f t="shared" si="39"/>
        <v>1411</v>
      </c>
      <c r="I268" s="4" t="s">
        <v>495</v>
      </c>
      <c r="J268" s="51" t="str">
        <f t="shared" si="40"/>
        <v>141100</v>
      </c>
      <c r="K268" s="19" t="s">
        <v>496</v>
      </c>
      <c r="L268" s="57" t="str">
        <f t="shared" si="41"/>
        <v>14110000</v>
      </c>
      <c r="M268" s="59" t="s">
        <v>11</v>
      </c>
      <c r="N268" s="68" t="str">
        <f t="shared" si="42"/>
        <v>141100000</v>
      </c>
      <c r="O268" s="70" t="s">
        <v>11</v>
      </c>
      <c r="P268" s="64" t="str">
        <f t="shared" si="43"/>
        <v>1411000000</v>
      </c>
      <c r="Q268" s="20" t="s">
        <v>11</v>
      </c>
      <c r="R268" s="92" t="str">
        <f t="shared" si="44"/>
        <v>1411000000001</v>
      </c>
      <c r="S268" s="94" t="s">
        <v>10</v>
      </c>
    </row>
    <row r="269" spans="1:19" customFormat="1" ht="15.75" x14ac:dyDescent="0.25">
      <c r="A269" s="7" t="s">
        <v>497</v>
      </c>
      <c r="B269" s="24" t="str">
        <f t="shared" si="36"/>
        <v>1</v>
      </c>
      <c r="C269" s="25" t="s">
        <v>10</v>
      </c>
      <c r="D269" s="28" t="str">
        <f t="shared" si="37"/>
        <v>14</v>
      </c>
      <c r="E269" s="11" t="s">
        <v>491</v>
      </c>
      <c r="F269" s="31" t="str">
        <f t="shared" si="38"/>
        <v>141</v>
      </c>
      <c r="G269" s="32" t="s">
        <v>493</v>
      </c>
      <c r="H269" s="44" t="str">
        <f t="shared" si="39"/>
        <v>1411</v>
      </c>
      <c r="I269" s="4" t="s">
        <v>495</v>
      </c>
      <c r="J269" s="51" t="str">
        <f t="shared" si="40"/>
        <v>141101</v>
      </c>
      <c r="K269" s="19" t="s">
        <v>496</v>
      </c>
      <c r="L269" s="57" t="str">
        <f t="shared" si="41"/>
        <v>14110100</v>
      </c>
      <c r="M269" s="59" t="s">
        <v>498</v>
      </c>
      <c r="N269" s="68" t="str">
        <f t="shared" si="42"/>
        <v>141101000</v>
      </c>
      <c r="O269" s="70" t="s">
        <v>11</v>
      </c>
      <c r="P269" s="64" t="str">
        <f t="shared" si="43"/>
        <v>1411010000</v>
      </c>
      <c r="Q269" s="20" t="s">
        <v>11</v>
      </c>
      <c r="R269" s="92" t="str">
        <f t="shared" si="44"/>
        <v>1411010000001</v>
      </c>
      <c r="S269" s="94" t="s">
        <v>10</v>
      </c>
    </row>
    <row r="270" spans="1:19" customFormat="1" ht="15.75" x14ac:dyDescent="0.25">
      <c r="A270" s="7" t="s">
        <v>499</v>
      </c>
      <c r="B270" s="24" t="str">
        <f t="shared" si="36"/>
        <v>1</v>
      </c>
      <c r="C270" s="25" t="s">
        <v>10</v>
      </c>
      <c r="D270" s="28" t="str">
        <f t="shared" si="37"/>
        <v>14</v>
      </c>
      <c r="E270" s="11" t="s">
        <v>491</v>
      </c>
      <c r="F270" s="31" t="str">
        <f t="shared" si="38"/>
        <v>141</v>
      </c>
      <c r="G270" s="32" t="s">
        <v>493</v>
      </c>
      <c r="H270" s="44" t="str">
        <f t="shared" si="39"/>
        <v>1411</v>
      </c>
      <c r="I270" s="4" t="s">
        <v>495</v>
      </c>
      <c r="J270" s="51" t="str">
        <f t="shared" si="40"/>
        <v>141102</v>
      </c>
      <c r="K270" s="19" t="s">
        <v>500</v>
      </c>
      <c r="L270" s="57" t="str">
        <f t="shared" si="41"/>
        <v>14110200</v>
      </c>
      <c r="M270" s="59" t="s">
        <v>500</v>
      </c>
      <c r="N270" s="68" t="str">
        <f t="shared" si="42"/>
        <v>141102000</v>
      </c>
      <c r="O270" s="70" t="s">
        <v>11</v>
      </c>
      <c r="P270" s="64" t="str">
        <f t="shared" si="43"/>
        <v>1411020000</v>
      </c>
      <c r="Q270" s="20" t="s">
        <v>11</v>
      </c>
      <c r="R270" s="92" t="str">
        <f t="shared" si="44"/>
        <v>1411020000001</v>
      </c>
      <c r="S270" s="94" t="s">
        <v>10</v>
      </c>
    </row>
    <row r="271" spans="1:19" customFormat="1" ht="15.75" x14ac:dyDescent="0.25">
      <c r="A271" s="6" t="s">
        <v>501</v>
      </c>
      <c r="B271" s="24" t="str">
        <f t="shared" si="36"/>
        <v>1</v>
      </c>
      <c r="C271" s="25" t="s">
        <v>10</v>
      </c>
      <c r="D271" s="28" t="str">
        <f t="shared" si="37"/>
        <v>14</v>
      </c>
      <c r="E271" s="11" t="s">
        <v>491</v>
      </c>
      <c r="F271" s="31" t="str">
        <f t="shared" si="38"/>
        <v>141</v>
      </c>
      <c r="G271" s="32" t="s">
        <v>493</v>
      </c>
      <c r="H271" s="44" t="str">
        <f t="shared" si="39"/>
        <v>1412</v>
      </c>
      <c r="I271" s="4" t="s">
        <v>502</v>
      </c>
      <c r="J271" s="51" t="str">
        <f t="shared" si="40"/>
        <v>141200</v>
      </c>
      <c r="K271" s="19" t="s">
        <v>11</v>
      </c>
      <c r="L271" s="57" t="str">
        <f t="shared" si="41"/>
        <v>14120000</v>
      </c>
      <c r="M271" s="59" t="s">
        <v>11</v>
      </c>
      <c r="N271" s="68" t="str">
        <f t="shared" si="42"/>
        <v>141200000</v>
      </c>
      <c r="O271" s="70" t="s">
        <v>11</v>
      </c>
      <c r="P271" s="64" t="str">
        <f t="shared" si="43"/>
        <v>1412000000</v>
      </c>
      <c r="Q271" s="20" t="s">
        <v>11</v>
      </c>
      <c r="R271" s="92" t="str">
        <f t="shared" si="44"/>
        <v>1412000000000</v>
      </c>
      <c r="S271" s="94" t="s">
        <v>10</v>
      </c>
    </row>
    <row r="272" spans="1:19" customFormat="1" ht="15.75" x14ac:dyDescent="0.25">
      <c r="A272" s="7" t="s">
        <v>503</v>
      </c>
      <c r="B272" s="24" t="str">
        <f t="shared" si="36"/>
        <v>1</v>
      </c>
      <c r="C272" s="25" t="s">
        <v>10</v>
      </c>
      <c r="D272" s="28" t="str">
        <f t="shared" si="37"/>
        <v>14</v>
      </c>
      <c r="E272" s="11" t="s">
        <v>491</v>
      </c>
      <c r="F272" s="31" t="str">
        <f t="shared" si="38"/>
        <v>141</v>
      </c>
      <c r="G272" s="32" t="s">
        <v>493</v>
      </c>
      <c r="H272" s="44" t="str">
        <f t="shared" si="39"/>
        <v>1412</v>
      </c>
      <c r="I272" s="4" t="s">
        <v>502</v>
      </c>
      <c r="J272" s="51" t="str">
        <f t="shared" si="40"/>
        <v>141201</v>
      </c>
      <c r="K272" s="19" t="s">
        <v>504</v>
      </c>
      <c r="L272" s="57" t="str">
        <f t="shared" si="41"/>
        <v>14120100</v>
      </c>
      <c r="M272" s="59" t="s">
        <v>11</v>
      </c>
      <c r="N272" s="68" t="str">
        <f t="shared" si="42"/>
        <v>141201000</v>
      </c>
      <c r="O272" s="70" t="s">
        <v>11</v>
      </c>
      <c r="P272" s="64" t="str">
        <f t="shared" si="43"/>
        <v>1412010000</v>
      </c>
      <c r="Q272" s="20" t="s">
        <v>11</v>
      </c>
      <c r="R272" s="92" t="str">
        <f t="shared" si="44"/>
        <v>1412010000000</v>
      </c>
      <c r="S272" s="94" t="s">
        <v>10</v>
      </c>
    </row>
    <row r="273" spans="1:19" customFormat="1" ht="15.75" x14ac:dyDescent="0.25">
      <c r="A273" s="7" t="s">
        <v>505</v>
      </c>
      <c r="B273" s="24" t="str">
        <f t="shared" si="36"/>
        <v>1</v>
      </c>
      <c r="C273" s="25" t="s">
        <v>10</v>
      </c>
      <c r="D273" s="28" t="str">
        <f t="shared" si="37"/>
        <v>14</v>
      </c>
      <c r="E273" s="11" t="s">
        <v>491</v>
      </c>
      <c r="F273" s="31" t="str">
        <f t="shared" si="38"/>
        <v>141</v>
      </c>
      <c r="G273" s="32" t="s">
        <v>493</v>
      </c>
      <c r="H273" s="44" t="str">
        <f t="shared" si="39"/>
        <v>1412</v>
      </c>
      <c r="I273" s="4" t="s">
        <v>502</v>
      </c>
      <c r="J273" s="51" t="str">
        <f t="shared" si="40"/>
        <v>141201</v>
      </c>
      <c r="K273" s="19" t="s">
        <v>504</v>
      </c>
      <c r="L273" s="57" t="str">
        <f t="shared" si="41"/>
        <v>14120100</v>
      </c>
      <c r="M273" s="59" t="s">
        <v>11</v>
      </c>
      <c r="N273" s="68" t="str">
        <f t="shared" si="42"/>
        <v>141201000</v>
      </c>
      <c r="O273" s="70" t="s">
        <v>11</v>
      </c>
      <c r="P273" s="64" t="str">
        <f t="shared" si="43"/>
        <v>1412010000</v>
      </c>
      <c r="Q273" s="20" t="s">
        <v>11</v>
      </c>
      <c r="R273" s="92" t="str">
        <f t="shared" si="44"/>
        <v>1412010000001</v>
      </c>
      <c r="S273" s="94" t="s">
        <v>10</v>
      </c>
    </row>
    <row r="274" spans="1:19" customFormat="1" ht="15.75" x14ac:dyDescent="0.25">
      <c r="A274" s="7" t="s">
        <v>506</v>
      </c>
      <c r="B274" s="24" t="str">
        <f t="shared" si="36"/>
        <v>1</v>
      </c>
      <c r="C274" s="25" t="s">
        <v>10</v>
      </c>
      <c r="D274" s="28" t="str">
        <f t="shared" si="37"/>
        <v>14</v>
      </c>
      <c r="E274" s="11" t="s">
        <v>491</v>
      </c>
      <c r="F274" s="31" t="str">
        <f t="shared" si="38"/>
        <v>141</v>
      </c>
      <c r="G274" s="32" t="s">
        <v>493</v>
      </c>
      <c r="H274" s="44" t="str">
        <f t="shared" si="39"/>
        <v>1412</v>
      </c>
      <c r="I274" s="4" t="s">
        <v>502</v>
      </c>
      <c r="J274" s="51" t="str">
        <f t="shared" si="40"/>
        <v>141201</v>
      </c>
      <c r="K274" s="19" t="s">
        <v>504</v>
      </c>
      <c r="L274" s="57" t="str">
        <f t="shared" si="41"/>
        <v>14120101</v>
      </c>
      <c r="M274" s="59" t="s">
        <v>507</v>
      </c>
      <c r="N274" s="68" t="str">
        <f t="shared" si="42"/>
        <v>141201010</v>
      </c>
      <c r="O274" s="70" t="s">
        <v>11</v>
      </c>
      <c r="P274" s="64" t="str">
        <f t="shared" si="43"/>
        <v>1412010100</v>
      </c>
      <c r="Q274" s="20" t="s">
        <v>11</v>
      </c>
      <c r="R274" s="92" t="str">
        <f t="shared" si="44"/>
        <v>1412010100001</v>
      </c>
      <c r="S274" s="94" t="s">
        <v>10</v>
      </c>
    </row>
    <row r="275" spans="1:19" customFormat="1" ht="15.75" x14ac:dyDescent="0.25">
      <c r="A275" s="7" t="s">
        <v>508</v>
      </c>
      <c r="B275" s="24" t="str">
        <f t="shared" si="36"/>
        <v>1</v>
      </c>
      <c r="C275" s="25" t="s">
        <v>10</v>
      </c>
      <c r="D275" s="28" t="str">
        <f t="shared" si="37"/>
        <v>14</v>
      </c>
      <c r="E275" s="11" t="s">
        <v>491</v>
      </c>
      <c r="F275" s="31" t="str">
        <f t="shared" si="38"/>
        <v>141</v>
      </c>
      <c r="G275" s="32" t="s">
        <v>493</v>
      </c>
      <c r="H275" s="44" t="str">
        <f t="shared" si="39"/>
        <v>1412</v>
      </c>
      <c r="I275" s="4" t="s">
        <v>502</v>
      </c>
      <c r="J275" s="51" t="str">
        <f t="shared" si="40"/>
        <v>141201</v>
      </c>
      <c r="K275" s="19" t="s">
        <v>504</v>
      </c>
      <c r="L275" s="57" t="str">
        <f t="shared" si="41"/>
        <v>14120102</v>
      </c>
      <c r="M275" s="59" t="s">
        <v>509</v>
      </c>
      <c r="N275" s="68" t="str">
        <f t="shared" si="42"/>
        <v>141201020</v>
      </c>
      <c r="O275" s="70" t="s">
        <v>11</v>
      </c>
      <c r="P275" s="64" t="str">
        <f t="shared" si="43"/>
        <v>1412010200</v>
      </c>
      <c r="Q275" s="20" t="s">
        <v>11</v>
      </c>
      <c r="R275" s="92" t="str">
        <f t="shared" si="44"/>
        <v>1412010200001</v>
      </c>
      <c r="S275" s="94" t="s">
        <v>10</v>
      </c>
    </row>
    <row r="276" spans="1:19" customFormat="1" ht="15.75" x14ac:dyDescent="0.25">
      <c r="A276" s="7" t="s">
        <v>510</v>
      </c>
      <c r="B276" s="24" t="str">
        <f t="shared" si="36"/>
        <v>1</v>
      </c>
      <c r="C276" s="25" t="s">
        <v>10</v>
      </c>
      <c r="D276" s="28" t="str">
        <f t="shared" si="37"/>
        <v>14</v>
      </c>
      <c r="E276" s="11" t="s">
        <v>491</v>
      </c>
      <c r="F276" s="31" t="str">
        <f t="shared" si="38"/>
        <v>141</v>
      </c>
      <c r="G276" s="32" t="s">
        <v>493</v>
      </c>
      <c r="H276" s="44" t="str">
        <f t="shared" si="39"/>
        <v>1412</v>
      </c>
      <c r="I276" s="4" t="s">
        <v>502</v>
      </c>
      <c r="J276" s="51" t="str">
        <f t="shared" si="40"/>
        <v>141201</v>
      </c>
      <c r="K276" s="19" t="s">
        <v>504</v>
      </c>
      <c r="L276" s="57" t="str">
        <f t="shared" si="41"/>
        <v>14120103</v>
      </c>
      <c r="M276" s="59" t="s">
        <v>511</v>
      </c>
      <c r="N276" s="68" t="str">
        <f t="shared" si="42"/>
        <v>141201030</v>
      </c>
      <c r="O276" s="70" t="s">
        <v>11</v>
      </c>
      <c r="P276" s="64" t="str">
        <f t="shared" si="43"/>
        <v>1412010300</v>
      </c>
      <c r="Q276" s="20" t="s">
        <v>11</v>
      </c>
      <c r="R276" s="92" t="str">
        <f t="shared" si="44"/>
        <v>1412010300001</v>
      </c>
      <c r="S276" s="94" t="s">
        <v>10</v>
      </c>
    </row>
    <row r="277" spans="1:19" customFormat="1" ht="15.75" x14ac:dyDescent="0.25">
      <c r="A277" s="7" t="s">
        <v>512</v>
      </c>
      <c r="B277" s="24" t="str">
        <f t="shared" si="36"/>
        <v>1</v>
      </c>
      <c r="C277" s="25" t="s">
        <v>10</v>
      </c>
      <c r="D277" s="28" t="str">
        <f t="shared" si="37"/>
        <v>14</v>
      </c>
      <c r="E277" s="11" t="s">
        <v>491</v>
      </c>
      <c r="F277" s="31" t="str">
        <f t="shared" si="38"/>
        <v>141</v>
      </c>
      <c r="G277" s="32" t="s">
        <v>493</v>
      </c>
      <c r="H277" s="44" t="str">
        <f t="shared" si="39"/>
        <v>1412</v>
      </c>
      <c r="I277" s="4" t="s">
        <v>502</v>
      </c>
      <c r="J277" s="51" t="str">
        <f t="shared" si="40"/>
        <v>141201</v>
      </c>
      <c r="K277" s="19" t="s">
        <v>504</v>
      </c>
      <c r="L277" s="57" t="str">
        <f t="shared" si="41"/>
        <v>14120104</v>
      </c>
      <c r="M277" s="59" t="s">
        <v>513</v>
      </c>
      <c r="N277" s="68" t="str">
        <f t="shared" si="42"/>
        <v>141201040</v>
      </c>
      <c r="O277" s="70" t="s">
        <v>11</v>
      </c>
      <c r="P277" s="64" t="str">
        <f t="shared" si="43"/>
        <v>1412010400</v>
      </c>
      <c r="Q277" s="20" t="s">
        <v>11</v>
      </c>
      <c r="R277" s="92" t="str">
        <f t="shared" si="44"/>
        <v>1412010400001</v>
      </c>
      <c r="S277" s="94" t="s">
        <v>10</v>
      </c>
    </row>
    <row r="278" spans="1:19" customFormat="1" ht="15.75" x14ac:dyDescent="0.25">
      <c r="A278" s="7" t="s">
        <v>514</v>
      </c>
      <c r="B278" s="24" t="str">
        <f t="shared" si="36"/>
        <v>1</v>
      </c>
      <c r="C278" s="25" t="s">
        <v>10</v>
      </c>
      <c r="D278" s="28" t="str">
        <f t="shared" si="37"/>
        <v>14</v>
      </c>
      <c r="E278" s="11" t="s">
        <v>491</v>
      </c>
      <c r="F278" s="31" t="str">
        <f t="shared" si="38"/>
        <v>141</v>
      </c>
      <c r="G278" s="32" t="s">
        <v>493</v>
      </c>
      <c r="H278" s="44" t="str">
        <f t="shared" si="39"/>
        <v>1412</v>
      </c>
      <c r="I278" s="4" t="s">
        <v>502</v>
      </c>
      <c r="J278" s="51" t="str">
        <f t="shared" si="40"/>
        <v>141201</v>
      </c>
      <c r="K278" s="19" t="s">
        <v>504</v>
      </c>
      <c r="L278" s="57" t="str">
        <f t="shared" si="41"/>
        <v>14120105</v>
      </c>
      <c r="M278" s="59" t="s">
        <v>515</v>
      </c>
      <c r="N278" s="68" t="str">
        <f t="shared" si="42"/>
        <v>141201050</v>
      </c>
      <c r="O278" s="70" t="s">
        <v>11</v>
      </c>
      <c r="P278" s="64" t="str">
        <f t="shared" si="43"/>
        <v>1412010500</v>
      </c>
      <c r="Q278" s="20" t="s">
        <v>11</v>
      </c>
      <c r="R278" s="92" t="str">
        <f t="shared" si="44"/>
        <v>1412010500001</v>
      </c>
      <c r="S278" s="94" t="s">
        <v>10</v>
      </c>
    </row>
    <row r="279" spans="1:19" customFormat="1" ht="15.75" x14ac:dyDescent="0.25">
      <c r="A279" s="7" t="s">
        <v>516</v>
      </c>
      <c r="B279" s="24" t="str">
        <f t="shared" si="36"/>
        <v>1</v>
      </c>
      <c r="C279" s="25" t="s">
        <v>10</v>
      </c>
      <c r="D279" s="28" t="str">
        <f t="shared" si="37"/>
        <v>14</v>
      </c>
      <c r="E279" s="11" t="s">
        <v>491</v>
      </c>
      <c r="F279" s="31" t="str">
        <f t="shared" si="38"/>
        <v>141</v>
      </c>
      <c r="G279" s="32" t="s">
        <v>493</v>
      </c>
      <c r="H279" s="44" t="str">
        <f t="shared" si="39"/>
        <v>1412</v>
      </c>
      <c r="I279" s="4" t="s">
        <v>502</v>
      </c>
      <c r="J279" s="51" t="str">
        <f t="shared" si="40"/>
        <v>141201</v>
      </c>
      <c r="K279" s="19" t="s">
        <v>504</v>
      </c>
      <c r="L279" s="57" t="str">
        <f t="shared" si="41"/>
        <v>14120106</v>
      </c>
      <c r="M279" s="59" t="s">
        <v>517</v>
      </c>
      <c r="N279" s="68" t="str">
        <f t="shared" si="42"/>
        <v>141201060</v>
      </c>
      <c r="O279" s="70" t="s">
        <v>11</v>
      </c>
      <c r="P279" s="64" t="str">
        <f t="shared" si="43"/>
        <v>1412010600</v>
      </c>
      <c r="Q279" s="20" t="s">
        <v>11</v>
      </c>
      <c r="R279" s="92" t="str">
        <f t="shared" si="44"/>
        <v>1412010600001</v>
      </c>
      <c r="S279" s="94" t="s">
        <v>10</v>
      </c>
    </row>
    <row r="280" spans="1:19" customFormat="1" ht="15.75" x14ac:dyDescent="0.25">
      <c r="A280" s="7" t="s">
        <v>518</v>
      </c>
      <c r="B280" s="24" t="str">
        <f t="shared" si="36"/>
        <v>1</v>
      </c>
      <c r="C280" s="25" t="s">
        <v>10</v>
      </c>
      <c r="D280" s="28" t="str">
        <f t="shared" si="37"/>
        <v>14</v>
      </c>
      <c r="E280" s="11" t="s">
        <v>491</v>
      </c>
      <c r="F280" s="31" t="str">
        <f t="shared" si="38"/>
        <v>141</v>
      </c>
      <c r="G280" s="32" t="s">
        <v>493</v>
      </c>
      <c r="H280" s="44" t="str">
        <f t="shared" si="39"/>
        <v>1412</v>
      </c>
      <c r="I280" s="4" t="s">
        <v>502</v>
      </c>
      <c r="J280" s="51" t="str">
        <f t="shared" si="40"/>
        <v>141201</v>
      </c>
      <c r="K280" s="19" t="s">
        <v>504</v>
      </c>
      <c r="L280" s="57" t="str">
        <f t="shared" si="41"/>
        <v>14120107</v>
      </c>
      <c r="M280" s="59" t="s">
        <v>519</v>
      </c>
      <c r="N280" s="68" t="str">
        <f t="shared" si="42"/>
        <v>141201070</v>
      </c>
      <c r="O280" s="70" t="s">
        <v>11</v>
      </c>
      <c r="P280" s="64" t="str">
        <f t="shared" si="43"/>
        <v>1412010700</v>
      </c>
      <c r="Q280" s="20" t="s">
        <v>11</v>
      </c>
      <c r="R280" s="92" t="str">
        <f t="shared" si="44"/>
        <v>1412010700001</v>
      </c>
      <c r="S280" s="94" t="s">
        <v>10</v>
      </c>
    </row>
    <row r="281" spans="1:19" customFormat="1" ht="15.75" x14ac:dyDescent="0.25">
      <c r="A281" s="7" t="s">
        <v>520</v>
      </c>
      <c r="B281" s="24" t="str">
        <f t="shared" si="36"/>
        <v>1</v>
      </c>
      <c r="C281" s="25" t="s">
        <v>10</v>
      </c>
      <c r="D281" s="28" t="str">
        <f t="shared" si="37"/>
        <v>14</v>
      </c>
      <c r="E281" s="11" t="s">
        <v>491</v>
      </c>
      <c r="F281" s="31" t="str">
        <f t="shared" si="38"/>
        <v>141</v>
      </c>
      <c r="G281" s="32" t="s">
        <v>493</v>
      </c>
      <c r="H281" s="44" t="str">
        <f t="shared" si="39"/>
        <v>1412</v>
      </c>
      <c r="I281" s="4" t="s">
        <v>502</v>
      </c>
      <c r="J281" s="51" t="str">
        <f t="shared" si="40"/>
        <v>141201</v>
      </c>
      <c r="K281" s="19" t="s">
        <v>504</v>
      </c>
      <c r="L281" s="57" t="str">
        <f t="shared" si="41"/>
        <v>14120108</v>
      </c>
      <c r="M281" s="59" t="s">
        <v>521</v>
      </c>
      <c r="N281" s="68" t="str">
        <f t="shared" si="42"/>
        <v>141201080</v>
      </c>
      <c r="O281" s="70" t="s">
        <v>11</v>
      </c>
      <c r="P281" s="64" t="str">
        <f t="shared" si="43"/>
        <v>1412010800</v>
      </c>
      <c r="Q281" s="20" t="s">
        <v>11</v>
      </c>
      <c r="R281" s="92" t="str">
        <f t="shared" si="44"/>
        <v>1412010800001</v>
      </c>
      <c r="S281" s="94" t="s">
        <v>10</v>
      </c>
    </row>
    <row r="282" spans="1:19" customFormat="1" ht="15.75" x14ac:dyDescent="0.25">
      <c r="A282" s="7" t="s">
        <v>522</v>
      </c>
      <c r="B282" s="24" t="str">
        <f t="shared" si="36"/>
        <v>1</v>
      </c>
      <c r="C282" s="25" t="s">
        <v>10</v>
      </c>
      <c r="D282" s="28" t="str">
        <f t="shared" si="37"/>
        <v>14</v>
      </c>
      <c r="E282" s="11" t="s">
        <v>491</v>
      </c>
      <c r="F282" s="31" t="str">
        <f t="shared" si="38"/>
        <v>141</v>
      </c>
      <c r="G282" s="32" t="s">
        <v>493</v>
      </c>
      <c r="H282" s="44" t="str">
        <f t="shared" si="39"/>
        <v>1412</v>
      </c>
      <c r="I282" s="4" t="s">
        <v>502</v>
      </c>
      <c r="J282" s="51" t="str">
        <f t="shared" si="40"/>
        <v>141201</v>
      </c>
      <c r="K282" s="19" t="s">
        <v>504</v>
      </c>
      <c r="L282" s="57" t="str">
        <f t="shared" si="41"/>
        <v>14120109</v>
      </c>
      <c r="M282" s="59" t="s">
        <v>523</v>
      </c>
      <c r="N282" s="68" t="str">
        <f t="shared" si="42"/>
        <v>141201090</v>
      </c>
      <c r="O282" s="70" t="s">
        <v>11</v>
      </c>
      <c r="P282" s="64" t="str">
        <f t="shared" si="43"/>
        <v>1412010900</v>
      </c>
      <c r="Q282" s="20" t="s">
        <v>11</v>
      </c>
      <c r="R282" s="92" t="str">
        <f t="shared" si="44"/>
        <v>1412010900001</v>
      </c>
      <c r="S282" s="94" t="s">
        <v>10</v>
      </c>
    </row>
    <row r="283" spans="1:19" customFormat="1" ht="15.75" x14ac:dyDescent="0.25">
      <c r="A283" s="7" t="s">
        <v>524</v>
      </c>
      <c r="B283" s="24" t="str">
        <f t="shared" si="36"/>
        <v>1</v>
      </c>
      <c r="C283" s="25" t="s">
        <v>10</v>
      </c>
      <c r="D283" s="28" t="str">
        <f t="shared" si="37"/>
        <v>14</v>
      </c>
      <c r="E283" s="11" t="s">
        <v>491</v>
      </c>
      <c r="F283" s="31" t="str">
        <f t="shared" si="38"/>
        <v>141</v>
      </c>
      <c r="G283" s="32" t="s">
        <v>493</v>
      </c>
      <c r="H283" s="44" t="str">
        <f t="shared" si="39"/>
        <v>1412</v>
      </c>
      <c r="I283" s="4" t="s">
        <v>502</v>
      </c>
      <c r="J283" s="51" t="str">
        <f t="shared" si="40"/>
        <v>141201</v>
      </c>
      <c r="K283" s="19" t="s">
        <v>504</v>
      </c>
      <c r="L283" s="57" t="str">
        <f t="shared" si="41"/>
        <v>14120110</v>
      </c>
      <c r="M283" s="59" t="s">
        <v>525</v>
      </c>
      <c r="N283" s="68" t="str">
        <f t="shared" si="42"/>
        <v>141201100</v>
      </c>
      <c r="O283" s="70" t="s">
        <v>11</v>
      </c>
      <c r="P283" s="64" t="str">
        <f t="shared" si="43"/>
        <v>1412011000</v>
      </c>
      <c r="Q283" s="20" t="s">
        <v>11</v>
      </c>
      <c r="R283" s="92" t="str">
        <f t="shared" si="44"/>
        <v>1412011000001</v>
      </c>
      <c r="S283" s="94" t="s">
        <v>10</v>
      </c>
    </row>
    <row r="284" spans="1:19" customFormat="1" ht="15.75" x14ac:dyDescent="0.25">
      <c r="A284" s="7" t="s">
        <v>526</v>
      </c>
      <c r="B284" s="24" t="str">
        <f t="shared" si="36"/>
        <v>1</v>
      </c>
      <c r="C284" s="25" t="s">
        <v>10</v>
      </c>
      <c r="D284" s="28" t="str">
        <f t="shared" si="37"/>
        <v>14</v>
      </c>
      <c r="E284" s="11" t="s">
        <v>491</v>
      </c>
      <c r="F284" s="31" t="str">
        <f t="shared" si="38"/>
        <v>141</v>
      </c>
      <c r="G284" s="32" t="s">
        <v>493</v>
      </c>
      <c r="H284" s="44" t="str">
        <f t="shared" si="39"/>
        <v>1412</v>
      </c>
      <c r="I284" s="4" t="s">
        <v>502</v>
      </c>
      <c r="J284" s="51" t="str">
        <f t="shared" si="40"/>
        <v>141201</v>
      </c>
      <c r="K284" s="19" t="s">
        <v>504</v>
      </c>
      <c r="L284" s="57" t="str">
        <f t="shared" si="41"/>
        <v>14120111</v>
      </c>
      <c r="M284" s="59" t="s">
        <v>527</v>
      </c>
      <c r="N284" s="68" t="str">
        <f t="shared" si="42"/>
        <v>141201110</v>
      </c>
      <c r="O284" s="70" t="s">
        <v>11</v>
      </c>
      <c r="P284" s="64" t="str">
        <f t="shared" si="43"/>
        <v>1412011100</v>
      </c>
      <c r="Q284" s="20" t="s">
        <v>11</v>
      </c>
      <c r="R284" s="92" t="str">
        <f t="shared" si="44"/>
        <v>1412011100001</v>
      </c>
      <c r="S284" s="94" t="s">
        <v>10</v>
      </c>
    </row>
    <row r="285" spans="1:19" customFormat="1" ht="15.75" x14ac:dyDescent="0.25">
      <c r="A285" s="7" t="s">
        <v>528</v>
      </c>
      <c r="B285" s="24" t="str">
        <f t="shared" si="36"/>
        <v>1</v>
      </c>
      <c r="C285" s="25" t="s">
        <v>10</v>
      </c>
      <c r="D285" s="28" t="str">
        <f t="shared" si="37"/>
        <v>14</v>
      </c>
      <c r="E285" s="11" t="s">
        <v>491</v>
      </c>
      <c r="F285" s="31" t="str">
        <f t="shared" si="38"/>
        <v>141</v>
      </c>
      <c r="G285" s="32" t="s">
        <v>493</v>
      </c>
      <c r="H285" s="44" t="str">
        <f t="shared" si="39"/>
        <v>1412</v>
      </c>
      <c r="I285" s="4" t="s">
        <v>502</v>
      </c>
      <c r="J285" s="51" t="str">
        <f t="shared" si="40"/>
        <v>141201</v>
      </c>
      <c r="K285" s="19" t="s">
        <v>504</v>
      </c>
      <c r="L285" s="57" t="str">
        <f t="shared" si="41"/>
        <v>14120112</v>
      </c>
      <c r="M285" s="59" t="s">
        <v>529</v>
      </c>
      <c r="N285" s="68" t="str">
        <f t="shared" si="42"/>
        <v>141201120</v>
      </c>
      <c r="O285" s="70" t="s">
        <v>11</v>
      </c>
      <c r="P285" s="64" t="str">
        <f t="shared" si="43"/>
        <v>1412011200</v>
      </c>
      <c r="Q285" s="20" t="s">
        <v>11</v>
      </c>
      <c r="R285" s="92" t="str">
        <f t="shared" si="44"/>
        <v>1412011200001</v>
      </c>
      <c r="S285" s="94" t="s">
        <v>10</v>
      </c>
    </row>
    <row r="286" spans="1:19" customFormat="1" ht="15.75" x14ac:dyDescent="0.25">
      <c r="A286" s="7" t="s">
        <v>530</v>
      </c>
      <c r="B286" s="24" t="str">
        <f t="shared" si="36"/>
        <v>1</v>
      </c>
      <c r="C286" s="25" t="s">
        <v>10</v>
      </c>
      <c r="D286" s="28" t="str">
        <f t="shared" si="37"/>
        <v>14</v>
      </c>
      <c r="E286" s="11" t="s">
        <v>491</v>
      </c>
      <c r="F286" s="31" t="str">
        <f t="shared" si="38"/>
        <v>141</v>
      </c>
      <c r="G286" s="32" t="s">
        <v>493</v>
      </c>
      <c r="H286" s="44" t="str">
        <f t="shared" si="39"/>
        <v>1412</v>
      </c>
      <c r="I286" s="4" t="s">
        <v>502</v>
      </c>
      <c r="J286" s="51" t="str">
        <f t="shared" si="40"/>
        <v>141201</v>
      </c>
      <c r="K286" s="19" t="s">
        <v>504</v>
      </c>
      <c r="L286" s="57" t="str">
        <f t="shared" si="41"/>
        <v>14120113</v>
      </c>
      <c r="M286" s="59" t="s">
        <v>531</v>
      </c>
      <c r="N286" s="68" t="str">
        <f t="shared" si="42"/>
        <v>141201130</v>
      </c>
      <c r="O286" s="70" t="s">
        <v>11</v>
      </c>
      <c r="P286" s="64" t="str">
        <f t="shared" si="43"/>
        <v>1412011300</v>
      </c>
      <c r="Q286" s="20" t="s">
        <v>11</v>
      </c>
      <c r="R286" s="92" t="str">
        <f t="shared" si="44"/>
        <v>1412011300001</v>
      </c>
      <c r="S286" s="94" t="s">
        <v>10</v>
      </c>
    </row>
    <row r="287" spans="1:19" customFormat="1" ht="15.75" x14ac:dyDescent="0.25">
      <c r="A287" s="7" t="s">
        <v>532</v>
      </c>
      <c r="B287" s="24" t="str">
        <f t="shared" si="36"/>
        <v>1</v>
      </c>
      <c r="C287" s="25" t="s">
        <v>10</v>
      </c>
      <c r="D287" s="28" t="str">
        <f t="shared" si="37"/>
        <v>14</v>
      </c>
      <c r="E287" s="11" t="s">
        <v>491</v>
      </c>
      <c r="F287" s="31" t="str">
        <f t="shared" si="38"/>
        <v>141</v>
      </c>
      <c r="G287" s="32" t="s">
        <v>493</v>
      </c>
      <c r="H287" s="44" t="str">
        <f t="shared" si="39"/>
        <v>1412</v>
      </c>
      <c r="I287" s="4" t="s">
        <v>502</v>
      </c>
      <c r="J287" s="51" t="str">
        <f t="shared" si="40"/>
        <v>141201</v>
      </c>
      <c r="K287" s="19" t="s">
        <v>504</v>
      </c>
      <c r="L287" s="57" t="str">
        <f t="shared" si="41"/>
        <v>14120114</v>
      </c>
      <c r="M287" s="59" t="s">
        <v>531</v>
      </c>
      <c r="N287" s="68" t="str">
        <f t="shared" si="42"/>
        <v>141201140</v>
      </c>
      <c r="O287" s="70" t="s">
        <v>11</v>
      </c>
      <c r="P287" s="64" t="str">
        <f t="shared" si="43"/>
        <v>1412011400</v>
      </c>
      <c r="Q287" s="20" t="s">
        <v>11</v>
      </c>
      <c r="R287" s="92" t="str">
        <f t="shared" si="44"/>
        <v>1412011400001</v>
      </c>
      <c r="S287" s="94" t="s">
        <v>10</v>
      </c>
    </row>
    <row r="288" spans="1:19" customFormat="1" ht="15.75" x14ac:dyDescent="0.25">
      <c r="A288" s="7" t="s">
        <v>533</v>
      </c>
      <c r="B288" s="24" t="str">
        <f t="shared" si="36"/>
        <v>1</v>
      </c>
      <c r="C288" s="25" t="s">
        <v>10</v>
      </c>
      <c r="D288" s="28" t="str">
        <f t="shared" si="37"/>
        <v>14</v>
      </c>
      <c r="E288" s="11" t="s">
        <v>491</v>
      </c>
      <c r="F288" s="31" t="str">
        <f t="shared" si="38"/>
        <v>141</v>
      </c>
      <c r="G288" s="32" t="s">
        <v>493</v>
      </c>
      <c r="H288" s="44" t="str">
        <f t="shared" si="39"/>
        <v>1412</v>
      </c>
      <c r="I288" s="4" t="s">
        <v>502</v>
      </c>
      <c r="J288" s="51" t="str">
        <f t="shared" si="40"/>
        <v>141201</v>
      </c>
      <c r="K288" s="19" t="s">
        <v>504</v>
      </c>
      <c r="L288" s="57" t="str">
        <f t="shared" si="41"/>
        <v>14120115</v>
      </c>
      <c r="M288" s="59" t="s">
        <v>534</v>
      </c>
      <c r="N288" s="68" t="str">
        <f t="shared" si="42"/>
        <v>141201150</v>
      </c>
      <c r="O288" s="70" t="s">
        <v>11</v>
      </c>
      <c r="P288" s="64" t="str">
        <f t="shared" si="43"/>
        <v>1412011500</v>
      </c>
      <c r="Q288" s="20" t="s">
        <v>11</v>
      </c>
      <c r="R288" s="92" t="str">
        <f t="shared" si="44"/>
        <v>1412011500001</v>
      </c>
      <c r="S288" s="94" t="s">
        <v>10</v>
      </c>
    </row>
    <row r="289" spans="1:19" customFormat="1" ht="15.75" x14ac:dyDescent="0.25">
      <c r="A289" s="7" t="s">
        <v>535</v>
      </c>
      <c r="B289" s="24" t="str">
        <f t="shared" si="36"/>
        <v>1</v>
      </c>
      <c r="C289" s="25" t="s">
        <v>10</v>
      </c>
      <c r="D289" s="28" t="str">
        <f t="shared" si="37"/>
        <v>14</v>
      </c>
      <c r="E289" s="11" t="s">
        <v>491</v>
      </c>
      <c r="F289" s="31" t="str">
        <f t="shared" si="38"/>
        <v>141</v>
      </c>
      <c r="G289" s="32" t="s">
        <v>493</v>
      </c>
      <c r="H289" s="44" t="str">
        <f t="shared" si="39"/>
        <v>1412</v>
      </c>
      <c r="I289" s="4" t="s">
        <v>502</v>
      </c>
      <c r="J289" s="51" t="str">
        <f t="shared" si="40"/>
        <v>141201</v>
      </c>
      <c r="K289" s="19" t="s">
        <v>504</v>
      </c>
      <c r="L289" s="57" t="str">
        <f t="shared" si="41"/>
        <v>14120120</v>
      </c>
      <c r="M289" s="59" t="s">
        <v>536</v>
      </c>
      <c r="N289" s="68" t="str">
        <f t="shared" si="42"/>
        <v>141201200</v>
      </c>
      <c r="O289" s="70" t="s">
        <v>11</v>
      </c>
      <c r="P289" s="64" t="str">
        <f t="shared" si="43"/>
        <v>1412012000</v>
      </c>
      <c r="Q289" s="20" t="s">
        <v>11</v>
      </c>
      <c r="R289" s="92" t="str">
        <f t="shared" si="44"/>
        <v>1412012000001</v>
      </c>
      <c r="S289" s="94" t="s">
        <v>10</v>
      </c>
    </row>
    <row r="290" spans="1:19" customFormat="1" ht="15.75" x14ac:dyDescent="0.25">
      <c r="A290" s="7" t="s">
        <v>537</v>
      </c>
      <c r="B290" s="24" t="str">
        <f t="shared" si="36"/>
        <v>1</v>
      </c>
      <c r="C290" s="25" t="s">
        <v>10</v>
      </c>
      <c r="D290" s="28" t="str">
        <f t="shared" si="37"/>
        <v>14</v>
      </c>
      <c r="E290" s="11" t="s">
        <v>491</v>
      </c>
      <c r="F290" s="31" t="str">
        <f t="shared" si="38"/>
        <v>141</v>
      </c>
      <c r="G290" s="32" t="s">
        <v>493</v>
      </c>
      <c r="H290" s="44" t="str">
        <f t="shared" si="39"/>
        <v>1412</v>
      </c>
      <c r="I290" s="4" t="s">
        <v>502</v>
      </c>
      <c r="J290" s="51" t="str">
        <f t="shared" si="40"/>
        <v>141201</v>
      </c>
      <c r="K290" s="19" t="s">
        <v>504</v>
      </c>
      <c r="L290" s="57" t="str">
        <f t="shared" si="41"/>
        <v>14120130</v>
      </c>
      <c r="M290" s="59" t="s">
        <v>538</v>
      </c>
      <c r="N290" s="68" t="str">
        <f t="shared" si="42"/>
        <v>141201300</v>
      </c>
      <c r="O290" s="70" t="s">
        <v>11</v>
      </c>
      <c r="P290" s="64" t="str">
        <f t="shared" si="43"/>
        <v>1412013000</v>
      </c>
      <c r="Q290" s="20" t="s">
        <v>11</v>
      </c>
      <c r="R290" s="92" t="str">
        <f t="shared" si="44"/>
        <v>1412013000001</v>
      </c>
      <c r="S290" s="94" t="s">
        <v>10</v>
      </c>
    </row>
    <row r="291" spans="1:19" customFormat="1" ht="15.75" x14ac:dyDescent="0.25">
      <c r="A291" s="7" t="s">
        <v>539</v>
      </c>
      <c r="B291" s="24" t="str">
        <f t="shared" si="36"/>
        <v>1</v>
      </c>
      <c r="C291" s="25" t="s">
        <v>10</v>
      </c>
      <c r="D291" s="28" t="str">
        <f t="shared" si="37"/>
        <v>14</v>
      </c>
      <c r="E291" s="11" t="s">
        <v>491</v>
      </c>
      <c r="F291" s="31" t="str">
        <f t="shared" si="38"/>
        <v>141</v>
      </c>
      <c r="G291" s="32" t="s">
        <v>493</v>
      </c>
      <c r="H291" s="44" t="str">
        <f t="shared" si="39"/>
        <v>1412</v>
      </c>
      <c r="I291" s="4" t="s">
        <v>502</v>
      </c>
      <c r="J291" s="51" t="str">
        <f t="shared" si="40"/>
        <v>141202</v>
      </c>
      <c r="K291" s="19" t="s">
        <v>540</v>
      </c>
      <c r="L291" s="57" t="str">
        <f t="shared" si="41"/>
        <v>14120200</v>
      </c>
      <c r="M291" s="59" t="s">
        <v>11</v>
      </c>
      <c r="N291" s="68" t="str">
        <f t="shared" si="42"/>
        <v>141202000</v>
      </c>
      <c r="O291" s="70" t="s">
        <v>11</v>
      </c>
      <c r="P291" s="64" t="str">
        <f t="shared" si="43"/>
        <v>1412020000</v>
      </c>
      <c r="Q291" s="20" t="s">
        <v>11</v>
      </c>
      <c r="R291" s="92" t="str">
        <f t="shared" si="44"/>
        <v>1412020000001</v>
      </c>
      <c r="S291" s="94" t="s">
        <v>10</v>
      </c>
    </row>
    <row r="292" spans="1:19" customFormat="1" ht="15.75" x14ac:dyDescent="0.25">
      <c r="A292" s="7" t="s">
        <v>541</v>
      </c>
      <c r="B292" s="24" t="str">
        <f t="shared" si="36"/>
        <v>1</v>
      </c>
      <c r="C292" s="25" t="s">
        <v>10</v>
      </c>
      <c r="D292" s="28" t="str">
        <f t="shared" si="37"/>
        <v>14</v>
      </c>
      <c r="E292" s="11" t="s">
        <v>491</v>
      </c>
      <c r="F292" s="31" t="str">
        <f t="shared" si="38"/>
        <v>141</v>
      </c>
      <c r="G292" s="32" t="s">
        <v>493</v>
      </c>
      <c r="H292" s="44" t="str">
        <f t="shared" si="39"/>
        <v>1412</v>
      </c>
      <c r="I292" s="4" t="s">
        <v>502</v>
      </c>
      <c r="J292" s="51" t="str">
        <f t="shared" si="40"/>
        <v>141203</v>
      </c>
      <c r="K292" s="19" t="s">
        <v>542</v>
      </c>
      <c r="L292" s="57" t="str">
        <f t="shared" si="41"/>
        <v>14120300</v>
      </c>
      <c r="M292" s="59" t="s">
        <v>11</v>
      </c>
      <c r="N292" s="68" t="str">
        <f t="shared" si="42"/>
        <v>141203000</v>
      </c>
      <c r="O292" s="70" t="s">
        <v>11</v>
      </c>
      <c r="P292" s="64" t="str">
        <f t="shared" si="43"/>
        <v>1412030000</v>
      </c>
      <c r="Q292" s="20" t="s">
        <v>11</v>
      </c>
      <c r="R292" s="92" t="str">
        <f t="shared" si="44"/>
        <v>1412030000001</v>
      </c>
      <c r="S292" s="94" t="s">
        <v>10</v>
      </c>
    </row>
    <row r="293" spans="1:19" customFormat="1" ht="15.75" x14ac:dyDescent="0.25">
      <c r="A293" s="7" t="s">
        <v>543</v>
      </c>
      <c r="B293" s="24" t="str">
        <f t="shared" si="36"/>
        <v>1</v>
      </c>
      <c r="C293" s="25" t="s">
        <v>10</v>
      </c>
      <c r="D293" s="28" t="str">
        <f t="shared" si="37"/>
        <v>14</v>
      </c>
      <c r="E293" s="11" t="s">
        <v>491</v>
      </c>
      <c r="F293" s="31" t="str">
        <f t="shared" si="38"/>
        <v>141</v>
      </c>
      <c r="G293" s="32" t="s">
        <v>493</v>
      </c>
      <c r="H293" s="44" t="str">
        <f t="shared" si="39"/>
        <v>1412</v>
      </c>
      <c r="I293" s="4" t="s">
        <v>502</v>
      </c>
      <c r="J293" s="51" t="str">
        <f t="shared" si="40"/>
        <v>141204</v>
      </c>
      <c r="K293" s="19" t="s">
        <v>544</v>
      </c>
      <c r="L293" s="57" t="str">
        <f t="shared" si="41"/>
        <v>14120400</v>
      </c>
      <c r="M293" s="59" t="s">
        <v>11</v>
      </c>
      <c r="N293" s="68" t="str">
        <f t="shared" si="42"/>
        <v>141204000</v>
      </c>
      <c r="O293" s="70" t="s">
        <v>11</v>
      </c>
      <c r="P293" s="64" t="str">
        <f t="shared" si="43"/>
        <v>1412040000</v>
      </c>
      <c r="Q293" s="20" t="s">
        <v>11</v>
      </c>
      <c r="R293" s="92" t="str">
        <f t="shared" si="44"/>
        <v>1412040000001</v>
      </c>
      <c r="S293" s="94" t="s">
        <v>10</v>
      </c>
    </row>
    <row r="294" spans="1:19" customFormat="1" ht="15.75" x14ac:dyDescent="0.25">
      <c r="A294" s="7" t="s">
        <v>545</v>
      </c>
      <c r="B294" s="24" t="str">
        <f t="shared" si="36"/>
        <v>1</v>
      </c>
      <c r="C294" s="25" t="s">
        <v>10</v>
      </c>
      <c r="D294" s="28" t="str">
        <f t="shared" si="37"/>
        <v>14</v>
      </c>
      <c r="E294" s="11" t="s">
        <v>491</v>
      </c>
      <c r="F294" s="31" t="str">
        <f t="shared" si="38"/>
        <v>141</v>
      </c>
      <c r="G294" s="32" t="s">
        <v>493</v>
      </c>
      <c r="H294" s="44" t="str">
        <f t="shared" si="39"/>
        <v>1412</v>
      </c>
      <c r="I294" s="4" t="s">
        <v>502</v>
      </c>
      <c r="J294" s="51" t="str">
        <f t="shared" si="40"/>
        <v>141205</v>
      </c>
      <c r="K294" s="19" t="s">
        <v>546</v>
      </c>
      <c r="L294" s="57" t="str">
        <f t="shared" si="41"/>
        <v>14120500</v>
      </c>
      <c r="M294" s="59" t="s">
        <v>11</v>
      </c>
      <c r="N294" s="68" t="str">
        <f t="shared" si="42"/>
        <v>141205000</v>
      </c>
      <c r="O294" s="70" t="s">
        <v>11</v>
      </c>
      <c r="P294" s="64" t="str">
        <f t="shared" si="43"/>
        <v>1412050000</v>
      </c>
      <c r="Q294" s="20" t="s">
        <v>11</v>
      </c>
      <c r="R294" s="92" t="str">
        <f t="shared" si="44"/>
        <v>1412050000001</v>
      </c>
      <c r="S294" s="94" t="s">
        <v>10</v>
      </c>
    </row>
    <row r="295" spans="1:19" customFormat="1" ht="15.75" x14ac:dyDescent="0.25">
      <c r="A295" s="7" t="s">
        <v>547</v>
      </c>
      <c r="B295" s="24" t="str">
        <f t="shared" si="36"/>
        <v>1</v>
      </c>
      <c r="C295" s="25" t="s">
        <v>10</v>
      </c>
      <c r="D295" s="28" t="str">
        <f t="shared" si="37"/>
        <v>14</v>
      </c>
      <c r="E295" s="11" t="s">
        <v>491</v>
      </c>
      <c r="F295" s="31" t="str">
        <f t="shared" si="38"/>
        <v>141</v>
      </c>
      <c r="G295" s="32" t="s">
        <v>493</v>
      </c>
      <c r="H295" s="44" t="str">
        <f t="shared" si="39"/>
        <v>1412</v>
      </c>
      <c r="I295" s="4" t="s">
        <v>502</v>
      </c>
      <c r="J295" s="51" t="str">
        <f t="shared" si="40"/>
        <v>141206</v>
      </c>
      <c r="K295" s="19" t="s">
        <v>548</v>
      </c>
      <c r="L295" s="57" t="str">
        <f t="shared" si="41"/>
        <v>14120600</v>
      </c>
      <c r="M295" s="59" t="s">
        <v>11</v>
      </c>
      <c r="N295" s="68" t="str">
        <f t="shared" si="42"/>
        <v>141206000</v>
      </c>
      <c r="O295" s="70" t="s">
        <v>11</v>
      </c>
      <c r="P295" s="64" t="str">
        <f t="shared" si="43"/>
        <v>1412060000</v>
      </c>
      <c r="Q295" s="20" t="s">
        <v>11</v>
      </c>
      <c r="R295" s="92" t="str">
        <f t="shared" si="44"/>
        <v>1412060000001</v>
      </c>
      <c r="S295" s="94" t="s">
        <v>10</v>
      </c>
    </row>
    <row r="296" spans="1:19" customFormat="1" ht="15.75" x14ac:dyDescent="0.25">
      <c r="A296" s="7" t="s">
        <v>549</v>
      </c>
      <c r="B296" s="24" t="str">
        <f t="shared" si="36"/>
        <v>1</v>
      </c>
      <c r="C296" s="25" t="s">
        <v>10</v>
      </c>
      <c r="D296" s="28" t="str">
        <f t="shared" si="37"/>
        <v>14</v>
      </c>
      <c r="E296" s="11" t="s">
        <v>491</v>
      </c>
      <c r="F296" s="31" t="str">
        <f t="shared" si="38"/>
        <v>141</v>
      </c>
      <c r="G296" s="32" t="s">
        <v>493</v>
      </c>
      <c r="H296" s="44" t="str">
        <f t="shared" si="39"/>
        <v>1412</v>
      </c>
      <c r="I296" s="4" t="s">
        <v>502</v>
      </c>
      <c r="J296" s="51" t="str">
        <f t="shared" si="40"/>
        <v>141207</v>
      </c>
      <c r="K296" s="19" t="s">
        <v>550</v>
      </c>
      <c r="L296" s="57" t="str">
        <f t="shared" si="41"/>
        <v>14120700</v>
      </c>
      <c r="M296" s="59" t="s">
        <v>11</v>
      </c>
      <c r="N296" s="68" t="str">
        <f t="shared" si="42"/>
        <v>141207000</v>
      </c>
      <c r="O296" s="70" t="s">
        <v>11</v>
      </c>
      <c r="P296" s="64" t="str">
        <f t="shared" si="43"/>
        <v>1412070000</v>
      </c>
      <c r="Q296" s="20" t="s">
        <v>11</v>
      </c>
      <c r="R296" s="92" t="str">
        <f t="shared" si="44"/>
        <v>1412070000001</v>
      </c>
      <c r="S296" s="94" t="s">
        <v>10</v>
      </c>
    </row>
    <row r="297" spans="1:19" customFormat="1" ht="15.75" x14ac:dyDescent="0.25">
      <c r="A297" s="7" t="s">
        <v>551</v>
      </c>
      <c r="B297" s="24" t="str">
        <f t="shared" si="36"/>
        <v>1</v>
      </c>
      <c r="C297" s="25" t="s">
        <v>10</v>
      </c>
      <c r="D297" s="28" t="str">
        <f t="shared" si="37"/>
        <v>14</v>
      </c>
      <c r="E297" s="11" t="s">
        <v>491</v>
      </c>
      <c r="F297" s="31" t="str">
        <f t="shared" si="38"/>
        <v>141</v>
      </c>
      <c r="G297" s="32" t="s">
        <v>493</v>
      </c>
      <c r="H297" s="44" t="str">
        <f t="shared" si="39"/>
        <v>1412</v>
      </c>
      <c r="I297" s="4" t="s">
        <v>502</v>
      </c>
      <c r="J297" s="51" t="str">
        <f t="shared" si="40"/>
        <v>141208</v>
      </c>
      <c r="K297" s="19" t="s">
        <v>552</v>
      </c>
      <c r="L297" s="57" t="str">
        <f t="shared" si="41"/>
        <v>14120800</v>
      </c>
      <c r="M297" s="59" t="s">
        <v>11</v>
      </c>
      <c r="N297" s="68" t="str">
        <f t="shared" si="42"/>
        <v>141208000</v>
      </c>
      <c r="O297" s="70" t="s">
        <v>11</v>
      </c>
      <c r="P297" s="64" t="str">
        <f t="shared" si="43"/>
        <v>1412080000</v>
      </c>
      <c r="Q297" s="20" t="s">
        <v>11</v>
      </c>
      <c r="R297" s="92" t="str">
        <f t="shared" si="44"/>
        <v>1412080000001</v>
      </c>
      <c r="S297" s="94" t="s">
        <v>10</v>
      </c>
    </row>
    <row r="298" spans="1:19" customFormat="1" ht="15.75" x14ac:dyDescent="0.25">
      <c r="A298" s="7" t="s">
        <v>553</v>
      </c>
      <c r="B298" s="24" t="str">
        <f t="shared" si="36"/>
        <v>1</v>
      </c>
      <c r="C298" s="25" t="s">
        <v>10</v>
      </c>
      <c r="D298" s="28" t="str">
        <f t="shared" si="37"/>
        <v>14</v>
      </c>
      <c r="E298" s="11" t="s">
        <v>491</v>
      </c>
      <c r="F298" s="31" t="str">
        <f t="shared" si="38"/>
        <v>141</v>
      </c>
      <c r="G298" s="32" t="s">
        <v>493</v>
      </c>
      <c r="H298" s="44" t="str">
        <f t="shared" si="39"/>
        <v>1412</v>
      </c>
      <c r="I298" s="4" t="s">
        <v>502</v>
      </c>
      <c r="J298" s="51" t="str">
        <f t="shared" si="40"/>
        <v>141209</v>
      </c>
      <c r="K298" s="19" t="s">
        <v>554</v>
      </c>
      <c r="L298" s="57" t="str">
        <f t="shared" si="41"/>
        <v>14120900</v>
      </c>
      <c r="M298" s="59" t="s">
        <v>11</v>
      </c>
      <c r="N298" s="68" t="str">
        <f t="shared" si="42"/>
        <v>141209000</v>
      </c>
      <c r="O298" s="70" t="s">
        <v>11</v>
      </c>
      <c r="P298" s="64" t="str">
        <f t="shared" si="43"/>
        <v>1412090000</v>
      </c>
      <c r="Q298" s="20" t="s">
        <v>11</v>
      </c>
      <c r="R298" s="92" t="str">
        <f t="shared" si="44"/>
        <v>1412090000001</v>
      </c>
      <c r="S298" s="94" t="s">
        <v>10</v>
      </c>
    </row>
    <row r="299" spans="1:19" customFormat="1" ht="15.75" x14ac:dyDescent="0.25">
      <c r="A299" s="7" t="s">
        <v>555</v>
      </c>
      <c r="B299" s="24" t="str">
        <f t="shared" si="36"/>
        <v>1</v>
      </c>
      <c r="C299" s="25" t="s">
        <v>10</v>
      </c>
      <c r="D299" s="28" t="str">
        <f t="shared" si="37"/>
        <v>14</v>
      </c>
      <c r="E299" s="11" t="s">
        <v>491</v>
      </c>
      <c r="F299" s="31" t="str">
        <f t="shared" si="38"/>
        <v>141</v>
      </c>
      <c r="G299" s="32" t="s">
        <v>493</v>
      </c>
      <c r="H299" s="44" t="str">
        <f t="shared" si="39"/>
        <v>1412</v>
      </c>
      <c r="I299" s="4" t="s">
        <v>502</v>
      </c>
      <c r="J299" s="51" t="str">
        <f t="shared" si="40"/>
        <v>141211</v>
      </c>
      <c r="K299" s="19" t="s">
        <v>556</v>
      </c>
      <c r="L299" s="57" t="str">
        <f t="shared" si="41"/>
        <v>14121100</v>
      </c>
      <c r="M299" s="59" t="s">
        <v>11</v>
      </c>
      <c r="N299" s="68" t="str">
        <f t="shared" si="42"/>
        <v>141211000</v>
      </c>
      <c r="O299" s="70" t="s">
        <v>11</v>
      </c>
      <c r="P299" s="64" t="str">
        <f t="shared" si="43"/>
        <v>1412110000</v>
      </c>
      <c r="Q299" s="20" t="s">
        <v>11</v>
      </c>
      <c r="R299" s="92" t="str">
        <f t="shared" si="44"/>
        <v>1412110000001</v>
      </c>
      <c r="S299" s="94" t="s">
        <v>10</v>
      </c>
    </row>
    <row r="300" spans="1:19" customFormat="1" ht="15.75" x14ac:dyDescent="0.25">
      <c r="A300" s="7" t="s">
        <v>557</v>
      </c>
      <c r="B300" s="24" t="str">
        <f t="shared" si="36"/>
        <v>1</v>
      </c>
      <c r="C300" s="25" t="s">
        <v>10</v>
      </c>
      <c r="D300" s="28" t="str">
        <f t="shared" si="37"/>
        <v>14</v>
      </c>
      <c r="E300" s="11" t="s">
        <v>491</v>
      </c>
      <c r="F300" s="31" t="str">
        <f t="shared" si="38"/>
        <v>141</v>
      </c>
      <c r="G300" s="32" t="s">
        <v>493</v>
      </c>
      <c r="H300" s="44" t="str">
        <f t="shared" si="39"/>
        <v>1412</v>
      </c>
      <c r="I300" s="4" t="s">
        <v>502</v>
      </c>
      <c r="J300" s="51" t="str">
        <f t="shared" si="40"/>
        <v>141212</v>
      </c>
      <c r="K300" s="19" t="s">
        <v>558</v>
      </c>
      <c r="L300" s="57" t="str">
        <f t="shared" si="41"/>
        <v>14121200</v>
      </c>
      <c r="M300" s="59" t="s">
        <v>11</v>
      </c>
      <c r="N300" s="68" t="str">
        <f t="shared" si="42"/>
        <v>141212000</v>
      </c>
      <c r="O300" s="70" t="s">
        <v>11</v>
      </c>
      <c r="P300" s="64" t="str">
        <f t="shared" si="43"/>
        <v>1412120000</v>
      </c>
      <c r="Q300" s="20" t="s">
        <v>11</v>
      </c>
      <c r="R300" s="92" t="str">
        <f t="shared" si="44"/>
        <v>1412120000001</v>
      </c>
      <c r="S300" s="94" t="s">
        <v>10</v>
      </c>
    </row>
    <row r="301" spans="1:19" customFormat="1" ht="15.75" x14ac:dyDescent="0.25">
      <c r="A301" s="7" t="s">
        <v>559</v>
      </c>
      <c r="B301" s="24" t="str">
        <f t="shared" si="36"/>
        <v>1</v>
      </c>
      <c r="C301" s="25" t="s">
        <v>10</v>
      </c>
      <c r="D301" s="28" t="str">
        <f t="shared" si="37"/>
        <v>14</v>
      </c>
      <c r="E301" s="11" t="s">
        <v>491</v>
      </c>
      <c r="F301" s="31" t="str">
        <f t="shared" si="38"/>
        <v>141</v>
      </c>
      <c r="G301" s="32" t="s">
        <v>493</v>
      </c>
      <c r="H301" s="44" t="str">
        <f t="shared" si="39"/>
        <v>1412</v>
      </c>
      <c r="I301" s="4" t="s">
        <v>502</v>
      </c>
      <c r="J301" s="51" t="str">
        <f t="shared" si="40"/>
        <v>141213</v>
      </c>
      <c r="K301" s="19" t="s">
        <v>560</v>
      </c>
      <c r="L301" s="57" t="str">
        <f t="shared" si="41"/>
        <v>14121300</v>
      </c>
      <c r="M301" s="59" t="s">
        <v>11</v>
      </c>
      <c r="N301" s="68" t="str">
        <f t="shared" si="42"/>
        <v>141213000</v>
      </c>
      <c r="O301" s="70" t="s">
        <v>11</v>
      </c>
      <c r="P301" s="64" t="str">
        <f t="shared" si="43"/>
        <v>1412130000</v>
      </c>
      <c r="Q301" s="20" t="s">
        <v>11</v>
      </c>
      <c r="R301" s="92" t="str">
        <f t="shared" si="44"/>
        <v>1412130000001</v>
      </c>
      <c r="S301" s="94" t="s">
        <v>10</v>
      </c>
    </row>
    <row r="302" spans="1:19" customFormat="1" ht="15.75" x14ac:dyDescent="0.25">
      <c r="A302" s="7" t="s">
        <v>561</v>
      </c>
      <c r="B302" s="24" t="str">
        <f t="shared" si="36"/>
        <v>1</v>
      </c>
      <c r="C302" s="25" t="s">
        <v>10</v>
      </c>
      <c r="D302" s="28" t="str">
        <f t="shared" si="37"/>
        <v>14</v>
      </c>
      <c r="E302" s="11" t="s">
        <v>491</v>
      </c>
      <c r="F302" s="31" t="str">
        <f t="shared" si="38"/>
        <v>141</v>
      </c>
      <c r="G302" s="32" t="s">
        <v>493</v>
      </c>
      <c r="H302" s="44" t="str">
        <f t="shared" si="39"/>
        <v>1412</v>
      </c>
      <c r="I302" s="4" t="s">
        <v>502</v>
      </c>
      <c r="J302" s="51" t="str">
        <f t="shared" si="40"/>
        <v>141214</v>
      </c>
      <c r="K302" s="19" t="s">
        <v>562</v>
      </c>
      <c r="L302" s="57" t="str">
        <f t="shared" si="41"/>
        <v>14121400</v>
      </c>
      <c r="M302" s="59" t="s">
        <v>11</v>
      </c>
      <c r="N302" s="68" t="str">
        <f t="shared" si="42"/>
        <v>141214000</v>
      </c>
      <c r="O302" s="70" t="s">
        <v>11</v>
      </c>
      <c r="P302" s="64" t="str">
        <f t="shared" si="43"/>
        <v>1412140000</v>
      </c>
      <c r="Q302" s="20" t="s">
        <v>11</v>
      </c>
      <c r="R302" s="92" t="str">
        <f t="shared" si="44"/>
        <v>1412140000001</v>
      </c>
      <c r="S302" s="94" t="s">
        <v>10</v>
      </c>
    </row>
    <row r="303" spans="1:19" customFormat="1" ht="15.75" x14ac:dyDescent="0.25">
      <c r="A303" s="6" t="s">
        <v>563</v>
      </c>
      <c r="B303" s="24" t="str">
        <f t="shared" si="36"/>
        <v>1</v>
      </c>
      <c r="C303" s="25" t="s">
        <v>10</v>
      </c>
      <c r="D303" s="28" t="str">
        <f t="shared" si="37"/>
        <v>14</v>
      </c>
      <c r="E303" s="11" t="s">
        <v>491</v>
      </c>
      <c r="F303" s="31" t="str">
        <f t="shared" si="38"/>
        <v>141</v>
      </c>
      <c r="G303" s="32" t="s">
        <v>493</v>
      </c>
      <c r="H303" s="44" t="str">
        <f t="shared" si="39"/>
        <v>1413</v>
      </c>
      <c r="I303" s="4" t="s">
        <v>564</v>
      </c>
      <c r="J303" s="51" t="str">
        <f t="shared" si="40"/>
        <v>141300</v>
      </c>
      <c r="K303" s="19" t="s">
        <v>11</v>
      </c>
      <c r="L303" s="57" t="str">
        <f t="shared" si="41"/>
        <v>14130000</v>
      </c>
      <c r="M303" s="59" t="s">
        <v>11</v>
      </c>
      <c r="N303" s="68" t="str">
        <f t="shared" si="42"/>
        <v>141300000</v>
      </c>
      <c r="O303" s="70" t="s">
        <v>11</v>
      </c>
      <c r="P303" s="64" t="str">
        <f t="shared" si="43"/>
        <v>1413000000</v>
      </c>
      <c r="Q303" s="20" t="s">
        <v>11</v>
      </c>
      <c r="R303" s="92" t="str">
        <f t="shared" si="44"/>
        <v>1413000000000</v>
      </c>
      <c r="S303" s="94" t="s">
        <v>10</v>
      </c>
    </row>
    <row r="304" spans="1:19" customFormat="1" ht="15.75" x14ac:dyDescent="0.25">
      <c r="A304" s="7" t="s">
        <v>565</v>
      </c>
      <c r="B304" s="24" t="str">
        <f t="shared" si="36"/>
        <v>1</v>
      </c>
      <c r="C304" s="25" t="s">
        <v>10</v>
      </c>
      <c r="D304" s="28" t="str">
        <f t="shared" si="37"/>
        <v>14</v>
      </c>
      <c r="E304" s="11" t="s">
        <v>491</v>
      </c>
      <c r="F304" s="31" t="str">
        <f t="shared" si="38"/>
        <v>141</v>
      </c>
      <c r="G304" s="32" t="s">
        <v>493</v>
      </c>
      <c r="H304" s="44" t="str">
        <f t="shared" si="39"/>
        <v>1413</v>
      </c>
      <c r="I304" s="4" t="s">
        <v>564</v>
      </c>
      <c r="J304" s="51" t="str">
        <f t="shared" si="40"/>
        <v>141301</v>
      </c>
      <c r="K304" s="19" t="s">
        <v>566</v>
      </c>
      <c r="L304" s="57" t="str">
        <f t="shared" si="41"/>
        <v>14130100</v>
      </c>
      <c r="M304" s="59" t="s">
        <v>11</v>
      </c>
      <c r="N304" s="68" t="str">
        <f t="shared" si="42"/>
        <v>141301000</v>
      </c>
      <c r="O304" s="70" t="s">
        <v>11</v>
      </c>
      <c r="P304" s="64" t="str">
        <f t="shared" si="43"/>
        <v>1413010000</v>
      </c>
      <c r="Q304" s="20" t="s">
        <v>11</v>
      </c>
      <c r="R304" s="92" t="str">
        <f t="shared" si="44"/>
        <v>1413010000000</v>
      </c>
      <c r="S304" s="94" t="s">
        <v>10</v>
      </c>
    </row>
    <row r="305" spans="1:19" customFormat="1" ht="15.75" x14ac:dyDescent="0.25">
      <c r="A305" s="7" t="s">
        <v>567</v>
      </c>
      <c r="B305" s="24" t="str">
        <f t="shared" si="36"/>
        <v>1</v>
      </c>
      <c r="C305" s="25" t="s">
        <v>10</v>
      </c>
      <c r="D305" s="28" t="str">
        <f t="shared" si="37"/>
        <v>14</v>
      </c>
      <c r="E305" s="11" t="s">
        <v>491</v>
      </c>
      <c r="F305" s="31" t="str">
        <f t="shared" si="38"/>
        <v>141</v>
      </c>
      <c r="G305" s="32" t="s">
        <v>493</v>
      </c>
      <c r="H305" s="44" t="str">
        <f t="shared" si="39"/>
        <v>1413</v>
      </c>
      <c r="I305" s="4" t="s">
        <v>564</v>
      </c>
      <c r="J305" s="51" t="str">
        <f t="shared" si="40"/>
        <v>141301</v>
      </c>
      <c r="K305" s="19" t="s">
        <v>566</v>
      </c>
      <c r="L305" s="57" t="str">
        <f t="shared" si="41"/>
        <v>14130101</v>
      </c>
      <c r="M305" s="59" t="s">
        <v>568</v>
      </c>
      <c r="N305" s="68" t="str">
        <f t="shared" si="42"/>
        <v>141301010</v>
      </c>
      <c r="O305" s="70" t="s">
        <v>11</v>
      </c>
      <c r="P305" s="64" t="str">
        <f t="shared" si="43"/>
        <v>1413010100</v>
      </c>
      <c r="Q305" s="20" t="s">
        <v>11</v>
      </c>
      <c r="R305" s="92" t="str">
        <f t="shared" si="44"/>
        <v>1413010100001</v>
      </c>
      <c r="S305" s="94" t="s">
        <v>10</v>
      </c>
    </row>
    <row r="306" spans="1:19" customFormat="1" ht="15.75" x14ac:dyDescent="0.25">
      <c r="A306" s="7" t="s">
        <v>569</v>
      </c>
      <c r="B306" s="24" t="str">
        <f t="shared" si="36"/>
        <v>1</v>
      </c>
      <c r="C306" s="25" t="s">
        <v>10</v>
      </c>
      <c r="D306" s="28" t="str">
        <f t="shared" si="37"/>
        <v>14</v>
      </c>
      <c r="E306" s="11" t="s">
        <v>491</v>
      </c>
      <c r="F306" s="31" t="str">
        <f t="shared" si="38"/>
        <v>141</v>
      </c>
      <c r="G306" s="32" t="s">
        <v>493</v>
      </c>
      <c r="H306" s="44" t="str">
        <f t="shared" si="39"/>
        <v>1413</v>
      </c>
      <c r="I306" s="4" t="s">
        <v>564</v>
      </c>
      <c r="J306" s="51" t="str">
        <f t="shared" si="40"/>
        <v>141301</v>
      </c>
      <c r="K306" s="19" t="s">
        <v>566</v>
      </c>
      <c r="L306" s="57" t="str">
        <f t="shared" si="41"/>
        <v>14130102</v>
      </c>
      <c r="M306" s="59" t="s">
        <v>570</v>
      </c>
      <c r="N306" s="68" t="str">
        <f t="shared" si="42"/>
        <v>141301020</v>
      </c>
      <c r="O306" s="70" t="s">
        <v>11</v>
      </c>
      <c r="P306" s="64" t="str">
        <f t="shared" si="43"/>
        <v>1413010200</v>
      </c>
      <c r="Q306" s="20" t="s">
        <v>11</v>
      </c>
      <c r="R306" s="92" t="str">
        <f t="shared" si="44"/>
        <v>1413010200001</v>
      </c>
      <c r="S306" s="94" t="s">
        <v>10</v>
      </c>
    </row>
    <row r="307" spans="1:19" customFormat="1" ht="15.75" x14ac:dyDescent="0.25">
      <c r="A307" s="7" t="s">
        <v>571</v>
      </c>
      <c r="B307" s="24" t="str">
        <f t="shared" si="36"/>
        <v>1</v>
      </c>
      <c r="C307" s="25" t="s">
        <v>10</v>
      </c>
      <c r="D307" s="28" t="str">
        <f t="shared" si="37"/>
        <v>14</v>
      </c>
      <c r="E307" s="11" t="s">
        <v>491</v>
      </c>
      <c r="F307" s="31" t="str">
        <f t="shared" si="38"/>
        <v>141</v>
      </c>
      <c r="G307" s="32" t="s">
        <v>493</v>
      </c>
      <c r="H307" s="44" t="str">
        <f t="shared" si="39"/>
        <v>1413</v>
      </c>
      <c r="I307" s="4" t="s">
        <v>564</v>
      </c>
      <c r="J307" s="51" t="str">
        <f t="shared" si="40"/>
        <v>141301</v>
      </c>
      <c r="K307" s="19" t="s">
        <v>566</v>
      </c>
      <c r="L307" s="57" t="str">
        <f t="shared" si="41"/>
        <v>14130103</v>
      </c>
      <c r="M307" s="59" t="s">
        <v>572</v>
      </c>
      <c r="N307" s="68" t="str">
        <f t="shared" si="42"/>
        <v>141301030</v>
      </c>
      <c r="O307" s="70" t="s">
        <v>11</v>
      </c>
      <c r="P307" s="64" t="str">
        <f t="shared" si="43"/>
        <v>1413010300</v>
      </c>
      <c r="Q307" s="20" t="s">
        <v>11</v>
      </c>
      <c r="R307" s="92" t="str">
        <f t="shared" si="44"/>
        <v>1413010300001</v>
      </c>
      <c r="S307" s="94" t="s">
        <v>10</v>
      </c>
    </row>
    <row r="308" spans="1:19" customFormat="1" ht="15.75" x14ac:dyDescent="0.25">
      <c r="A308" s="7" t="s">
        <v>573</v>
      </c>
      <c r="B308" s="24" t="str">
        <f t="shared" si="36"/>
        <v>1</v>
      </c>
      <c r="C308" s="25" t="s">
        <v>10</v>
      </c>
      <c r="D308" s="28" t="str">
        <f t="shared" si="37"/>
        <v>14</v>
      </c>
      <c r="E308" s="11" t="s">
        <v>491</v>
      </c>
      <c r="F308" s="31" t="str">
        <f t="shared" si="38"/>
        <v>141</v>
      </c>
      <c r="G308" s="32" t="s">
        <v>493</v>
      </c>
      <c r="H308" s="44" t="str">
        <f t="shared" si="39"/>
        <v>1413</v>
      </c>
      <c r="I308" s="4" t="s">
        <v>564</v>
      </c>
      <c r="J308" s="51" t="str">
        <f t="shared" si="40"/>
        <v>141301</v>
      </c>
      <c r="K308" s="19" t="s">
        <v>566</v>
      </c>
      <c r="L308" s="57" t="str">
        <f t="shared" si="41"/>
        <v>14130104</v>
      </c>
      <c r="M308" s="59" t="s">
        <v>574</v>
      </c>
      <c r="N308" s="68" t="str">
        <f t="shared" si="42"/>
        <v>141301040</v>
      </c>
      <c r="O308" s="70" t="s">
        <v>11</v>
      </c>
      <c r="P308" s="64" t="str">
        <f t="shared" si="43"/>
        <v>1413010400</v>
      </c>
      <c r="Q308" s="20" t="s">
        <v>11</v>
      </c>
      <c r="R308" s="92" t="str">
        <f t="shared" si="44"/>
        <v>1413010400001</v>
      </c>
      <c r="S308" s="94" t="s">
        <v>10</v>
      </c>
    </row>
    <row r="309" spans="1:19" customFormat="1" ht="15.75" x14ac:dyDescent="0.25">
      <c r="A309" s="7" t="s">
        <v>575</v>
      </c>
      <c r="B309" s="24" t="str">
        <f t="shared" si="36"/>
        <v>1</v>
      </c>
      <c r="C309" s="25" t="s">
        <v>10</v>
      </c>
      <c r="D309" s="28" t="str">
        <f t="shared" si="37"/>
        <v>14</v>
      </c>
      <c r="E309" s="11" t="s">
        <v>491</v>
      </c>
      <c r="F309" s="31" t="str">
        <f t="shared" si="38"/>
        <v>141</v>
      </c>
      <c r="G309" s="32" t="s">
        <v>493</v>
      </c>
      <c r="H309" s="44" t="str">
        <f t="shared" si="39"/>
        <v>1413</v>
      </c>
      <c r="I309" s="4" t="s">
        <v>564</v>
      </c>
      <c r="J309" s="51" t="str">
        <f t="shared" si="40"/>
        <v>141301</v>
      </c>
      <c r="K309" s="19" t="s">
        <v>566</v>
      </c>
      <c r="L309" s="57" t="str">
        <f t="shared" si="41"/>
        <v>14130105</v>
      </c>
      <c r="M309" s="59" t="s">
        <v>576</v>
      </c>
      <c r="N309" s="68" t="str">
        <f t="shared" si="42"/>
        <v>141301050</v>
      </c>
      <c r="O309" s="70" t="s">
        <v>11</v>
      </c>
      <c r="P309" s="64" t="str">
        <f t="shared" si="43"/>
        <v>1413010500</v>
      </c>
      <c r="Q309" s="20" t="s">
        <v>11</v>
      </c>
      <c r="R309" s="92" t="str">
        <f t="shared" si="44"/>
        <v>1413010500001</v>
      </c>
      <c r="S309" s="94" t="s">
        <v>10</v>
      </c>
    </row>
    <row r="310" spans="1:19" customFormat="1" ht="15.75" x14ac:dyDescent="0.25">
      <c r="A310" s="7" t="s">
        <v>577</v>
      </c>
      <c r="B310" s="24" t="str">
        <f t="shared" si="36"/>
        <v>1</v>
      </c>
      <c r="C310" s="25" t="s">
        <v>10</v>
      </c>
      <c r="D310" s="28" t="str">
        <f t="shared" si="37"/>
        <v>14</v>
      </c>
      <c r="E310" s="11" t="s">
        <v>491</v>
      </c>
      <c r="F310" s="31" t="str">
        <f t="shared" si="38"/>
        <v>141</v>
      </c>
      <c r="G310" s="32" t="s">
        <v>493</v>
      </c>
      <c r="H310" s="44" t="str">
        <f t="shared" si="39"/>
        <v>1413</v>
      </c>
      <c r="I310" s="4" t="s">
        <v>564</v>
      </c>
      <c r="J310" s="51" t="str">
        <f t="shared" si="40"/>
        <v>141301</v>
      </c>
      <c r="K310" s="19" t="s">
        <v>566</v>
      </c>
      <c r="L310" s="57" t="str">
        <f t="shared" si="41"/>
        <v>14130106</v>
      </c>
      <c r="M310" s="59" t="s">
        <v>578</v>
      </c>
      <c r="N310" s="68" t="str">
        <f t="shared" si="42"/>
        <v>141301060</v>
      </c>
      <c r="O310" s="70" t="s">
        <v>11</v>
      </c>
      <c r="P310" s="64" t="str">
        <f t="shared" si="43"/>
        <v>1413010600</v>
      </c>
      <c r="Q310" s="20" t="s">
        <v>11</v>
      </c>
      <c r="R310" s="92" t="str">
        <f t="shared" si="44"/>
        <v>1413010600001</v>
      </c>
      <c r="S310" s="94" t="s">
        <v>10</v>
      </c>
    </row>
    <row r="311" spans="1:19" customFormat="1" ht="15.75" x14ac:dyDescent="0.25">
      <c r="A311" s="7" t="s">
        <v>579</v>
      </c>
      <c r="B311" s="24" t="str">
        <f t="shared" si="36"/>
        <v>1</v>
      </c>
      <c r="C311" s="25" t="s">
        <v>10</v>
      </c>
      <c r="D311" s="28" t="str">
        <f t="shared" si="37"/>
        <v>14</v>
      </c>
      <c r="E311" s="11" t="s">
        <v>491</v>
      </c>
      <c r="F311" s="31" t="str">
        <f t="shared" si="38"/>
        <v>141</v>
      </c>
      <c r="G311" s="32" t="s">
        <v>493</v>
      </c>
      <c r="H311" s="44" t="str">
        <f t="shared" si="39"/>
        <v>1413</v>
      </c>
      <c r="I311" s="4" t="s">
        <v>564</v>
      </c>
      <c r="J311" s="51" t="str">
        <f t="shared" si="40"/>
        <v>141301</v>
      </c>
      <c r="K311" s="19" t="s">
        <v>566</v>
      </c>
      <c r="L311" s="57" t="str">
        <f t="shared" si="41"/>
        <v>14130107</v>
      </c>
      <c r="M311" s="59" t="s">
        <v>580</v>
      </c>
      <c r="N311" s="68" t="str">
        <f t="shared" si="42"/>
        <v>141301070</v>
      </c>
      <c r="O311" s="70" t="s">
        <v>11</v>
      </c>
      <c r="P311" s="64" t="str">
        <f t="shared" si="43"/>
        <v>1413010700</v>
      </c>
      <c r="Q311" s="20" t="s">
        <v>11</v>
      </c>
      <c r="R311" s="92" t="str">
        <f t="shared" si="44"/>
        <v>1413010700001</v>
      </c>
      <c r="S311" s="94" t="s">
        <v>10</v>
      </c>
    </row>
    <row r="312" spans="1:19" customFormat="1" ht="15.75" x14ac:dyDescent="0.25">
      <c r="A312" s="7" t="s">
        <v>581</v>
      </c>
      <c r="B312" s="24" t="str">
        <f t="shared" si="36"/>
        <v>1</v>
      </c>
      <c r="C312" s="25" t="s">
        <v>10</v>
      </c>
      <c r="D312" s="28" t="str">
        <f t="shared" si="37"/>
        <v>14</v>
      </c>
      <c r="E312" s="11" t="s">
        <v>491</v>
      </c>
      <c r="F312" s="31" t="str">
        <f t="shared" si="38"/>
        <v>141</v>
      </c>
      <c r="G312" s="32" t="s">
        <v>493</v>
      </c>
      <c r="H312" s="44" t="str">
        <f t="shared" si="39"/>
        <v>1413</v>
      </c>
      <c r="I312" s="4" t="s">
        <v>564</v>
      </c>
      <c r="J312" s="51" t="str">
        <f t="shared" si="40"/>
        <v>141301</v>
      </c>
      <c r="K312" s="19" t="s">
        <v>566</v>
      </c>
      <c r="L312" s="57" t="str">
        <f t="shared" si="41"/>
        <v>14130108</v>
      </c>
      <c r="M312" s="59" t="s">
        <v>582</v>
      </c>
      <c r="N312" s="68" t="str">
        <f t="shared" si="42"/>
        <v>141301080</v>
      </c>
      <c r="O312" s="70" t="s">
        <v>11</v>
      </c>
      <c r="P312" s="64" t="str">
        <f t="shared" si="43"/>
        <v>1413010800</v>
      </c>
      <c r="Q312" s="20" t="s">
        <v>11</v>
      </c>
      <c r="R312" s="92" t="str">
        <f t="shared" si="44"/>
        <v>1413010800001</v>
      </c>
      <c r="S312" s="94" t="s">
        <v>10</v>
      </c>
    </row>
    <row r="313" spans="1:19" customFormat="1" ht="15.75" x14ac:dyDescent="0.25">
      <c r="A313" s="7" t="s">
        <v>583</v>
      </c>
      <c r="B313" s="24" t="str">
        <f t="shared" si="36"/>
        <v>1</v>
      </c>
      <c r="C313" s="25" t="s">
        <v>10</v>
      </c>
      <c r="D313" s="28" t="str">
        <f t="shared" si="37"/>
        <v>14</v>
      </c>
      <c r="E313" s="11" t="s">
        <v>491</v>
      </c>
      <c r="F313" s="31" t="str">
        <f t="shared" si="38"/>
        <v>141</v>
      </c>
      <c r="G313" s="32" t="s">
        <v>493</v>
      </c>
      <c r="H313" s="44" t="str">
        <f t="shared" si="39"/>
        <v>1413</v>
      </c>
      <c r="I313" s="4" t="s">
        <v>564</v>
      </c>
      <c r="J313" s="51" t="str">
        <f t="shared" si="40"/>
        <v>141301</v>
      </c>
      <c r="K313" s="19" t="s">
        <v>566</v>
      </c>
      <c r="L313" s="57" t="str">
        <f t="shared" si="41"/>
        <v>14130109</v>
      </c>
      <c r="M313" s="59" t="s">
        <v>584</v>
      </c>
      <c r="N313" s="68" t="str">
        <f t="shared" si="42"/>
        <v>141301090</v>
      </c>
      <c r="O313" s="70" t="s">
        <v>11</v>
      </c>
      <c r="P313" s="64" t="str">
        <f t="shared" si="43"/>
        <v>1413010900</v>
      </c>
      <c r="Q313" s="20" t="s">
        <v>11</v>
      </c>
      <c r="R313" s="92" t="str">
        <f t="shared" si="44"/>
        <v>1413010900001</v>
      </c>
      <c r="S313" s="94" t="s">
        <v>10</v>
      </c>
    </row>
    <row r="314" spans="1:19" customFormat="1" ht="15.75" x14ac:dyDescent="0.25">
      <c r="A314" s="7" t="s">
        <v>585</v>
      </c>
      <c r="B314" s="24" t="str">
        <f t="shared" si="36"/>
        <v>1</v>
      </c>
      <c r="C314" s="25" t="s">
        <v>10</v>
      </c>
      <c r="D314" s="28" t="str">
        <f t="shared" si="37"/>
        <v>14</v>
      </c>
      <c r="E314" s="11" t="s">
        <v>491</v>
      </c>
      <c r="F314" s="31" t="str">
        <f t="shared" si="38"/>
        <v>141</v>
      </c>
      <c r="G314" s="32" t="s">
        <v>493</v>
      </c>
      <c r="H314" s="44" t="str">
        <f t="shared" si="39"/>
        <v>1413</v>
      </c>
      <c r="I314" s="4" t="s">
        <v>564</v>
      </c>
      <c r="J314" s="51" t="str">
        <f t="shared" si="40"/>
        <v>141301</v>
      </c>
      <c r="K314" s="19" t="s">
        <v>566</v>
      </c>
      <c r="L314" s="57" t="str">
        <f t="shared" si="41"/>
        <v>14130110</v>
      </c>
      <c r="M314" s="59" t="s">
        <v>586</v>
      </c>
      <c r="N314" s="68" t="str">
        <f t="shared" si="42"/>
        <v>141301100</v>
      </c>
      <c r="O314" s="70" t="s">
        <v>11</v>
      </c>
      <c r="P314" s="64" t="str">
        <f t="shared" si="43"/>
        <v>1413011000</v>
      </c>
      <c r="Q314" s="20" t="s">
        <v>11</v>
      </c>
      <c r="R314" s="92" t="str">
        <f t="shared" si="44"/>
        <v>1413011000001</v>
      </c>
      <c r="S314" s="94" t="s">
        <v>10</v>
      </c>
    </row>
    <row r="315" spans="1:19" customFormat="1" ht="15.75" x14ac:dyDescent="0.25">
      <c r="A315" s="7" t="s">
        <v>587</v>
      </c>
      <c r="B315" s="24" t="str">
        <f t="shared" si="36"/>
        <v>1</v>
      </c>
      <c r="C315" s="25" t="s">
        <v>10</v>
      </c>
      <c r="D315" s="28" t="str">
        <f t="shared" si="37"/>
        <v>14</v>
      </c>
      <c r="E315" s="11" t="s">
        <v>491</v>
      </c>
      <c r="F315" s="31" t="str">
        <f t="shared" si="38"/>
        <v>141</v>
      </c>
      <c r="G315" s="32" t="s">
        <v>493</v>
      </c>
      <c r="H315" s="44" t="str">
        <f t="shared" si="39"/>
        <v>1413</v>
      </c>
      <c r="I315" s="4" t="s">
        <v>564</v>
      </c>
      <c r="J315" s="51" t="str">
        <f t="shared" si="40"/>
        <v>141301</v>
      </c>
      <c r="K315" s="19" t="s">
        <v>566</v>
      </c>
      <c r="L315" s="57" t="str">
        <f t="shared" si="41"/>
        <v>14130111</v>
      </c>
      <c r="M315" s="59" t="s">
        <v>588</v>
      </c>
      <c r="N315" s="68" t="str">
        <f t="shared" si="42"/>
        <v>141301110</v>
      </c>
      <c r="O315" s="70" t="s">
        <v>11</v>
      </c>
      <c r="P315" s="64" t="str">
        <f t="shared" si="43"/>
        <v>1413011100</v>
      </c>
      <c r="Q315" s="20" t="s">
        <v>11</v>
      </c>
      <c r="R315" s="92" t="str">
        <f t="shared" si="44"/>
        <v>1413011100001</v>
      </c>
      <c r="S315" s="94" t="s">
        <v>10</v>
      </c>
    </row>
    <row r="316" spans="1:19" customFormat="1" ht="15.75" x14ac:dyDescent="0.25">
      <c r="A316" s="7" t="s">
        <v>589</v>
      </c>
      <c r="B316" s="24" t="str">
        <f t="shared" si="36"/>
        <v>1</v>
      </c>
      <c r="C316" s="25" t="s">
        <v>10</v>
      </c>
      <c r="D316" s="28" t="str">
        <f t="shared" si="37"/>
        <v>14</v>
      </c>
      <c r="E316" s="11" t="s">
        <v>491</v>
      </c>
      <c r="F316" s="31" t="str">
        <f t="shared" si="38"/>
        <v>141</v>
      </c>
      <c r="G316" s="32" t="s">
        <v>493</v>
      </c>
      <c r="H316" s="44" t="str">
        <f t="shared" si="39"/>
        <v>1413</v>
      </c>
      <c r="I316" s="4" t="s">
        <v>564</v>
      </c>
      <c r="J316" s="51" t="str">
        <f t="shared" si="40"/>
        <v>141301</v>
      </c>
      <c r="K316" s="19" t="s">
        <v>566</v>
      </c>
      <c r="L316" s="57" t="str">
        <f t="shared" si="41"/>
        <v>14130112</v>
      </c>
      <c r="M316" s="59" t="s">
        <v>590</v>
      </c>
      <c r="N316" s="68" t="str">
        <f t="shared" si="42"/>
        <v>141301120</v>
      </c>
      <c r="O316" s="70" t="s">
        <v>11</v>
      </c>
      <c r="P316" s="64" t="str">
        <f t="shared" si="43"/>
        <v>1413011200</v>
      </c>
      <c r="Q316" s="20" t="s">
        <v>11</v>
      </c>
      <c r="R316" s="92" t="str">
        <f t="shared" si="44"/>
        <v>1413011200001</v>
      </c>
      <c r="S316" s="94" t="s">
        <v>10</v>
      </c>
    </row>
    <row r="317" spans="1:19" customFormat="1" ht="15.75" x14ac:dyDescent="0.25">
      <c r="A317" s="7" t="s">
        <v>591</v>
      </c>
      <c r="B317" s="24" t="str">
        <f t="shared" si="36"/>
        <v>1</v>
      </c>
      <c r="C317" s="25" t="s">
        <v>10</v>
      </c>
      <c r="D317" s="28" t="str">
        <f t="shared" si="37"/>
        <v>14</v>
      </c>
      <c r="E317" s="11" t="s">
        <v>491</v>
      </c>
      <c r="F317" s="31" t="str">
        <f t="shared" si="38"/>
        <v>141</v>
      </c>
      <c r="G317" s="32" t="s">
        <v>493</v>
      </c>
      <c r="H317" s="44" t="str">
        <f t="shared" si="39"/>
        <v>1413</v>
      </c>
      <c r="I317" s="4" t="s">
        <v>564</v>
      </c>
      <c r="J317" s="51" t="str">
        <f t="shared" si="40"/>
        <v>141301</v>
      </c>
      <c r="K317" s="19" t="s">
        <v>566</v>
      </c>
      <c r="L317" s="57" t="str">
        <f t="shared" si="41"/>
        <v>14130113</v>
      </c>
      <c r="M317" s="59" t="s">
        <v>592</v>
      </c>
      <c r="N317" s="68" t="str">
        <f t="shared" si="42"/>
        <v>141301130</v>
      </c>
      <c r="O317" s="70" t="s">
        <v>11</v>
      </c>
      <c r="P317" s="64" t="str">
        <f t="shared" si="43"/>
        <v>1413011300</v>
      </c>
      <c r="Q317" s="20" t="s">
        <v>11</v>
      </c>
      <c r="R317" s="92" t="str">
        <f t="shared" si="44"/>
        <v>1413011300001</v>
      </c>
      <c r="S317" s="94" t="s">
        <v>10</v>
      </c>
    </row>
    <row r="318" spans="1:19" customFormat="1" ht="15.75" x14ac:dyDescent="0.25">
      <c r="A318" s="7" t="s">
        <v>593</v>
      </c>
      <c r="B318" s="24" t="str">
        <f t="shared" si="36"/>
        <v>1</v>
      </c>
      <c r="C318" s="25" t="s">
        <v>10</v>
      </c>
      <c r="D318" s="28" t="str">
        <f t="shared" si="37"/>
        <v>14</v>
      </c>
      <c r="E318" s="11" t="s">
        <v>491</v>
      </c>
      <c r="F318" s="31" t="str">
        <f t="shared" si="38"/>
        <v>141</v>
      </c>
      <c r="G318" s="32" t="s">
        <v>493</v>
      </c>
      <c r="H318" s="44" t="str">
        <f t="shared" si="39"/>
        <v>1413</v>
      </c>
      <c r="I318" s="4" t="s">
        <v>564</v>
      </c>
      <c r="J318" s="51" t="str">
        <f t="shared" si="40"/>
        <v>141301</v>
      </c>
      <c r="K318" s="19" t="s">
        <v>566</v>
      </c>
      <c r="L318" s="57" t="str">
        <f t="shared" si="41"/>
        <v>14130114</v>
      </c>
      <c r="M318" s="59" t="s">
        <v>11</v>
      </c>
      <c r="N318" s="68" t="str">
        <f t="shared" si="42"/>
        <v>141301140</v>
      </c>
      <c r="O318" s="70" t="s">
        <v>11</v>
      </c>
      <c r="P318" s="64" t="str">
        <f t="shared" si="43"/>
        <v>1413011400</v>
      </c>
      <c r="Q318" s="20" t="s">
        <v>11</v>
      </c>
      <c r="R318" s="92" t="str">
        <f t="shared" si="44"/>
        <v>1413011400001</v>
      </c>
      <c r="S318" s="94" t="s">
        <v>10</v>
      </c>
    </row>
    <row r="319" spans="1:19" customFormat="1" ht="15.75" x14ac:dyDescent="0.25">
      <c r="A319" s="7" t="s">
        <v>594</v>
      </c>
      <c r="B319" s="24" t="str">
        <f t="shared" si="36"/>
        <v>1</v>
      </c>
      <c r="C319" s="25" t="s">
        <v>10</v>
      </c>
      <c r="D319" s="28" t="str">
        <f t="shared" si="37"/>
        <v>14</v>
      </c>
      <c r="E319" s="11" t="s">
        <v>491</v>
      </c>
      <c r="F319" s="31" t="str">
        <f t="shared" si="38"/>
        <v>141</v>
      </c>
      <c r="G319" s="32" t="s">
        <v>493</v>
      </c>
      <c r="H319" s="44" t="str">
        <f t="shared" si="39"/>
        <v>1413</v>
      </c>
      <c r="I319" s="4" t="s">
        <v>564</v>
      </c>
      <c r="J319" s="51" t="str">
        <f t="shared" si="40"/>
        <v>141301</v>
      </c>
      <c r="K319" s="19" t="s">
        <v>566</v>
      </c>
      <c r="L319" s="57" t="str">
        <f t="shared" si="41"/>
        <v>14130115</v>
      </c>
      <c r="M319" s="59" t="s">
        <v>11</v>
      </c>
      <c r="N319" s="68" t="str">
        <f t="shared" si="42"/>
        <v>141301150</v>
      </c>
      <c r="O319" s="70" t="s">
        <v>11</v>
      </c>
      <c r="P319" s="64" t="str">
        <f t="shared" si="43"/>
        <v>1413011500</v>
      </c>
      <c r="Q319" s="20" t="s">
        <v>11</v>
      </c>
      <c r="R319" s="92" t="str">
        <f t="shared" si="44"/>
        <v>1413011500001</v>
      </c>
      <c r="S319" s="94" t="s">
        <v>10</v>
      </c>
    </row>
    <row r="320" spans="1:19" customFormat="1" ht="15.75" x14ac:dyDescent="0.25">
      <c r="A320" s="7" t="s">
        <v>595</v>
      </c>
      <c r="B320" s="24" t="str">
        <f t="shared" si="36"/>
        <v>1</v>
      </c>
      <c r="C320" s="25" t="s">
        <v>10</v>
      </c>
      <c r="D320" s="28" t="str">
        <f t="shared" si="37"/>
        <v>14</v>
      </c>
      <c r="E320" s="11" t="s">
        <v>491</v>
      </c>
      <c r="F320" s="31" t="str">
        <f t="shared" si="38"/>
        <v>141</v>
      </c>
      <c r="G320" s="32" t="s">
        <v>493</v>
      </c>
      <c r="H320" s="44" t="str">
        <f t="shared" si="39"/>
        <v>1413</v>
      </c>
      <c r="I320" s="4" t="s">
        <v>564</v>
      </c>
      <c r="J320" s="51" t="str">
        <f t="shared" si="40"/>
        <v>141302</v>
      </c>
      <c r="K320" s="19" t="s">
        <v>596</v>
      </c>
      <c r="L320" s="57" t="str">
        <f t="shared" si="41"/>
        <v>14130200</v>
      </c>
      <c r="M320" s="59" t="s">
        <v>11</v>
      </c>
      <c r="N320" s="68" t="str">
        <f t="shared" si="42"/>
        <v>141302000</v>
      </c>
      <c r="O320" s="70" t="s">
        <v>11</v>
      </c>
      <c r="P320" s="64" t="str">
        <f t="shared" si="43"/>
        <v>1413020000</v>
      </c>
      <c r="Q320" s="20" t="s">
        <v>11</v>
      </c>
      <c r="R320" s="92" t="str">
        <f t="shared" si="44"/>
        <v>1413020000001</v>
      </c>
      <c r="S320" s="94" t="s">
        <v>10</v>
      </c>
    </row>
    <row r="321" spans="1:19" customFormat="1" ht="15.75" x14ac:dyDescent="0.25">
      <c r="A321" s="7" t="s">
        <v>597</v>
      </c>
      <c r="B321" s="24" t="str">
        <f t="shared" si="36"/>
        <v>1</v>
      </c>
      <c r="C321" s="25" t="s">
        <v>10</v>
      </c>
      <c r="D321" s="28" t="str">
        <f t="shared" si="37"/>
        <v>14</v>
      </c>
      <c r="E321" s="11" t="s">
        <v>491</v>
      </c>
      <c r="F321" s="31" t="str">
        <f t="shared" si="38"/>
        <v>141</v>
      </c>
      <c r="G321" s="32" t="s">
        <v>493</v>
      </c>
      <c r="H321" s="44" t="str">
        <f t="shared" si="39"/>
        <v>1413</v>
      </c>
      <c r="I321" s="4" t="s">
        <v>564</v>
      </c>
      <c r="J321" s="51" t="str">
        <f t="shared" si="40"/>
        <v>141303</v>
      </c>
      <c r="K321" s="19" t="s">
        <v>598</v>
      </c>
      <c r="L321" s="57" t="str">
        <f t="shared" si="41"/>
        <v>14130300</v>
      </c>
      <c r="M321" s="59" t="s">
        <v>11</v>
      </c>
      <c r="N321" s="68" t="str">
        <f t="shared" si="42"/>
        <v>141303000</v>
      </c>
      <c r="O321" s="70" t="s">
        <v>11</v>
      </c>
      <c r="P321" s="64" t="str">
        <f t="shared" si="43"/>
        <v>1413030000</v>
      </c>
      <c r="Q321" s="20" t="s">
        <v>11</v>
      </c>
      <c r="R321" s="92" t="str">
        <f t="shared" si="44"/>
        <v>1413030000001</v>
      </c>
      <c r="S321" s="94" t="s">
        <v>10</v>
      </c>
    </row>
    <row r="322" spans="1:19" customFormat="1" ht="15.75" x14ac:dyDescent="0.25">
      <c r="A322" s="7" t="s">
        <v>599</v>
      </c>
      <c r="B322" s="24" t="str">
        <f t="shared" si="36"/>
        <v>1</v>
      </c>
      <c r="C322" s="25" t="s">
        <v>10</v>
      </c>
      <c r="D322" s="28" t="str">
        <f t="shared" si="37"/>
        <v>14</v>
      </c>
      <c r="E322" s="11" t="s">
        <v>491</v>
      </c>
      <c r="F322" s="31" t="str">
        <f t="shared" si="38"/>
        <v>141</v>
      </c>
      <c r="G322" s="32" t="s">
        <v>493</v>
      </c>
      <c r="H322" s="44" t="str">
        <f t="shared" si="39"/>
        <v>1413</v>
      </c>
      <c r="I322" s="4" t="s">
        <v>564</v>
      </c>
      <c r="J322" s="51" t="str">
        <f t="shared" si="40"/>
        <v>141304</v>
      </c>
      <c r="K322" s="19" t="s">
        <v>600</v>
      </c>
      <c r="L322" s="57" t="str">
        <f t="shared" si="41"/>
        <v>14130400</v>
      </c>
      <c r="M322" s="59" t="s">
        <v>11</v>
      </c>
      <c r="N322" s="68" t="str">
        <f t="shared" si="42"/>
        <v>141304000</v>
      </c>
      <c r="O322" s="70" t="s">
        <v>11</v>
      </c>
      <c r="P322" s="64" t="str">
        <f t="shared" si="43"/>
        <v>1413040000</v>
      </c>
      <c r="Q322" s="20" t="s">
        <v>11</v>
      </c>
      <c r="R322" s="92" t="str">
        <f t="shared" si="44"/>
        <v>1413040000001</v>
      </c>
      <c r="S322" s="94" t="s">
        <v>10</v>
      </c>
    </row>
    <row r="323" spans="1:19" customFormat="1" ht="15.75" x14ac:dyDescent="0.25">
      <c r="A323" s="7" t="s">
        <v>601</v>
      </c>
      <c r="B323" s="24" t="str">
        <f t="shared" ref="B323:B386" si="45">MID(A323,2,1)</f>
        <v>1</v>
      </c>
      <c r="C323" s="25" t="s">
        <v>10</v>
      </c>
      <c r="D323" s="28" t="str">
        <f t="shared" ref="D323:D386" si="46">MID(A323,2,2)</f>
        <v>14</v>
      </c>
      <c r="E323" s="11" t="s">
        <v>491</v>
      </c>
      <c r="F323" s="31" t="str">
        <f t="shared" ref="F323:F386" si="47">MID(A323,2,3)</f>
        <v>141</v>
      </c>
      <c r="G323" s="32" t="s">
        <v>493</v>
      </c>
      <c r="H323" s="44" t="str">
        <f t="shared" ref="H323:H386" si="48">MID(A323,2,4)</f>
        <v>1413</v>
      </c>
      <c r="I323" s="4" t="s">
        <v>564</v>
      </c>
      <c r="J323" s="51" t="str">
        <f t="shared" ref="J323:J386" si="49">MID(A323,2,6)</f>
        <v>141305</v>
      </c>
      <c r="K323" s="19" t="s">
        <v>602</v>
      </c>
      <c r="L323" s="57" t="str">
        <f t="shared" ref="L323:L386" si="50">MID(A323,2,8)</f>
        <v>14130500</v>
      </c>
      <c r="M323" s="59" t="s">
        <v>11</v>
      </c>
      <c r="N323" s="68" t="str">
        <f t="shared" ref="N323:N386" si="51">MID(A323,2,9)</f>
        <v>141305000</v>
      </c>
      <c r="O323" s="70" t="s">
        <v>11</v>
      </c>
      <c r="P323" s="64" t="str">
        <f t="shared" ref="P323:P386" si="52">MID(A323,2,10)</f>
        <v>1413050000</v>
      </c>
      <c r="Q323" s="20" t="s">
        <v>11</v>
      </c>
      <c r="R323" s="92" t="str">
        <f t="shared" ref="R323:R386" si="53">MID(A323,2,13)</f>
        <v>1413050000001</v>
      </c>
      <c r="S323" s="94" t="s">
        <v>10</v>
      </c>
    </row>
    <row r="324" spans="1:19" customFormat="1" ht="15.75" x14ac:dyDescent="0.25">
      <c r="A324" s="7" t="s">
        <v>603</v>
      </c>
      <c r="B324" s="24" t="str">
        <f t="shared" si="45"/>
        <v>1</v>
      </c>
      <c r="C324" s="25" t="s">
        <v>10</v>
      </c>
      <c r="D324" s="28" t="str">
        <f t="shared" si="46"/>
        <v>14</v>
      </c>
      <c r="E324" s="11" t="s">
        <v>491</v>
      </c>
      <c r="F324" s="31" t="str">
        <f t="shared" si="47"/>
        <v>141</v>
      </c>
      <c r="G324" s="32" t="s">
        <v>493</v>
      </c>
      <c r="H324" s="44" t="str">
        <f t="shared" si="48"/>
        <v>1413</v>
      </c>
      <c r="I324" s="4" t="s">
        <v>564</v>
      </c>
      <c r="J324" s="51" t="str">
        <f t="shared" si="49"/>
        <v>141306</v>
      </c>
      <c r="K324" s="19" t="s">
        <v>604</v>
      </c>
      <c r="L324" s="57" t="str">
        <f t="shared" si="50"/>
        <v>14130600</v>
      </c>
      <c r="M324" s="59" t="s">
        <v>11</v>
      </c>
      <c r="N324" s="68" t="str">
        <f t="shared" si="51"/>
        <v>141306000</v>
      </c>
      <c r="O324" s="70" t="s">
        <v>11</v>
      </c>
      <c r="P324" s="64" t="str">
        <f t="shared" si="52"/>
        <v>1413060000</v>
      </c>
      <c r="Q324" s="20" t="s">
        <v>11</v>
      </c>
      <c r="R324" s="92" t="str">
        <f t="shared" si="53"/>
        <v>1413060000001</v>
      </c>
      <c r="S324" s="94" t="s">
        <v>10</v>
      </c>
    </row>
    <row r="325" spans="1:19" customFormat="1" ht="15.75" x14ac:dyDescent="0.25">
      <c r="A325" s="7" t="s">
        <v>605</v>
      </c>
      <c r="B325" s="24" t="str">
        <f t="shared" si="45"/>
        <v>1</v>
      </c>
      <c r="C325" s="25" t="s">
        <v>10</v>
      </c>
      <c r="D325" s="28" t="str">
        <f t="shared" si="46"/>
        <v>14</v>
      </c>
      <c r="E325" s="11" t="s">
        <v>491</v>
      </c>
      <c r="F325" s="31" t="str">
        <f t="shared" si="47"/>
        <v>141</v>
      </c>
      <c r="G325" s="32" t="s">
        <v>493</v>
      </c>
      <c r="H325" s="44" t="str">
        <f t="shared" si="48"/>
        <v>1413</v>
      </c>
      <c r="I325" s="4" t="s">
        <v>564</v>
      </c>
      <c r="J325" s="51" t="str">
        <f t="shared" si="49"/>
        <v>141307</v>
      </c>
      <c r="K325" s="19" t="s">
        <v>606</v>
      </c>
      <c r="L325" s="57" t="str">
        <f t="shared" si="50"/>
        <v>14130700</v>
      </c>
      <c r="M325" s="59" t="s">
        <v>11</v>
      </c>
      <c r="N325" s="68" t="str">
        <f t="shared" si="51"/>
        <v>141307000</v>
      </c>
      <c r="O325" s="70" t="s">
        <v>11</v>
      </c>
      <c r="P325" s="64" t="str">
        <f t="shared" si="52"/>
        <v>1413070000</v>
      </c>
      <c r="Q325" s="20" t="s">
        <v>11</v>
      </c>
      <c r="R325" s="92" t="str">
        <f t="shared" si="53"/>
        <v>1413070000001</v>
      </c>
      <c r="S325" s="94" t="s">
        <v>10</v>
      </c>
    </row>
    <row r="326" spans="1:19" customFormat="1" ht="15.75" x14ac:dyDescent="0.25">
      <c r="A326" s="7" t="s">
        <v>607</v>
      </c>
      <c r="B326" s="24" t="str">
        <f t="shared" si="45"/>
        <v>1</v>
      </c>
      <c r="C326" s="25" t="s">
        <v>10</v>
      </c>
      <c r="D326" s="28" t="str">
        <f t="shared" si="46"/>
        <v>14</v>
      </c>
      <c r="E326" s="11" t="s">
        <v>491</v>
      </c>
      <c r="F326" s="31" t="str">
        <f t="shared" si="47"/>
        <v>141</v>
      </c>
      <c r="G326" s="32" t="s">
        <v>493</v>
      </c>
      <c r="H326" s="44" t="str">
        <f t="shared" si="48"/>
        <v>1413</v>
      </c>
      <c r="I326" s="4" t="s">
        <v>564</v>
      </c>
      <c r="J326" s="51" t="str">
        <f t="shared" si="49"/>
        <v>141308</v>
      </c>
      <c r="K326" s="19" t="s">
        <v>608</v>
      </c>
      <c r="L326" s="57" t="str">
        <f t="shared" si="50"/>
        <v>14130800</v>
      </c>
      <c r="M326" s="59" t="s">
        <v>11</v>
      </c>
      <c r="N326" s="68" t="str">
        <f t="shared" si="51"/>
        <v>141308000</v>
      </c>
      <c r="O326" s="70" t="s">
        <v>11</v>
      </c>
      <c r="P326" s="64" t="str">
        <f t="shared" si="52"/>
        <v>1413080000</v>
      </c>
      <c r="Q326" s="20" t="s">
        <v>608</v>
      </c>
      <c r="R326" s="92" t="str">
        <f t="shared" si="53"/>
        <v>1413080000001</v>
      </c>
      <c r="S326" s="94" t="s">
        <v>10</v>
      </c>
    </row>
    <row r="327" spans="1:19" customFormat="1" ht="15.75" x14ac:dyDescent="0.25">
      <c r="A327" s="7" t="s">
        <v>609</v>
      </c>
      <c r="B327" s="24" t="str">
        <f t="shared" si="45"/>
        <v>1</v>
      </c>
      <c r="C327" s="25" t="s">
        <v>10</v>
      </c>
      <c r="D327" s="28" t="str">
        <f t="shared" si="46"/>
        <v>14</v>
      </c>
      <c r="E327" s="11" t="s">
        <v>491</v>
      </c>
      <c r="F327" s="31" t="str">
        <f t="shared" si="47"/>
        <v>141</v>
      </c>
      <c r="G327" s="32" t="s">
        <v>493</v>
      </c>
      <c r="H327" s="44" t="str">
        <f t="shared" si="48"/>
        <v>1413</v>
      </c>
      <c r="I327" s="4" t="s">
        <v>564</v>
      </c>
      <c r="J327" s="51" t="str">
        <f t="shared" si="49"/>
        <v>141309</v>
      </c>
      <c r="K327" s="19" t="s">
        <v>610</v>
      </c>
      <c r="L327" s="57" t="str">
        <f t="shared" si="50"/>
        <v>14130900</v>
      </c>
      <c r="M327" s="59" t="s">
        <v>11</v>
      </c>
      <c r="N327" s="68" t="str">
        <f t="shared" si="51"/>
        <v>141309000</v>
      </c>
      <c r="O327" s="70" t="s">
        <v>11</v>
      </c>
      <c r="P327" s="64" t="str">
        <f t="shared" si="52"/>
        <v>1413090000</v>
      </c>
      <c r="Q327" s="20" t="s">
        <v>11</v>
      </c>
      <c r="R327" s="92" t="str">
        <f t="shared" si="53"/>
        <v>1413090000001</v>
      </c>
      <c r="S327" s="94" t="s">
        <v>10</v>
      </c>
    </row>
    <row r="328" spans="1:19" customFormat="1" ht="15.75" x14ac:dyDescent="0.25">
      <c r="A328" s="7" t="s">
        <v>611</v>
      </c>
      <c r="B328" s="24" t="str">
        <f t="shared" si="45"/>
        <v>1</v>
      </c>
      <c r="C328" s="25" t="s">
        <v>10</v>
      </c>
      <c r="D328" s="28" t="str">
        <f t="shared" si="46"/>
        <v>14</v>
      </c>
      <c r="E328" s="11" t="s">
        <v>491</v>
      </c>
      <c r="F328" s="31" t="str">
        <f t="shared" si="47"/>
        <v>141</v>
      </c>
      <c r="G328" s="32" t="s">
        <v>493</v>
      </c>
      <c r="H328" s="44" t="str">
        <f t="shared" si="48"/>
        <v>1413</v>
      </c>
      <c r="I328" s="4" t="s">
        <v>564</v>
      </c>
      <c r="J328" s="51" t="str">
        <f t="shared" si="49"/>
        <v>141310</v>
      </c>
      <c r="K328" s="19" t="s">
        <v>612</v>
      </c>
      <c r="L328" s="57" t="str">
        <f t="shared" si="50"/>
        <v>14131000</v>
      </c>
      <c r="M328" s="59" t="s">
        <v>11</v>
      </c>
      <c r="N328" s="68" t="str">
        <f t="shared" si="51"/>
        <v>141310000</v>
      </c>
      <c r="O328" s="70" t="s">
        <v>11</v>
      </c>
      <c r="P328" s="64" t="str">
        <f t="shared" si="52"/>
        <v>1413100000</v>
      </c>
      <c r="Q328" s="20" t="s">
        <v>11</v>
      </c>
      <c r="R328" s="92" t="str">
        <f t="shared" si="53"/>
        <v>1413100000001</v>
      </c>
      <c r="S328" s="94" t="s">
        <v>10</v>
      </c>
    </row>
    <row r="329" spans="1:19" customFormat="1" ht="15.75" x14ac:dyDescent="0.25">
      <c r="A329" s="6" t="s">
        <v>613</v>
      </c>
      <c r="B329" s="24" t="str">
        <f t="shared" si="45"/>
        <v>1</v>
      </c>
      <c r="C329" s="25" t="s">
        <v>10</v>
      </c>
      <c r="D329" s="28" t="str">
        <f t="shared" si="46"/>
        <v>14</v>
      </c>
      <c r="E329" s="11" t="s">
        <v>491</v>
      </c>
      <c r="F329" s="31" t="str">
        <f t="shared" si="47"/>
        <v>141</v>
      </c>
      <c r="G329" s="32" t="s">
        <v>493</v>
      </c>
      <c r="H329" s="44" t="str">
        <f t="shared" si="48"/>
        <v>1414</v>
      </c>
      <c r="I329" s="4" t="s">
        <v>614</v>
      </c>
      <c r="J329" s="51" t="str">
        <f t="shared" si="49"/>
        <v>141400</v>
      </c>
      <c r="K329" s="19" t="s">
        <v>11</v>
      </c>
      <c r="L329" s="57" t="str">
        <f t="shared" si="50"/>
        <v>14140000</v>
      </c>
      <c r="M329" s="59" t="s">
        <v>11</v>
      </c>
      <c r="N329" s="68" t="str">
        <f t="shared" si="51"/>
        <v>141400000</v>
      </c>
      <c r="O329" s="70" t="s">
        <v>11</v>
      </c>
      <c r="P329" s="64" t="str">
        <f t="shared" si="52"/>
        <v>1414000000</v>
      </c>
      <c r="Q329" s="20" t="s">
        <v>11</v>
      </c>
      <c r="R329" s="92" t="str">
        <f t="shared" si="53"/>
        <v>1414000000000</v>
      </c>
      <c r="S329" s="94" t="s">
        <v>10</v>
      </c>
    </row>
    <row r="330" spans="1:19" customFormat="1" ht="15.75" x14ac:dyDescent="0.25">
      <c r="A330" s="7" t="s">
        <v>615</v>
      </c>
      <c r="B330" s="24" t="str">
        <f t="shared" si="45"/>
        <v>1</v>
      </c>
      <c r="C330" s="25" t="s">
        <v>10</v>
      </c>
      <c r="D330" s="28" t="str">
        <f t="shared" si="46"/>
        <v>14</v>
      </c>
      <c r="E330" s="11" t="s">
        <v>491</v>
      </c>
      <c r="F330" s="31" t="str">
        <f t="shared" si="47"/>
        <v>141</v>
      </c>
      <c r="G330" s="32" t="s">
        <v>493</v>
      </c>
      <c r="H330" s="44" t="str">
        <f t="shared" si="48"/>
        <v>1414</v>
      </c>
      <c r="I330" s="4" t="s">
        <v>614</v>
      </c>
      <c r="J330" s="51" t="str">
        <f t="shared" si="49"/>
        <v>141401</v>
      </c>
      <c r="K330" s="19" t="s">
        <v>616</v>
      </c>
      <c r="L330" s="57" t="str">
        <f t="shared" si="50"/>
        <v>14140100</v>
      </c>
      <c r="M330" s="59" t="s">
        <v>11</v>
      </c>
      <c r="N330" s="68" t="str">
        <f t="shared" si="51"/>
        <v>141401000</v>
      </c>
      <c r="O330" s="70" t="s">
        <v>11</v>
      </c>
      <c r="P330" s="64" t="str">
        <f t="shared" si="52"/>
        <v>1414010000</v>
      </c>
      <c r="Q330" s="20" t="s">
        <v>11</v>
      </c>
      <c r="R330" s="92" t="str">
        <f t="shared" si="53"/>
        <v>1414010000001</v>
      </c>
      <c r="S330" s="94" t="s">
        <v>10</v>
      </c>
    </row>
    <row r="331" spans="1:19" customFormat="1" ht="15.75" x14ac:dyDescent="0.25">
      <c r="A331" s="7" t="s">
        <v>617</v>
      </c>
      <c r="B331" s="24" t="str">
        <f t="shared" si="45"/>
        <v>1</v>
      </c>
      <c r="C331" s="25" t="s">
        <v>10</v>
      </c>
      <c r="D331" s="28" t="str">
        <f t="shared" si="46"/>
        <v>14</v>
      </c>
      <c r="E331" s="11" t="s">
        <v>491</v>
      </c>
      <c r="F331" s="31" t="str">
        <f t="shared" si="47"/>
        <v>141</v>
      </c>
      <c r="G331" s="32" t="s">
        <v>493</v>
      </c>
      <c r="H331" s="44" t="str">
        <f t="shared" si="48"/>
        <v>1414</v>
      </c>
      <c r="I331" s="4" t="s">
        <v>614</v>
      </c>
      <c r="J331" s="51" t="str">
        <f t="shared" si="49"/>
        <v>141402</v>
      </c>
      <c r="K331" s="19" t="s">
        <v>618</v>
      </c>
      <c r="L331" s="57" t="str">
        <f t="shared" si="50"/>
        <v>14140200</v>
      </c>
      <c r="M331" s="59" t="s">
        <v>11</v>
      </c>
      <c r="N331" s="68" t="str">
        <f t="shared" si="51"/>
        <v>141402000</v>
      </c>
      <c r="O331" s="70" t="s">
        <v>11</v>
      </c>
      <c r="P331" s="64" t="str">
        <f t="shared" si="52"/>
        <v>1414020000</v>
      </c>
      <c r="Q331" s="20" t="s">
        <v>11</v>
      </c>
      <c r="R331" s="92" t="str">
        <f t="shared" si="53"/>
        <v>1414020000001</v>
      </c>
      <c r="S331" s="94" t="s">
        <v>10</v>
      </c>
    </row>
    <row r="332" spans="1:19" customFormat="1" ht="15.75" x14ac:dyDescent="0.25">
      <c r="A332" s="7" t="s">
        <v>619</v>
      </c>
      <c r="B332" s="24" t="str">
        <f t="shared" si="45"/>
        <v>1</v>
      </c>
      <c r="C332" s="25" t="s">
        <v>10</v>
      </c>
      <c r="D332" s="28" t="str">
        <f t="shared" si="46"/>
        <v>14</v>
      </c>
      <c r="E332" s="11" t="s">
        <v>491</v>
      </c>
      <c r="F332" s="31" t="str">
        <f t="shared" si="47"/>
        <v>141</v>
      </c>
      <c r="G332" s="32" t="s">
        <v>493</v>
      </c>
      <c r="H332" s="44" t="str">
        <f t="shared" si="48"/>
        <v>1414</v>
      </c>
      <c r="I332" s="4" t="s">
        <v>614</v>
      </c>
      <c r="J332" s="51" t="str">
        <f t="shared" si="49"/>
        <v>141403</v>
      </c>
      <c r="K332" s="19" t="s">
        <v>620</v>
      </c>
      <c r="L332" s="57" t="str">
        <f t="shared" si="50"/>
        <v>14140300</v>
      </c>
      <c r="M332" s="59" t="s">
        <v>11</v>
      </c>
      <c r="N332" s="68" t="str">
        <f t="shared" si="51"/>
        <v>141403000</v>
      </c>
      <c r="O332" s="70" t="s">
        <v>11</v>
      </c>
      <c r="P332" s="64" t="str">
        <f t="shared" si="52"/>
        <v>1414030000</v>
      </c>
      <c r="Q332" s="20" t="s">
        <v>11</v>
      </c>
      <c r="R332" s="92" t="str">
        <f t="shared" si="53"/>
        <v>1414030000001</v>
      </c>
      <c r="S332" s="94" t="s">
        <v>10</v>
      </c>
    </row>
    <row r="333" spans="1:19" customFormat="1" ht="15.75" x14ac:dyDescent="0.25">
      <c r="A333" s="6" t="s">
        <v>621</v>
      </c>
      <c r="B333" s="24" t="str">
        <f t="shared" si="45"/>
        <v>1</v>
      </c>
      <c r="C333" s="25" t="s">
        <v>10</v>
      </c>
      <c r="D333" s="28" t="str">
        <f t="shared" si="46"/>
        <v>14</v>
      </c>
      <c r="E333" s="11" t="s">
        <v>491</v>
      </c>
      <c r="F333" s="31" t="str">
        <f t="shared" si="47"/>
        <v>141</v>
      </c>
      <c r="G333" s="32" t="s">
        <v>493</v>
      </c>
      <c r="H333" s="44" t="str">
        <f t="shared" si="48"/>
        <v>1415</v>
      </c>
      <c r="I333" s="4" t="s">
        <v>622</v>
      </c>
      <c r="J333" s="51" t="str">
        <f t="shared" si="49"/>
        <v>141500</v>
      </c>
      <c r="K333" s="19" t="s">
        <v>11</v>
      </c>
      <c r="L333" s="57" t="str">
        <f t="shared" si="50"/>
        <v>14150000</v>
      </c>
      <c r="M333" s="59" t="s">
        <v>11</v>
      </c>
      <c r="N333" s="68" t="str">
        <f t="shared" si="51"/>
        <v>141500000</v>
      </c>
      <c r="O333" s="70" t="s">
        <v>11</v>
      </c>
      <c r="P333" s="64" t="str">
        <f t="shared" si="52"/>
        <v>1415000000</v>
      </c>
      <c r="Q333" s="20" t="s">
        <v>11</v>
      </c>
      <c r="R333" s="92" t="str">
        <f t="shared" si="53"/>
        <v>1415000000000</v>
      </c>
      <c r="S333" s="94" t="s">
        <v>10</v>
      </c>
    </row>
    <row r="334" spans="1:19" customFormat="1" ht="15.75" x14ac:dyDescent="0.25">
      <c r="A334" s="7" t="s">
        <v>623</v>
      </c>
      <c r="B334" s="24" t="str">
        <f t="shared" si="45"/>
        <v>1</v>
      </c>
      <c r="C334" s="25" t="s">
        <v>10</v>
      </c>
      <c r="D334" s="28" t="str">
        <f t="shared" si="46"/>
        <v>14</v>
      </c>
      <c r="E334" s="11" t="s">
        <v>491</v>
      </c>
      <c r="F334" s="31" t="str">
        <f t="shared" si="47"/>
        <v>141</v>
      </c>
      <c r="G334" s="32" t="s">
        <v>493</v>
      </c>
      <c r="H334" s="44" t="str">
        <f t="shared" si="48"/>
        <v>1415</v>
      </c>
      <c r="I334" s="4" t="s">
        <v>622</v>
      </c>
      <c r="J334" s="51" t="str">
        <f t="shared" si="49"/>
        <v>141501</v>
      </c>
      <c r="K334" s="19" t="s">
        <v>624</v>
      </c>
      <c r="L334" s="57" t="str">
        <f t="shared" si="50"/>
        <v>14150100</v>
      </c>
      <c r="M334" s="59" t="s">
        <v>11</v>
      </c>
      <c r="N334" s="68" t="str">
        <f t="shared" si="51"/>
        <v>141501000</v>
      </c>
      <c r="O334" s="70" t="s">
        <v>11</v>
      </c>
      <c r="P334" s="64" t="str">
        <f t="shared" si="52"/>
        <v>1415010000</v>
      </c>
      <c r="Q334" s="20" t="s">
        <v>11</v>
      </c>
      <c r="R334" s="92" t="str">
        <f t="shared" si="53"/>
        <v>1415010000000</v>
      </c>
      <c r="S334" s="94" t="s">
        <v>10</v>
      </c>
    </row>
    <row r="335" spans="1:19" customFormat="1" ht="15.75" x14ac:dyDescent="0.25">
      <c r="A335" s="7" t="s">
        <v>625</v>
      </c>
      <c r="B335" s="24" t="str">
        <f t="shared" si="45"/>
        <v>1</v>
      </c>
      <c r="C335" s="25" t="s">
        <v>10</v>
      </c>
      <c r="D335" s="28" t="str">
        <f t="shared" si="46"/>
        <v>14</v>
      </c>
      <c r="E335" s="11" t="s">
        <v>491</v>
      </c>
      <c r="F335" s="31" t="str">
        <f t="shared" si="47"/>
        <v>141</v>
      </c>
      <c r="G335" s="32" t="s">
        <v>493</v>
      </c>
      <c r="H335" s="44" t="str">
        <f t="shared" si="48"/>
        <v>1415</v>
      </c>
      <c r="I335" s="4" t="s">
        <v>622</v>
      </c>
      <c r="J335" s="51" t="str">
        <f t="shared" si="49"/>
        <v>141501</v>
      </c>
      <c r="K335" s="19" t="s">
        <v>624</v>
      </c>
      <c r="L335" s="57" t="str">
        <f t="shared" si="50"/>
        <v>14150101</v>
      </c>
      <c r="M335" s="59" t="s">
        <v>626</v>
      </c>
      <c r="N335" s="68" t="str">
        <f t="shared" si="51"/>
        <v>141501010</v>
      </c>
      <c r="O335" s="70" t="s">
        <v>11</v>
      </c>
      <c r="P335" s="64" t="str">
        <f t="shared" si="52"/>
        <v>1415010100</v>
      </c>
      <c r="Q335" s="20" t="s">
        <v>11</v>
      </c>
      <c r="R335" s="92" t="str">
        <f t="shared" si="53"/>
        <v>1415010100001</v>
      </c>
      <c r="S335" s="94" t="s">
        <v>10</v>
      </c>
    </row>
    <row r="336" spans="1:19" customFormat="1" ht="15.75" x14ac:dyDescent="0.25">
      <c r="A336" s="7" t="s">
        <v>627</v>
      </c>
      <c r="B336" s="24" t="str">
        <f t="shared" si="45"/>
        <v>1</v>
      </c>
      <c r="C336" s="25" t="s">
        <v>10</v>
      </c>
      <c r="D336" s="28" t="str">
        <f t="shared" si="46"/>
        <v>14</v>
      </c>
      <c r="E336" s="11" t="s">
        <v>491</v>
      </c>
      <c r="F336" s="31" t="str">
        <f t="shared" si="47"/>
        <v>141</v>
      </c>
      <c r="G336" s="32" t="s">
        <v>493</v>
      </c>
      <c r="H336" s="44" t="str">
        <f t="shared" si="48"/>
        <v>1415</v>
      </c>
      <c r="I336" s="4" t="s">
        <v>622</v>
      </c>
      <c r="J336" s="51" t="str">
        <f t="shared" si="49"/>
        <v>141501</v>
      </c>
      <c r="K336" s="19" t="s">
        <v>624</v>
      </c>
      <c r="L336" s="57" t="str">
        <f t="shared" si="50"/>
        <v>14150102</v>
      </c>
      <c r="M336" s="59" t="s">
        <v>628</v>
      </c>
      <c r="N336" s="68" t="str">
        <f t="shared" si="51"/>
        <v>141501020</v>
      </c>
      <c r="O336" s="70" t="s">
        <v>11</v>
      </c>
      <c r="P336" s="64" t="str">
        <f t="shared" si="52"/>
        <v>1415010200</v>
      </c>
      <c r="Q336" s="20" t="s">
        <v>11</v>
      </c>
      <c r="R336" s="92" t="str">
        <f t="shared" si="53"/>
        <v>1415010200001</v>
      </c>
      <c r="S336" s="94" t="s">
        <v>10</v>
      </c>
    </row>
    <row r="337" spans="1:19" customFormat="1" ht="15.75" x14ac:dyDescent="0.25">
      <c r="A337" s="7" t="s">
        <v>629</v>
      </c>
      <c r="B337" s="24" t="str">
        <f t="shared" si="45"/>
        <v>1</v>
      </c>
      <c r="C337" s="25" t="s">
        <v>10</v>
      </c>
      <c r="D337" s="28" t="str">
        <f t="shared" si="46"/>
        <v>14</v>
      </c>
      <c r="E337" s="11" t="s">
        <v>491</v>
      </c>
      <c r="F337" s="31" t="str">
        <f t="shared" si="47"/>
        <v>141</v>
      </c>
      <c r="G337" s="32" t="s">
        <v>493</v>
      </c>
      <c r="H337" s="44" t="str">
        <f t="shared" si="48"/>
        <v>1415</v>
      </c>
      <c r="I337" s="4" t="s">
        <v>622</v>
      </c>
      <c r="J337" s="51" t="str">
        <f t="shared" si="49"/>
        <v>141501</v>
      </c>
      <c r="K337" s="19" t="s">
        <v>624</v>
      </c>
      <c r="L337" s="57" t="str">
        <f t="shared" si="50"/>
        <v>14150103</v>
      </c>
      <c r="M337" s="59" t="s">
        <v>630</v>
      </c>
      <c r="N337" s="68" t="str">
        <f t="shared" si="51"/>
        <v>141501030</v>
      </c>
      <c r="O337" s="70" t="s">
        <v>11</v>
      </c>
      <c r="P337" s="64" t="str">
        <f t="shared" si="52"/>
        <v>1415010300</v>
      </c>
      <c r="Q337" s="20" t="s">
        <v>11</v>
      </c>
      <c r="R337" s="92" t="str">
        <f t="shared" si="53"/>
        <v>1415010300001</v>
      </c>
      <c r="S337" s="94" t="s">
        <v>10</v>
      </c>
    </row>
    <row r="338" spans="1:19" customFormat="1" ht="15.75" x14ac:dyDescent="0.25">
      <c r="A338" s="7" t="s">
        <v>631</v>
      </c>
      <c r="B338" s="24" t="str">
        <f t="shared" si="45"/>
        <v>1</v>
      </c>
      <c r="C338" s="25" t="s">
        <v>10</v>
      </c>
      <c r="D338" s="28" t="str">
        <f t="shared" si="46"/>
        <v>14</v>
      </c>
      <c r="E338" s="11" t="s">
        <v>491</v>
      </c>
      <c r="F338" s="31" t="str">
        <f t="shared" si="47"/>
        <v>141</v>
      </c>
      <c r="G338" s="32" t="s">
        <v>493</v>
      </c>
      <c r="H338" s="44" t="str">
        <f t="shared" si="48"/>
        <v>1415</v>
      </c>
      <c r="I338" s="4" t="s">
        <v>622</v>
      </c>
      <c r="J338" s="51" t="str">
        <f t="shared" si="49"/>
        <v>141501</v>
      </c>
      <c r="K338" s="19" t="s">
        <v>624</v>
      </c>
      <c r="L338" s="57" t="str">
        <f t="shared" si="50"/>
        <v>14150104</v>
      </c>
      <c r="M338" s="59" t="s">
        <v>632</v>
      </c>
      <c r="N338" s="68" t="str">
        <f t="shared" si="51"/>
        <v>141501040</v>
      </c>
      <c r="O338" s="70" t="s">
        <v>11</v>
      </c>
      <c r="P338" s="64" t="str">
        <f t="shared" si="52"/>
        <v>1415010400</v>
      </c>
      <c r="Q338" s="20" t="s">
        <v>11</v>
      </c>
      <c r="R338" s="92" t="str">
        <f t="shared" si="53"/>
        <v>1415010400001</v>
      </c>
      <c r="S338" s="94" t="s">
        <v>10</v>
      </c>
    </row>
    <row r="339" spans="1:19" customFormat="1" ht="15.75" x14ac:dyDescent="0.25">
      <c r="A339" s="7" t="s">
        <v>633</v>
      </c>
      <c r="B339" s="24" t="str">
        <f t="shared" si="45"/>
        <v>1</v>
      </c>
      <c r="C339" s="25" t="s">
        <v>10</v>
      </c>
      <c r="D339" s="28" t="str">
        <f t="shared" si="46"/>
        <v>14</v>
      </c>
      <c r="E339" s="11" t="s">
        <v>491</v>
      </c>
      <c r="F339" s="31" t="str">
        <f t="shared" si="47"/>
        <v>141</v>
      </c>
      <c r="G339" s="32" t="s">
        <v>493</v>
      </c>
      <c r="H339" s="44" t="str">
        <f t="shared" si="48"/>
        <v>1415</v>
      </c>
      <c r="I339" s="4" t="s">
        <v>622</v>
      </c>
      <c r="J339" s="51" t="str">
        <f t="shared" si="49"/>
        <v>141501</v>
      </c>
      <c r="K339" s="19" t="s">
        <v>624</v>
      </c>
      <c r="L339" s="57" t="str">
        <f t="shared" si="50"/>
        <v>14150105</v>
      </c>
      <c r="M339" s="59" t="s">
        <v>634</v>
      </c>
      <c r="N339" s="68" t="str">
        <f t="shared" si="51"/>
        <v>141501050</v>
      </c>
      <c r="O339" s="70" t="s">
        <v>11</v>
      </c>
      <c r="P339" s="64" t="str">
        <f t="shared" si="52"/>
        <v>1415010500</v>
      </c>
      <c r="Q339" s="20" t="s">
        <v>11</v>
      </c>
      <c r="R339" s="92" t="str">
        <f t="shared" si="53"/>
        <v>1415010500001</v>
      </c>
      <c r="S339" s="94" t="s">
        <v>10</v>
      </c>
    </row>
    <row r="340" spans="1:19" customFormat="1" ht="15.75" x14ac:dyDescent="0.25">
      <c r="A340" s="7" t="s">
        <v>635</v>
      </c>
      <c r="B340" s="24" t="str">
        <f t="shared" si="45"/>
        <v>1</v>
      </c>
      <c r="C340" s="25" t="s">
        <v>10</v>
      </c>
      <c r="D340" s="28" t="str">
        <f t="shared" si="46"/>
        <v>14</v>
      </c>
      <c r="E340" s="11" t="s">
        <v>491</v>
      </c>
      <c r="F340" s="31" t="str">
        <f t="shared" si="47"/>
        <v>141</v>
      </c>
      <c r="G340" s="32" t="s">
        <v>493</v>
      </c>
      <c r="H340" s="44" t="str">
        <f t="shared" si="48"/>
        <v>1415</v>
      </c>
      <c r="I340" s="4" t="s">
        <v>622</v>
      </c>
      <c r="J340" s="51" t="str">
        <f t="shared" si="49"/>
        <v>141501</v>
      </c>
      <c r="K340" s="19" t="s">
        <v>624</v>
      </c>
      <c r="L340" s="57" t="str">
        <f t="shared" si="50"/>
        <v>14150106</v>
      </c>
      <c r="M340" s="59" t="s">
        <v>636</v>
      </c>
      <c r="N340" s="68" t="str">
        <f t="shared" si="51"/>
        <v>141501060</v>
      </c>
      <c r="O340" s="70" t="s">
        <v>11</v>
      </c>
      <c r="P340" s="64" t="str">
        <f t="shared" si="52"/>
        <v>1415010600</v>
      </c>
      <c r="Q340" s="20" t="s">
        <v>11</v>
      </c>
      <c r="R340" s="92" t="str">
        <f t="shared" si="53"/>
        <v>1415010600001</v>
      </c>
      <c r="S340" s="94" t="s">
        <v>10</v>
      </c>
    </row>
    <row r="341" spans="1:19" customFormat="1" ht="15.75" x14ac:dyDescent="0.25">
      <c r="A341" s="7" t="s">
        <v>637</v>
      </c>
      <c r="B341" s="24" t="str">
        <f t="shared" si="45"/>
        <v>1</v>
      </c>
      <c r="C341" s="25" t="s">
        <v>10</v>
      </c>
      <c r="D341" s="28" t="str">
        <f t="shared" si="46"/>
        <v>14</v>
      </c>
      <c r="E341" s="11" t="s">
        <v>491</v>
      </c>
      <c r="F341" s="31" t="str">
        <f t="shared" si="47"/>
        <v>141</v>
      </c>
      <c r="G341" s="32" t="s">
        <v>493</v>
      </c>
      <c r="H341" s="44" t="str">
        <f t="shared" si="48"/>
        <v>1415</v>
      </c>
      <c r="I341" s="4" t="s">
        <v>622</v>
      </c>
      <c r="J341" s="51" t="str">
        <f t="shared" si="49"/>
        <v>141502</v>
      </c>
      <c r="K341" s="19" t="s">
        <v>638</v>
      </c>
      <c r="L341" s="57" t="str">
        <f t="shared" si="50"/>
        <v>14150200</v>
      </c>
      <c r="M341" s="59" t="s">
        <v>11</v>
      </c>
      <c r="N341" s="68" t="str">
        <f t="shared" si="51"/>
        <v>141502000</v>
      </c>
      <c r="O341" s="70" t="s">
        <v>11</v>
      </c>
      <c r="P341" s="64" t="str">
        <f t="shared" si="52"/>
        <v>1415020000</v>
      </c>
      <c r="Q341" s="20" t="s">
        <v>11</v>
      </c>
      <c r="R341" s="92" t="str">
        <f t="shared" si="53"/>
        <v>1415020000001</v>
      </c>
      <c r="S341" s="94" t="s">
        <v>10</v>
      </c>
    </row>
    <row r="342" spans="1:19" customFormat="1" ht="15.75" x14ac:dyDescent="0.25">
      <c r="A342" s="7" t="s">
        <v>639</v>
      </c>
      <c r="B342" s="24" t="str">
        <f t="shared" si="45"/>
        <v>1</v>
      </c>
      <c r="C342" s="25" t="s">
        <v>10</v>
      </c>
      <c r="D342" s="28" t="str">
        <f t="shared" si="46"/>
        <v>14</v>
      </c>
      <c r="E342" s="11" t="s">
        <v>491</v>
      </c>
      <c r="F342" s="31" t="str">
        <f t="shared" si="47"/>
        <v>141</v>
      </c>
      <c r="G342" s="32" t="s">
        <v>493</v>
      </c>
      <c r="H342" s="44" t="str">
        <f t="shared" si="48"/>
        <v>1415</v>
      </c>
      <c r="I342" s="4" t="s">
        <v>622</v>
      </c>
      <c r="J342" s="51" t="str">
        <f t="shared" si="49"/>
        <v>141504</v>
      </c>
      <c r="K342" s="19" t="s">
        <v>640</v>
      </c>
      <c r="L342" s="57" t="str">
        <f t="shared" si="50"/>
        <v>14150400</v>
      </c>
      <c r="M342" s="59" t="s">
        <v>11</v>
      </c>
      <c r="N342" s="68" t="str">
        <f t="shared" si="51"/>
        <v>141504000</v>
      </c>
      <c r="O342" s="70" t="s">
        <v>11</v>
      </c>
      <c r="P342" s="64" t="str">
        <f t="shared" si="52"/>
        <v>1415040000</v>
      </c>
      <c r="Q342" s="20" t="s">
        <v>11</v>
      </c>
      <c r="R342" s="92" t="str">
        <f t="shared" si="53"/>
        <v>1415040000001</v>
      </c>
      <c r="S342" s="94" t="s">
        <v>10</v>
      </c>
    </row>
    <row r="343" spans="1:19" customFormat="1" ht="15.75" x14ac:dyDescent="0.25">
      <c r="A343" s="6" t="s">
        <v>641</v>
      </c>
      <c r="B343" s="24" t="str">
        <f t="shared" si="45"/>
        <v>1</v>
      </c>
      <c r="C343" s="25" t="s">
        <v>10</v>
      </c>
      <c r="D343" s="28" t="str">
        <f t="shared" si="46"/>
        <v>14</v>
      </c>
      <c r="E343" s="11" t="s">
        <v>491</v>
      </c>
      <c r="F343" s="31" t="str">
        <f t="shared" si="47"/>
        <v>141</v>
      </c>
      <c r="G343" s="32" t="s">
        <v>493</v>
      </c>
      <c r="H343" s="44" t="str">
        <f t="shared" si="48"/>
        <v>1416</v>
      </c>
      <c r="I343" s="4" t="s">
        <v>642</v>
      </c>
      <c r="J343" s="51" t="str">
        <f t="shared" si="49"/>
        <v>141600</v>
      </c>
      <c r="K343" s="19" t="s">
        <v>11</v>
      </c>
      <c r="L343" s="57" t="str">
        <f t="shared" si="50"/>
        <v>14160000</v>
      </c>
      <c r="M343" s="59" t="s">
        <v>11</v>
      </c>
      <c r="N343" s="68" t="str">
        <f t="shared" si="51"/>
        <v>141600000</v>
      </c>
      <c r="O343" s="70" t="s">
        <v>11</v>
      </c>
      <c r="P343" s="64" t="str">
        <f t="shared" si="52"/>
        <v>1416000000</v>
      </c>
      <c r="Q343" s="20" t="s">
        <v>11</v>
      </c>
      <c r="R343" s="92" t="str">
        <f t="shared" si="53"/>
        <v>1416000000000</v>
      </c>
      <c r="S343" s="94" t="s">
        <v>10</v>
      </c>
    </row>
    <row r="344" spans="1:19" customFormat="1" ht="15.75" x14ac:dyDescent="0.25">
      <c r="A344" s="7" t="s">
        <v>643</v>
      </c>
      <c r="B344" s="24" t="str">
        <f t="shared" si="45"/>
        <v>1</v>
      </c>
      <c r="C344" s="25" t="s">
        <v>10</v>
      </c>
      <c r="D344" s="28" t="str">
        <f t="shared" si="46"/>
        <v>14</v>
      </c>
      <c r="E344" s="11" t="s">
        <v>491</v>
      </c>
      <c r="F344" s="31" t="str">
        <f t="shared" si="47"/>
        <v>141</v>
      </c>
      <c r="G344" s="32" t="s">
        <v>493</v>
      </c>
      <c r="H344" s="44" t="str">
        <f t="shared" si="48"/>
        <v>1416</v>
      </c>
      <c r="I344" s="4" t="s">
        <v>642</v>
      </c>
      <c r="J344" s="51" t="str">
        <f t="shared" si="49"/>
        <v>141601</v>
      </c>
      <c r="K344" s="19" t="s">
        <v>624</v>
      </c>
      <c r="L344" s="57" t="str">
        <f t="shared" si="50"/>
        <v>14160100</v>
      </c>
      <c r="M344" s="59" t="s">
        <v>11</v>
      </c>
      <c r="N344" s="68" t="str">
        <f t="shared" si="51"/>
        <v>141601000</v>
      </c>
      <c r="O344" s="70" t="s">
        <v>11</v>
      </c>
      <c r="P344" s="64" t="str">
        <f t="shared" si="52"/>
        <v>1416010000</v>
      </c>
      <c r="Q344" s="20" t="s">
        <v>11</v>
      </c>
      <c r="R344" s="92" t="str">
        <f t="shared" si="53"/>
        <v>1416010000000</v>
      </c>
      <c r="S344" s="94" t="s">
        <v>10</v>
      </c>
    </row>
    <row r="345" spans="1:19" customFormat="1" ht="15.75" x14ac:dyDescent="0.25">
      <c r="A345" s="7" t="s">
        <v>644</v>
      </c>
      <c r="B345" s="24" t="str">
        <f t="shared" si="45"/>
        <v>1</v>
      </c>
      <c r="C345" s="25" t="s">
        <v>10</v>
      </c>
      <c r="D345" s="28" t="str">
        <f t="shared" si="46"/>
        <v>14</v>
      </c>
      <c r="E345" s="11" t="s">
        <v>491</v>
      </c>
      <c r="F345" s="31" t="str">
        <f t="shared" si="47"/>
        <v>141</v>
      </c>
      <c r="G345" s="32" t="s">
        <v>493</v>
      </c>
      <c r="H345" s="44" t="str">
        <f t="shared" si="48"/>
        <v>1416</v>
      </c>
      <c r="I345" s="4" t="s">
        <v>642</v>
      </c>
      <c r="J345" s="51" t="str">
        <f t="shared" si="49"/>
        <v>141601</v>
      </c>
      <c r="K345" s="19" t="s">
        <v>624</v>
      </c>
      <c r="L345" s="57" t="str">
        <f t="shared" si="50"/>
        <v>14160101</v>
      </c>
      <c r="M345" s="59" t="s">
        <v>645</v>
      </c>
      <c r="N345" s="68" t="str">
        <f t="shared" si="51"/>
        <v>141601010</v>
      </c>
      <c r="O345" s="70" t="s">
        <v>11</v>
      </c>
      <c r="P345" s="64" t="str">
        <f t="shared" si="52"/>
        <v>1416010100</v>
      </c>
      <c r="Q345" s="20" t="s">
        <v>11</v>
      </c>
      <c r="R345" s="92" t="str">
        <f t="shared" si="53"/>
        <v>1416010100001</v>
      </c>
      <c r="S345" s="94" t="s">
        <v>10</v>
      </c>
    </row>
    <row r="346" spans="1:19" customFormat="1" ht="15.75" x14ac:dyDescent="0.25">
      <c r="A346" s="7" t="s">
        <v>646</v>
      </c>
      <c r="B346" s="24" t="str">
        <f t="shared" si="45"/>
        <v>1</v>
      </c>
      <c r="C346" s="25" t="s">
        <v>10</v>
      </c>
      <c r="D346" s="28" t="str">
        <f t="shared" si="46"/>
        <v>14</v>
      </c>
      <c r="E346" s="11" t="s">
        <v>491</v>
      </c>
      <c r="F346" s="31" t="str">
        <f t="shared" si="47"/>
        <v>141</v>
      </c>
      <c r="G346" s="32" t="s">
        <v>493</v>
      </c>
      <c r="H346" s="44" t="str">
        <f t="shared" si="48"/>
        <v>1416</v>
      </c>
      <c r="I346" s="4" t="s">
        <v>642</v>
      </c>
      <c r="J346" s="51" t="str">
        <f t="shared" si="49"/>
        <v>141601</v>
      </c>
      <c r="K346" s="19" t="s">
        <v>624</v>
      </c>
      <c r="L346" s="57" t="str">
        <f t="shared" si="50"/>
        <v>14160101</v>
      </c>
      <c r="M346" s="59" t="s">
        <v>11</v>
      </c>
      <c r="N346" s="68" t="str">
        <f t="shared" si="51"/>
        <v>141601011</v>
      </c>
      <c r="O346" s="70" t="s">
        <v>11</v>
      </c>
      <c r="P346" s="64" t="str">
        <f t="shared" si="52"/>
        <v>1416010110</v>
      </c>
      <c r="Q346" s="20" t="s">
        <v>11</v>
      </c>
      <c r="R346" s="92" t="str">
        <f t="shared" si="53"/>
        <v>1416010110001</v>
      </c>
      <c r="S346" s="94" t="s">
        <v>10</v>
      </c>
    </row>
    <row r="347" spans="1:19" customFormat="1" ht="15.75" x14ac:dyDescent="0.25">
      <c r="A347" s="7" t="s">
        <v>647</v>
      </c>
      <c r="B347" s="24" t="str">
        <f t="shared" si="45"/>
        <v>1</v>
      </c>
      <c r="C347" s="25" t="s">
        <v>10</v>
      </c>
      <c r="D347" s="28" t="str">
        <f t="shared" si="46"/>
        <v>14</v>
      </c>
      <c r="E347" s="11" t="s">
        <v>491</v>
      </c>
      <c r="F347" s="31" t="str">
        <f t="shared" si="47"/>
        <v>141</v>
      </c>
      <c r="G347" s="32" t="s">
        <v>493</v>
      </c>
      <c r="H347" s="44" t="str">
        <f t="shared" si="48"/>
        <v>1416</v>
      </c>
      <c r="I347" s="4" t="s">
        <v>642</v>
      </c>
      <c r="J347" s="51" t="str">
        <f t="shared" si="49"/>
        <v>141601</v>
      </c>
      <c r="K347" s="19" t="s">
        <v>624</v>
      </c>
      <c r="L347" s="57" t="str">
        <f t="shared" si="50"/>
        <v>14160101</v>
      </c>
      <c r="M347" s="59" t="s">
        <v>11</v>
      </c>
      <c r="N347" s="68" t="str">
        <f t="shared" si="51"/>
        <v>141601012</v>
      </c>
      <c r="O347" s="70" t="s">
        <v>11</v>
      </c>
      <c r="P347" s="64" t="str">
        <f t="shared" si="52"/>
        <v>1416010120</v>
      </c>
      <c r="Q347" s="20" t="s">
        <v>11</v>
      </c>
      <c r="R347" s="92" t="str">
        <f t="shared" si="53"/>
        <v>1416010120001</v>
      </c>
      <c r="S347" s="94" t="s">
        <v>10</v>
      </c>
    </row>
    <row r="348" spans="1:19" customFormat="1" ht="15.75" x14ac:dyDescent="0.25">
      <c r="A348" s="7" t="s">
        <v>648</v>
      </c>
      <c r="B348" s="24" t="str">
        <f t="shared" si="45"/>
        <v>1</v>
      </c>
      <c r="C348" s="25" t="s">
        <v>10</v>
      </c>
      <c r="D348" s="28" t="str">
        <f t="shared" si="46"/>
        <v>14</v>
      </c>
      <c r="E348" s="11" t="s">
        <v>491</v>
      </c>
      <c r="F348" s="31" t="str">
        <f t="shared" si="47"/>
        <v>141</v>
      </c>
      <c r="G348" s="32" t="s">
        <v>493</v>
      </c>
      <c r="H348" s="44" t="str">
        <f t="shared" si="48"/>
        <v>1416</v>
      </c>
      <c r="I348" s="4" t="s">
        <v>642</v>
      </c>
      <c r="J348" s="51" t="str">
        <f t="shared" si="49"/>
        <v>141601</v>
      </c>
      <c r="K348" s="19" t="s">
        <v>624</v>
      </c>
      <c r="L348" s="57" t="str">
        <f t="shared" si="50"/>
        <v>14160101</v>
      </c>
      <c r="M348" s="59" t="s">
        <v>11</v>
      </c>
      <c r="N348" s="68" t="str">
        <f t="shared" si="51"/>
        <v>141601013</v>
      </c>
      <c r="O348" s="70" t="s">
        <v>11</v>
      </c>
      <c r="P348" s="64" t="str">
        <f t="shared" si="52"/>
        <v>1416010130</v>
      </c>
      <c r="Q348" s="20" t="s">
        <v>11</v>
      </c>
      <c r="R348" s="92" t="str">
        <f t="shared" si="53"/>
        <v>1416010130001</v>
      </c>
      <c r="S348" s="94" t="s">
        <v>10</v>
      </c>
    </row>
    <row r="349" spans="1:19" customFormat="1" ht="15.75" x14ac:dyDescent="0.25">
      <c r="A349" s="7" t="s">
        <v>649</v>
      </c>
      <c r="B349" s="24" t="str">
        <f t="shared" si="45"/>
        <v>1</v>
      </c>
      <c r="C349" s="25" t="s">
        <v>10</v>
      </c>
      <c r="D349" s="28" t="str">
        <f t="shared" si="46"/>
        <v>14</v>
      </c>
      <c r="E349" s="11" t="s">
        <v>491</v>
      </c>
      <c r="F349" s="31" t="str">
        <f t="shared" si="47"/>
        <v>141</v>
      </c>
      <c r="G349" s="32" t="s">
        <v>493</v>
      </c>
      <c r="H349" s="44" t="str">
        <f t="shared" si="48"/>
        <v>1416</v>
      </c>
      <c r="I349" s="4" t="s">
        <v>642</v>
      </c>
      <c r="J349" s="51" t="str">
        <f t="shared" si="49"/>
        <v>141601</v>
      </c>
      <c r="K349" s="19" t="s">
        <v>624</v>
      </c>
      <c r="L349" s="57" t="str">
        <f t="shared" si="50"/>
        <v>14160102</v>
      </c>
      <c r="M349" s="59" t="s">
        <v>650</v>
      </c>
      <c r="N349" s="68" t="str">
        <f t="shared" si="51"/>
        <v>141601020</v>
      </c>
      <c r="O349" s="70" t="s">
        <v>11</v>
      </c>
      <c r="P349" s="64" t="str">
        <f t="shared" si="52"/>
        <v>1416010200</v>
      </c>
      <c r="Q349" s="20" t="s">
        <v>11</v>
      </c>
      <c r="R349" s="92" t="str">
        <f t="shared" si="53"/>
        <v>1416010200001</v>
      </c>
      <c r="S349" s="94" t="s">
        <v>10</v>
      </c>
    </row>
    <row r="350" spans="1:19" customFormat="1" ht="15.75" x14ac:dyDescent="0.25">
      <c r="A350" s="7" t="s">
        <v>651</v>
      </c>
      <c r="B350" s="24" t="str">
        <f t="shared" si="45"/>
        <v>1</v>
      </c>
      <c r="C350" s="25" t="s">
        <v>10</v>
      </c>
      <c r="D350" s="28" t="str">
        <f t="shared" si="46"/>
        <v>14</v>
      </c>
      <c r="E350" s="11" t="s">
        <v>491</v>
      </c>
      <c r="F350" s="31" t="str">
        <f t="shared" si="47"/>
        <v>141</v>
      </c>
      <c r="G350" s="32" t="s">
        <v>493</v>
      </c>
      <c r="H350" s="44" t="str">
        <f t="shared" si="48"/>
        <v>1416</v>
      </c>
      <c r="I350" s="4" t="s">
        <v>642</v>
      </c>
      <c r="J350" s="51" t="str">
        <f t="shared" si="49"/>
        <v>141601</v>
      </c>
      <c r="K350" s="19" t="s">
        <v>624</v>
      </c>
      <c r="L350" s="57" t="str">
        <f t="shared" si="50"/>
        <v>14160102</v>
      </c>
      <c r="M350" s="59" t="s">
        <v>11</v>
      </c>
      <c r="N350" s="68" t="str">
        <f t="shared" si="51"/>
        <v>141601021</v>
      </c>
      <c r="O350" s="70" t="s">
        <v>11</v>
      </c>
      <c r="P350" s="64" t="str">
        <f t="shared" si="52"/>
        <v>1416010210</v>
      </c>
      <c r="Q350" s="20" t="s">
        <v>11</v>
      </c>
      <c r="R350" s="92" t="str">
        <f t="shared" si="53"/>
        <v>1416010210001</v>
      </c>
      <c r="S350" s="94" t="s">
        <v>10</v>
      </c>
    </row>
    <row r="351" spans="1:19" customFormat="1" ht="15.75" x14ac:dyDescent="0.25">
      <c r="A351" s="7" t="s">
        <v>652</v>
      </c>
      <c r="B351" s="24" t="str">
        <f t="shared" si="45"/>
        <v>1</v>
      </c>
      <c r="C351" s="25" t="s">
        <v>10</v>
      </c>
      <c r="D351" s="28" t="str">
        <f t="shared" si="46"/>
        <v>14</v>
      </c>
      <c r="E351" s="11" t="s">
        <v>491</v>
      </c>
      <c r="F351" s="31" t="str">
        <f t="shared" si="47"/>
        <v>141</v>
      </c>
      <c r="G351" s="32" t="s">
        <v>493</v>
      </c>
      <c r="H351" s="44" t="str">
        <f t="shared" si="48"/>
        <v>1416</v>
      </c>
      <c r="I351" s="4" t="s">
        <v>642</v>
      </c>
      <c r="J351" s="51" t="str">
        <f t="shared" si="49"/>
        <v>141601</v>
      </c>
      <c r="K351" s="19" t="s">
        <v>624</v>
      </c>
      <c r="L351" s="57" t="str">
        <f t="shared" si="50"/>
        <v>14160102</v>
      </c>
      <c r="M351" s="59" t="s">
        <v>11</v>
      </c>
      <c r="N351" s="68" t="str">
        <f t="shared" si="51"/>
        <v>141601022</v>
      </c>
      <c r="O351" s="70" t="s">
        <v>11</v>
      </c>
      <c r="P351" s="64" t="str">
        <f t="shared" si="52"/>
        <v>1416010220</v>
      </c>
      <c r="Q351" s="20" t="s">
        <v>11</v>
      </c>
      <c r="R351" s="92" t="str">
        <f t="shared" si="53"/>
        <v>1416010220001</v>
      </c>
      <c r="S351" s="94" t="s">
        <v>10</v>
      </c>
    </row>
    <row r="352" spans="1:19" customFormat="1" ht="15.75" x14ac:dyDescent="0.25">
      <c r="A352" s="7" t="s">
        <v>653</v>
      </c>
      <c r="B352" s="24" t="str">
        <f t="shared" si="45"/>
        <v>1</v>
      </c>
      <c r="C352" s="25" t="s">
        <v>10</v>
      </c>
      <c r="D352" s="28" t="str">
        <f t="shared" si="46"/>
        <v>14</v>
      </c>
      <c r="E352" s="11" t="s">
        <v>491</v>
      </c>
      <c r="F352" s="31" t="str">
        <f t="shared" si="47"/>
        <v>141</v>
      </c>
      <c r="G352" s="32" t="s">
        <v>493</v>
      </c>
      <c r="H352" s="44" t="str">
        <f t="shared" si="48"/>
        <v>1416</v>
      </c>
      <c r="I352" s="4" t="s">
        <v>642</v>
      </c>
      <c r="J352" s="51" t="str">
        <f t="shared" si="49"/>
        <v>141601</v>
      </c>
      <c r="K352" s="19" t="s">
        <v>624</v>
      </c>
      <c r="L352" s="57" t="str">
        <f t="shared" si="50"/>
        <v>14160102</v>
      </c>
      <c r="M352" s="59" t="s">
        <v>11</v>
      </c>
      <c r="N352" s="68" t="str">
        <f t="shared" si="51"/>
        <v>141601023</v>
      </c>
      <c r="O352" s="70" t="s">
        <v>11</v>
      </c>
      <c r="P352" s="64" t="str">
        <f t="shared" si="52"/>
        <v>1416010230</v>
      </c>
      <c r="Q352" s="20" t="s">
        <v>11</v>
      </c>
      <c r="R352" s="92" t="str">
        <f t="shared" si="53"/>
        <v>1416010230001</v>
      </c>
      <c r="S352" s="94" t="s">
        <v>10</v>
      </c>
    </row>
    <row r="353" spans="1:19" customFormat="1" ht="15.75" x14ac:dyDescent="0.25">
      <c r="A353" s="7" t="s">
        <v>654</v>
      </c>
      <c r="B353" s="24" t="str">
        <f t="shared" si="45"/>
        <v>1</v>
      </c>
      <c r="C353" s="25" t="s">
        <v>10</v>
      </c>
      <c r="D353" s="28" t="str">
        <f t="shared" si="46"/>
        <v>14</v>
      </c>
      <c r="E353" s="11" t="s">
        <v>491</v>
      </c>
      <c r="F353" s="31" t="str">
        <f t="shared" si="47"/>
        <v>141</v>
      </c>
      <c r="G353" s="32" t="s">
        <v>493</v>
      </c>
      <c r="H353" s="44" t="str">
        <f t="shared" si="48"/>
        <v>1416</v>
      </c>
      <c r="I353" s="4" t="s">
        <v>642</v>
      </c>
      <c r="J353" s="51" t="str">
        <f t="shared" si="49"/>
        <v>141601</v>
      </c>
      <c r="K353" s="19" t="s">
        <v>624</v>
      </c>
      <c r="L353" s="57" t="str">
        <f t="shared" si="50"/>
        <v>14160103</v>
      </c>
      <c r="M353" s="59" t="s">
        <v>655</v>
      </c>
      <c r="N353" s="68" t="str">
        <f t="shared" si="51"/>
        <v>141601030</v>
      </c>
      <c r="O353" s="70" t="s">
        <v>11</v>
      </c>
      <c r="P353" s="64" t="str">
        <f t="shared" si="52"/>
        <v>1416010300</v>
      </c>
      <c r="Q353" s="20" t="s">
        <v>11</v>
      </c>
      <c r="R353" s="92" t="str">
        <f t="shared" si="53"/>
        <v>1416010300001</v>
      </c>
      <c r="S353" s="94" t="s">
        <v>10</v>
      </c>
    </row>
    <row r="354" spans="1:19" customFormat="1" ht="15.75" x14ac:dyDescent="0.25">
      <c r="A354" s="7" t="s">
        <v>656</v>
      </c>
      <c r="B354" s="24" t="str">
        <f t="shared" si="45"/>
        <v>1</v>
      </c>
      <c r="C354" s="25" t="s">
        <v>10</v>
      </c>
      <c r="D354" s="28" t="str">
        <f t="shared" si="46"/>
        <v>14</v>
      </c>
      <c r="E354" s="11" t="s">
        <v>491</v>
      </c>
      <c r="F354" s="31" t="str">
        <f t="shared" si="47"/>
        <v>141</v>
      </c>
      <c r="G354" s="32" t="s">
        <v>493</v>
      </c>
      <c r="H354" s="44" t="str">
        <f t="shared" si="48"/>
        <v>1416</v>
      </c>
      <c r="I354" s="4" t="s">
        <v>642</v>
      </c>
      <c r="J354" s="51" t="str">
        <f t="shared" si="49"/>
        <v>141601</v>
      </c>
      <c r="K354" s="19" t="s">
        <v>624</v>
      </c>
      <c r="L354" s="57" t="str">
        <f t="shared" si="50"/>
        <v>14160104</v>
      </c>
      <c r="M354" s="59" t="s">
        <v>657</v>
      </c>
      <c r="N354" s="68" t="str">
        <f t="shared" si="51"/>
        <v>141601040</v>
      </c>
      <c r="O354" s="70" t="s">
        <v>11</v>
      </c>
      <c r="P354" s="64" t="str">
        <f t="shared" si="52"/>
        <v>1416010400</v>
      </c>
      <c r="Q354" s="20" t="s">
        <v>11</v>
      </c>
      <c r="R354" s="92" t="str">
        <f t="shared" si="53"/>
        <v>1416010400001</v>
      </c>
      <c r="S354" s="94" t="s">
        <v>10</v>
      </c>
    </row>
    <row r="355" spans="1:19" customFormat="1" ht="15.75" x14ac:dyDescent="0.25">
      <c r="A355" s="7" t="s">
        <v>658</v>
      </c>
      <c r="B355" s="24" t="str">
        <f t="shared" si="45"/>
        <v>1</v>
      </c>
      <c r="C355" s="25" t="s">
        <v>10</v>
      </c>
      <c r="D355" s="28" t="str">
        <f t="shared" si="46"/>
        <v>14</v>
      </c>
      <c r="E355" s="11" t="s">
        <v>491</v>
      </c>
      <c r="F355" s="31" t="str">
        <f t="shared" si="47"/>
        <v>141</v>
      </c>
      <c r="G355" s="32" t="s">
        <v>493</v>
      </c>
      <c r="H355" s="44" t="str">
        <f t="shared" si="48"/>
        <v>1416</v>
      </c>
      <c r="I355" s="4" t="s">
        <v>642</v>
      </c>
      <c r="J355" s="51" t="str">
        <f t="shared" si="49"/>
        <v>141601</v>
      </c>
      <c r="K355" s="19" t="s">
        <v>624</v>
      </c>
      <c r="L355" s="57" t="str">
        <f t="shared" si="50"/>
        <v>14160105</v>
      </c>
      <c r="M355" s="59" t="s">
        <v>659</v>
      </c>
      <c r="N355" s="68" t="str">
        <f t="shared" si="51"/>
        <v>141601050</v>
      </c>
      <c r="O355" s="70" t="s">
        <v>11</v>
      </c>
      <c r="P355" s="64" t="str">
        <f t="shared" si="52"/>
        <v>1416010500</v>
      </c>
      <c r="Q355" s="20" t="s">
        <v>11</v>
      </c>
      <c r="R355" s="92" t="str">
        <f t="shared" si="53"/>
        <v>1416010500001</v>
      </c>
      <c r="S355" s="94" t="s">
        <v>10</v>
      </c>
    </row>
    <row r="356" spans="1:19" customFormat="1" ht="15.75" x14ac:dyDescent="0.25">
      <c r="A356" s="7" t="s">
        <v>660</v>
      </c>
      <c r="B356" s="24" t="str">
        <f t="shared" si="45"/>
        <v>1</v>
      </c>
      <c r="C356" s="25" t="s">
        <v>10</v>
      </c>
      <c r="D356" s="28" t="str">
        <f t="shared" si="46"/>
        <v>14</v>
      </c>
      <c r="E356" s="11" t="s">
        <v>491</v>
      </c>
      <c r="F356" s="31" t="str">
        <f t="shared" si="47"/>
        <v>141</v>
      </c>
      <c r="G356" s="32" t="s">
        <v>493</v>
      </c>
      <c r="H356" s="44" t="str">
        <f t="shared" si="48"/>
        <v>1416</v>
      </c>
      <c r="I356" s="4" t="s">
        <v>642</v>
      </c>
      <c r="J356" s="51" t="str">
        <f t="shared" si="49"/>
        <v>141601</v>
      </c>
      <c r="K356" s="19" t="s">
        <v>624</v>
      </c>
      <c r="L356" s="57" t="str">
        <f t="shared" si="50"/>
        <v>14160106</v>
      </c>
      <c r="M356" s="59" t="s">
        <v>661</v>
      </c>
      <c r="N356" s="68" t="str">
        <f t="shared" si="51"/>
        <v>141601060</v>
      </c>
      <c r="O356" s="70" t="s">
        <v>11</v>
      </c>
      <c r="P356" s="64" t="str">
        <f t="shared" si="52"/>
        <v>1416010600</v>
      </c>
      <c r="Q356" s="20" t="s">
        <v>11</v>
      </c>
      <c r="R356" s="92" t="str">
        <f t="shared" si="53"/>
        <v>1416010600001</v>
      </c>
      <c r="S356" s="94" t="s">
        <v>10</v>
      </c>
    </row>
    <row r="357" spans="1:19" customFormat="1" ht="15.75" x14ac:dyDescent="0.25">
      <c r="A357" s="7" t="s">
        <v>662</v>
      </c>
      <c r="B357" s="24" t="str">
        <f t="shared" si="45"/>
        <v>1</v>
      </c>
      <c r="C357" s="25" t="s">
        <v>10</v>
      </c>
      <c r="D357" s="28" t="str">
        <f t="shared" si="46"/>
        <v>14</v>
      </c>
      <c r="E357" s="11" t="s">
        <v>491</v>
      </c>
      <c r="F357" s="31" t="str">
        <f t="shared" si="47"/>
        <v>141</v>
      </c>
      <c r="G357" s="32" t="s">
        <v>493</v>
      </c>
      <c r="H357" s="44" t="str">
        <f t="shared" si="48"/>
        <v>1416</v>
      </c>
      <c r="I357" s="4" t="s">
        <v>642</v>
      </c>
      <c r="J357" s="51" t="str">
        <f t="shared" si="49"/>
        <v>141602</v>
      </c>
      <c r="K357" s="19" t="s">
        <v>663</v>
      </c>
      <c r="L357" s="57" t="str">
        <f t="shared" si="50"/>
        <v>14160200</v>
      </c>
      <c r="M357" s="59" t="s">
        <v>663</v>
      </c>
      <c r="N357" s="68" t="str">
        <f t="shared" si="51"/>
        <v>141602000</v>
      </c>
      <c r="O357" s="70" t="s">
        <v>11</v>
      </c>
      <c r="P357" s="64" t="str">
        <f t="shared" si="52"/>
        <v>1416020000</v>
      </c>
      <c r="Q357" s="20" t="s">
        <v>11</v>
      </c>
      <c r="R357" s="92" t="str">
        <f t="shared" si="53"/>
        <v>1416020000001</v>
      </c>
      <c r="S357" s="94" t="s">
        <v>10</v>
      </c>
    </row>
    <row r="358" spans="1:19" customFormat="1" ht="15.75" x14ac:dyDescent="0.25">
      <c r="A358" s="7" t="s">
        <v>664</v>
      </c>
      <c r="B358" s="24" t="str">
        <f t="shared" si="45"/>
        <v>1</v>
      </c>
      <c r="C358" s="25" t="s">
        <v>10</v>
      </c>
      <c r="D358" s="28" t="str">
        <f t="shared" si="46"/>
        <v>14</v>
      </c>
      <c r="E358" s="11" t="s">
        <v>491</v>
      </c>
      <c r="F358" s="31" t="str">
        <f t="shared" si="47"/>
        <v>141</v>
      </c>
      <c r="G358" s="32" t="s">
        <v>493</v>
      </c>
      <c r="H358" s="44" t="str">
        <f t="shared" si="48"/>
        <v>1416</v>
      </c>
      <c r="I358" s="4" t="s">
        <v>642</v>
      </c>
      <c r="J358" s="51" t="str">
        <f t="shared" si="49"/>
        <v>141602</v>
      </c>
      <c r="K358" s="19" t="s">
        <v>665</v>
      </c>
      <c r="L358" s="57" t="str">
        <f t="shared" si="50"/>
        <v>14160202</v>
      </c>
      <c r="M358" s="59" t="s">
        <v>665</v>
      </c>
      <c r="N358" s="68" t="str">
        <f t="shared" si="51"/>
        <v>141602020</v>
      </c>
      <c r="O358" s="70" t="s">
        <v>11</v>
      </c>
      <c r="P358" s="64" t="str">
        <f t="shared" si="52"/>
        <v>1416020200</v>
      </c>
      <c r="Q358" s="20" t="s">
        <v>11</v>
      </c>
      <c r="R358" s="92" t="str">
        <f t="shared" si="53"/>
        <v>1416020200001</v>
      </c>
      <c r="S358" s="94" t="s">
        <v>10</v>
      </c>
    </row>
    <row r="359" spans="1:19" customFormat="1" ht="15.75" x14ac:dyDescent="0.25">
      <c r="A359" s="5" t="s">
        <v>666</v>
      </c>
      <c r="B359" s="24" t="str">
        <f t="shared" si="45"/>
        <v>1</v>
      </c>
      <c r="C359" s="25" t="s">
        <v>10</v>
      </c>
      <c r="D359" s="28" t="str">
        <f t="shared" si="46"/>
        <v>14</v>
      </c>
      <c r="E359" s="11" t="s">
        <v>491</v>
      </c>
      <c r="F359" s="31" t="str">
        <f t="shared" si="47"/>
        <v>142</v>
      </c>
      <c r="G359" s="32" t="s">
        <v>667</v>
      </c>
      <c r="H359" s="44" t="str">
        <f t="shared" si="48"/>
        <v>1420</v>
      </c>
      <c r="I359" s="4" t="s">
        <v>11</v>
      </c>
      <c r="J359" s="51" t="str">
        <f t="shared" si="49"/>
        <v>142000</v>
      </c>
      <c r="K359" s="19" t="s">
        <v>11</v>
      </c>
      <c r="L359" s="57" t="str">
        <f t="shared" si="50"/>
        <v>14200000</v>
      </c>
      <c r="M359" s="59" t="s">
        <v>11</v>
      </c>
      <c r="N359" s="68" t="str">
        <f t="shared" si="51"/>
        <v>142000000</v>
      </c>
      <c r="O359" s="70" t="s">
        <v>11</v>
      </c>
      <c r="P359" s="64" t="str">
        <f t="shared" si="52"/>
        <v>1420000000</v>
      </c>
      <c r="Q359" s="20" t="s">
        <v>11</v>
      </c>
      <c r="R359" s="92" t="str">
        <f t="shared" si="53"/>
        <v>1420000000000</v>
      </c>
      <c r="S359" s="94" t="s">
        <v>10</v>
      </c>
    </row>
    <row r="360" spans="1:19" customFormat="1" ht="15.75" x14ac:dyDescent="0.25">
      <c r="A360" s="7" t="s">
        <v>668</v>
      </c>
      <c r="B360" s="24" t="str">
        <f t="shared" si="45"/>
        <v>1</v>
      </c>
      <c r="C360" s="25" t="s">
        <v>10</v>
      </c>
      <c r="D360" s="28" t="str">
        <f t="shared" si="46"/>
        <v>14</v>
      </c>
      <c r="E360" s="11" t="s">
        <v>491</v>
      </c>
      <c r="F360" s="31" t="str">
        <f t="shared" si="47"/>
        <v>142</v>
      </c>
      <c r="G360" s="32" t="s">
        <v>667</v>
      </c>
      <c r="H360" s="44" t="str">
        <f t="shared" si="48"/>
        <v>1421</v>
      </c>
      <c r="I360" s="4" t="s">
        <v>667</v>
      </c>
      <c r="J360" s="51" t="str">
        <f t="shared" si="49"/>
        <v>142100</v>
      </c>
      <c r="K360" s="19" t="s">
        <v>669</v>
      </c>
      <c r="L360" s="57" t="str">
        <f t="shared" si="50"/>
        <v>14210000</v>
      </c>
      <c r="M360" s="59" t="s">
        <v>11</v>
      </c>
      <c r="N360" s="68" t="str">
        <f t="shared" si="51"/>
        <v>142100000</v>
      </c>
      <c r="O360" s="70" t="s">
        <v>11</v>
      </c>
      <c r="P360" s="64" t="str">
        <f t="shared" si="52"/>
        <v>1421000000</v>
      </c>
      <c r="Q360" s="20" t="s">
        <v>11</v>
      </c>
      <c r="R360" s="92" t="str">
        <f t="shared" si="53"/>
        <v>1421000000001</v>
      </c>
      <c r="S360" s="94" t="s">
        <v>10</v>
      </c>
    </row>
    <row r="361" spans="1:19" customFormat="1" ht="15.75" x14ac:dyDescent="0.25">
      <c r="A361" s="7" t="s">
        <v>670</v>
      </c>
      <c r="B361" s="24" t="str">
        <f t="shared" si="45"/>
        <v>1</v>
      </c>
      <c r="C361" s="25" t="s">
        <v>10</v>
      </c>
      <c r="D361" s="28" t="str">
        <f t="shared" si="46"/>
        <v>14</v>
      </c>
      <c r="E361" s="11" t="s">
        <v>491</v>
      </c>
      <c r="F361" s="31" t="str">
        <f t="shared" si="47"/>
        <v>142</v>
      </c>
      <c r="G361" s="32" t="s">
        <v>667</v>
      </c>
      <c r="H361" s="44" t="str">
        <f t="shared" si="48"/>
        <v>1421</v>
      </c>
      <c r="I361" s="4" t="s">
        <v>667</v>
      </c>
      <c r="J361" s="51" t="str">
        <f t="shared" si="49"/>
        <v>142101</v>
      </c>
      <c r="K361" s="19" t="s">
        <v>669</v>
      </c>
      <c r="L361" s="57" t="str">
        <f t="shared" si="50"/>
        <v>14210100</v>
      </c>
      <c r="M361" s="59" t="s">
        <v>11</v>
      </c>
      <c r="N361" s="68" t="str">
        <f t="shared" si="51"/>
        <v>142101000</v>
      </c>
      <c r="O361" s="70" t="s">
        <v>11</v>
      </c>
      <c r="P361" s="64" t="str">
        <f t="shared" si="52"/>
        <v>1421010000</v>
      </c>
      <c r="Q361" s="20" t="s">
        <v>11</v>
      </c>
      <c r="R361" s="92" t="str">
        <f t="shared" si="53"/>
        <v>1421010000001</v>
      </c>
      <c r="S361" s="94" t="s">
        <v>10</v>
      </c>
    </row>
    <row r="362" spans="1:19" customFormat="1" ht="15.75" x14ac:dyDescent="0.25">
      <c r="A362" s="7" t="s">
        <v>671</v>
      </c>
      <c r="B362" s="24" t="str">
        <f t="shared" si="45"/>
        <v>1</v>
      </c>
      <c r="C362" s="25" t="s">
        <v>10</v>
      </c>
      <c r="D362" s="28" t="str">
        <f t="shared" si="46"/>
        <v>14</v>
      </c>
      <c r="E362" s="11" t="s">
        <v>491</v>
      </c>
      <c r="F362" s="31" t="str">
        <f t="shared" si="47"/>
        <v>142</v>
      </c>
      <c r="G362" s="32" t="s">
        <v>667</v>
      </c>
      <c r="H362" s="44" t="str">
        <f t="shared" si="48"/>
        <v>1423</v>
      </c>
      <c r="I362" s="4" t="s">
        <v>667</v>
      </c>
      <c r="J362" s="51" t="str">
        <f t="shared" si="49"/>
        <v>142300</v>
      </c>
      <c r="K362" s="19" t="s">
        <v>672</v>
      </c>
      <c r="L362" s="57" t="str">
        <f t="shared" si="50"/>
        <v>14230000</v>
      </c>
      <c r="M362" s="59" t="s">
        <v>11</v>
      </c>
      <c r="N362" s="68" t="str">
        <f t="shared" si="51"/>
        <v>142300000</v>
      </c>
      <c r="O362" s="70" t="s">
        <v>11</v>
      </c>
      <c r="P362" s="64" t="str">
        <f t="shared" si="52"/>
        <v>1423000000</v>
      </c>
      <c r="Q362" s="20" t="s">
        <v>11</v>
      </c>
      <c r="R362" s="92" t="str">
        <f t="shared" si="53"/>
        <v>1423000000001</v>
      </c>
      <c r="S362" s="94" t="s">
        <v>10</v>
      </c>
    </row>
    <row r="363" spans="1:19" customFormat="1" ht="15.75" x14ac:dyDescent="0.25">
      <c r="A363" s="7" t="s">
        <v>673</v>
      </c>
      <c r="B363" s="24" t="str">
        <f t="shared" si="45"/>
        <v>1</v>
      </c>
      <c r="C363" s="25" t="s">
        <v>10</v>
      </c>
      <c r="D363" s="28" t="str">
        <f t="shared" si="46"/>
        <v>14</v>
      </c>
      <c r="E363" s="11" t="s">
        <v>491</v>
      </c>
      <c r="F363" s="31" t="str">
        <f t="shared" si="47"/>
        <v>142</v>
      </c>
      <c r="G363" s="32" t="s">
        <v>667</v>
      </c>
      <c r="H363" s="44" t="str">
        <f t="shared" si="48"/>
        <v>1424</v>
      </c>
      <c r="I363" s="4" t="s">
        <v>667</v>
      </c>
      <c r="J363" s="51" t="str">
        <f t="shared" si="49"/>
        <v>142400</v>
      </c>
      <c r="K363" s="19" t="s">
        <v>674</v>
      </c>
      <c r="L363" s="57" t="str">
        <f t="shared" si="50"/>
        <v>14240000</v>
      </c>
      <c r="M363" s="59" t="s">
        <v>11</v>
      </c>
      <c r="N363" s="68" t="str">
        <f t="shared" si="51"/>
        <v>142400000</v>
      </c>
      <c r="O363" s="70" t="s">
        <v>11</v>
      </c>
      <c r="P363" s="64" t="str">
        <f t="shared" si="52"/>
        <v>1424000000</v>
      </c>
      <c r="Q363" s="20" t="s">
        <v>11</v>
      </c>
      <c r="R363" s="92" t="str">
        <f t="shared" si="53"/>
        <v>1424000000001</v>
      </c>
      <c r="S363" s="94" t="s">
        <v>10</v>
      </c>
    </row>
    <row r="364" spans="1:19" customFormat="1" ht="15.75" x14ac:dyDescent="0.25">
      <c r="A364" s="7" t="s">
        <v>675</v>
      </c>
      <c r="B364" s="24" t="str">
        <f t="shared" si="45"/>
        <v>1</v>
      </c>
      <c r="C364" s="25" t="s">
        <v>10</v>
      </c>
      <c r="D364" s="28" t="str">
        <f t="shared" si="46"/>
        <v>14</v>
      </c>
      <c r="E364" s="11" t="s">
        <v>491</v>
      </c>
      <c r="F364" s="31" t="str">
        <f t="shared" si="47"/>
        <v>142</v>
      </c>
      <c r="G364" s="32" t="s">
        <v>667</v>
      </c>
      <c r="H364" s="44" t="str">
        <f t="shared" si="48"/>
        <v>1425</v>
      </c>
      <c r="I364" s="4" t="s">
        <v>667</v>
      </c>
      <c r="J364" s="51" t="str">
        <f t="shared" si="49"/>
        <v>142500</v>
      </c>
      <c r="K364" s="19" t="s">
        <v>676</v>
      </c>
      <c r="L364" s="57" t="str">
        <f t="shared" si="50"/>
        <v>14250000</v>
      </c>
      <c r="M364" s="59" t="s">
        <v>11</v>
      </c>
      <c r="N364" s="68" t="str">
        <f t="shared" si="51"/>
        <v>142500000</v>
      </c>
      <c r="O364" s="70" t="s">
        <v>11</v>
      </c>
      <c r="P364" s="64" t="str">
        <f t="shared" si="52"/>
        <v>1425000000</v>
      </c>
      <c r="Q364" s="20" t="s">
        <v>11</v>
      </c>
      <c r="R364" s="92" t="str">
        <f t="shared" si="53"/>
        <v>1425000000001</v>
      </c>
      <c r="S364" s="94" t="s">
        <v>10</v>
      </c>
    </row>
    <row r="365" spans="1:19" customFormat="1" ht="15.75" x14ac:dyDescent="0.25">
      <c r="A365" s="7" t="s">
        <v>677</v>
      </c>
      <c r="B365" s="24" t="str">
        <f t="shared" si="45"/>
        <v>1</v>
      </c>
      <c r="C365" s="25" t="s">
        <v>10</v>
      </c>
      <c r="D365" s="28" t="str">
        <f t="shared" si="46"/>
        <v>14</v>
      </c>
      <c r="E365" s="11" t="s">
        <v>491</v>
      </c>
      <c r="F365" s="31" t="str">
        <f t="shared" si="47"/>
        <v>142</v>
      </c>
      <c r="G365" s="32" t="s">
        <v>667</v>
      </c>
      <c r="H365" s="44" t="str">
        <f t="shared" si="48"/>
        <v>1426</v>
      </c>
      <c r="I365" s="4" t="s">
        <v>667</v>
      </c>
      <c r="J365" s="51" t="str">
        <f t="shared" si="49"/>
        <v>142600</v>
      </c>
      <c r="K365" s="19" t="s">
        <v>678</v>
      </c>
      <c r="L365" s="57" t="str">
        <f t="shared" si="50"/>
        <v>14260000</v>
      </c>
      <c r="M365" s="59" t="s">
        <v>11</v>
      </c>
      <c r="N365" s="68" t="str">
        <f t="shared" si="51"/>
        <v>142600000</v>
      </c>
      <c r="O365" s="70" t="s">
        <v>11</v>
      </c>
      <c r="P365" s="64" t="str">
        <f t="shared" si="52"/>
        <v>1426000000</v>
      </c>
      <c r="Q365" s="20" t="s">
        <v>11</v>
      </c>
      <c r="R365" s="92" t="str">
        <f t="shared" si="53"/>
        <v>1426000000001</v>
      </c>
      <c r="S365" s="94" t="s">
        <v>10</v>
      </c>
    </row>
    <row r="366" spans="1:19" customFormat="1" ht="15.75" x14ac:dyDescent="0.25">
      <c r="A366" s="5" t="s">
        <v>679</v>
      </c>
      <c r="B366" s="24" t="str">
        <f t="shared" si="45"/>
        <v>1</v>
      </c>
      <c r="C366" s="25" t="s">
        <v>10</v>
      </c>
      <c r="D366" s="28" t="str">
        <f t="shared" si="46"/>
        <v>14</v>
      </c>
      <c r="E366" s="11" t="s">
        <v>491</v>
      </c>
      <c r="F366" s="31" t="str">
        <f t="shared" si="47"/>
        <v>143</v>
      </c>
      <c r="G366" s="32" t="s">
        <v>680</v>
      </c>
      <c r="H366" s="44" t="str">
        <f t="shared" si="48"/>
        <v>1430</v>
      </c>
      <c r="I366" s="4" t="s">
        <v>11</v>
      </c>
      <c r="J366" s="51" t="str">
        <f t="shared" si="49"/>
        <v>143000</v>
      </c>
      <c r="K366" s="19" t="s">
        <v>11</v>
      </c>
      <c r="L366" s="57" t="str">
        <f t="shared" si="50"/>
        <v>14300000</v>
      </c>
      <c r="M366" s="59" t="s">
        <v>11</v>
      </c>
      <c r="N366" s="68" t="str">
        <f t="shared" si="51"/>
        <v>143000000</v>
      </c>
      <c r="O366" s="70" t="s">
        <v>11</v>
      </c>
      <c r="P366" s="64" t="str">
        <f t="shared" si="52"/>
        <v>1430000000</v>
      </c>
      <c r="Q366" s="20" t="s">
        <v>11</v>
      </c>
      <c r="R366" s="92" t="str">
        <f t="shared" si="53"/>
        <v>1430000000000</v>
      </c>
      <c r="S366" s="94" t="s">
        <v>10</v>
      </c>
    </row>
    <row r="367" spans="1:19" customFormat="1" ht="15.75" x14ac:dyDescent="0.25">
      <c r="A367" s="6" t="s">
        <v>681</v>
      </c>
      <c r="B367" s="24" t="str">
        <f t="shared" si="45"/>
        <v>1</v>
      </c>
      <c r="C367" s="25" t="s">
        <v>10</v>
      </c>
      <c r="D367" s="28" t="str">
        <f t="shared" si="46"/>
        <v>14</v>
      </c>
      <c r="E367" s="11" t="s">
        <v>491</v>
      </c>
      <c r="F367" s="31" t="str">
        <f t="shared" si="47"/>
        <v>143</v>
      </c>
      <c r="G367" s="32" t="s">
        <v>680</v>
      </c>
      <c r="H367" s="44" t="str">
        <f t="shared" si="48"/>
        <v>1431</v>
      </c>
      <c r="I367" s="4" t="s">
        <v>682</v>
      </c>
      <c r="J367" s="51" t="str">
        <f t="shared" si="49"/>
        <v>143100</v>
      </c>
      <c r="K367" s="19" t="s">
        <v>11</v>
      </c>
      <c r="L367" s="57" t="str">
        <f t="shared" si="50"/>
        <v>14310000</v>
      </c>
      <c r="M367" s="59" t="s">
        <v>11</v>
      </c>
      <c r="N367" s="68" t="str">
        <f t="shared" si="51"/>
        <v>143100000</v>
      </c>
      <c r="O367" s="70" t="s">
        <v>11</v>
      </c>
      <c r="P367" s="64" t="str">
        <f t="shared" si="52"/>
        <v>1431000000</v>
      </c>
      <c r="Q367" s="20" t="s">
        <v>11</v>
      </c>
      <c r="R367" s="92" t="str">
        <f t="shared" si="53"/>
        <v>1431000000000</v>
      </c>
      <c r="S367" s="94" t="s">
        <v>10</v>
      </c>
    </row>
    <row r="368" spans="1:19" customFormat="1" ht="15.75" x14ac:dyDescent="0.25">
      <c r="A368" s="7" t="s">
        <v>683</v>
      </c>
      <c r="B368" s="24" t="str">
        <f t="shared" si="45"/>
        <v>1</v>
      </c>
      <c r="C368" s="25" t="s">
        <v>10</v>
      </c>
      <c r="D368" s="28" t="str">
        <f t="shared" si="46"/>
        <v>14</v>
      </c>
      <c r="E368" s="11" t="s">
        <v>491</v>
      </c>
      <c r="F368" s="31" t="str">
        <f t="shared" si="47"/>
        <v>143</v>
      </c>
      <c r="G368" s="32" t="s">
        <v>680</v>
      </c>
      <c r="H368" s="44" t="str">
        <f t="shared" si="48"/>
        <v>1431</v>
      </c>
      <c r="I368" s="4" t="s">
        <v>682</v>
      </c>
      <c r="J368" s="51" t="str">
        <f t="shared" si="49"/>
        <v>143101</v>
      </c>
      <c r="K368" s="19" t="s">
        <v>684</v>
      </c>
      <c r="L368" s="57" t="str">
        <f t="shared" si="50"/>
        <v>14310100</v>
      </c>
      <c r="M368" s="59" t="s">
        <v>11</v>
      </c>
      <c r="N368" s="68" t="str">
        <f t="shared" si="51"/>
        <v>143101000</v>
      </c>
      <c r="O368" s="70" t="s">
        <v>11</v>
      </c>
      <c r="P368" s="64" t="str">
        <f t="shared" si="52"/>
        <v>1431010000</v>
      </c>
      <c r="Q368" s="20" t="s">
        <v>11</v>
      </c>
      <c r="R368" s="92" t="str">
        <f t="shared" si="53"/>
        <v>1431010000001</v>
      </c>
      <c r="S368" s="94" t="s">
        <v>10</v>
      </c>
    </row>
    <row r="369" spans="1:19" customFormat="1" ht="15.75" x14ac:dyDescent="0.25">
      <c r="A369" s="7" t="s">
        <v>685</v>
      </c>
      <c r="B369" s="24" t="str">
        <f t="shared" si="45"/>
        <v>1</v>
      </c>
      <c r="C369" s="25" t="s">
        <v>10</v>
      </c>
      <c r="D369" s="28" t="str">
        <f t="shared" si="46"/>
        <v>14</v>
      </c>
      <c r="E369" s="11" t="s">
        <v>491</v>
      </c>
      <c r="F369" s="31" t="str">
        <f t="shared" si="47"/>
        <v>143</v>
      </c>
      <c r="G369" s="32" t="s">
        <v>680</v>
      </c>
      <c r="H369" s="44" t="str">
        <f t="shared" si="48"/>
        <v>1431</v>
      </c>
      <c r="I369" s="4" t="s">
        <v>682</v>
      </c>
      <c r="J369" s="51" t="str">
        <f t="shared" si="49"/>
        <v>143102</v>
      </c>
      <c r="K369" s="19" t="s">
        <v>686</v>
      </c>
      <c r="L369" s="57" t="str">
        <f t="shared" si="50"/>
        <v>14310200</v>
      </c>
      <c r="M369" s="59" t="s">
        <v>11</v>
      </c>
      <c r="N369" s="68" t="str">
        <f t="shared" si="51"/>
        <v>143102000</v>
      </c>
      <c r="O369" s="70" t="s">
        <v>11</v>
      </c>
      <c r="P369" s="64" t="str">
        <f t="shared" si="52"/>
        <v>1431020000</v>
      </c>
      <c r="Q369" s="20" t="s">
        <v>11</v>
      </c>
      <c r="R369" s="92" t="str">
        <f t="shared" si="53"/>
        <v>1431020000001</v>
      </c>
      <c r="S369" s="94" t="s">
        <v>10</v>
      </c>
    </row>
    <row r="370" spans="1:19" customFormat="1" ht="15.75" x14ac:dyDescent="0.25">
      <c r="A370" s="7" t="s">
        <v>687</v>
      </c>
      <c r="B370" s="24" t="str">
        <f t="shared" si="45"/>
        <v>1</v>
      </c>
      <c r="C370" s="25" t="s">
        <v>10</v>
      </c>
      <c r="D370" s="28" t="str">
        <f t="shared" si="46"/>
        <v>14</v>
      </c>
      <c r="E370" s="11" t="s">
        <v>491</v>
      </c>
      <c r="F370" s="31" t="str">
        <f t="shared" si="47"/>
        <v>143</v>
      </c>
      <c r="G370" s="32" t="s">
        <v>680</v>
      </c>
      <c r="H370" s="44" t="str">
        <f t="shared" si="48"/>
        <v>1431</v>
      </c>
      <c r="I370" s="4" t="s">
        <v>682</v>
      </c>
      <c r="J370" s="51" t="str">
        <f t="shared" si="49"/>
        <v>143103</v>
      </c>
      <c r="K370" s="19" t="s">
        <v>688</v>
      </c>
      <c r="L370" s="57" t="str">
        <f t="shared" si="50"/>
        <v>14310300</v>
      </c>
      <c r="M370" s="59" t="s">
        <v>11</v>
      </c>
      <c r="N370" s="68" t="str">
        <f t="shared" si="51"/>
        <v>143103000</v>
      </c>
      <c r="O370" s="70" t="s">
        <v>11</v>
      </c>
      <c r="P370" s="64" t="str">
        <f t="shared" si="52"/>
        <v>1431030000</v>
      </c>
      <c r="Q370" s="20" t="s">
        <v>11</v>
      </c>
      <c r="R370" s="92" t="str">
        <f t="shared" si="53"/>
        <v>1431030000001</v>
      </c>
      <c r="S370" s="94" t="s">
        <v>10</v>
      </c>
    </row>
    <row r="371" spans="1:19" customFormat="1" ht="15.75" x14ac:dyDescent="0.25">
      <c r="A371" s="6" t="s">
        <v>689</v>
      </c>
      <c r="B371" s="24" t="str">
        <f t="shared" si="45"/>
        <v>1</v>
      </c>
      <c r="C371" s="25" t="s">
        <v>10</v>
      </c>
      <c r="D371" s="28" t="str">
        <f t="shared" si="46"/>
        <v>14</v>
      </c>
      <c r="E371" s="11" t="s">
        <v>491</v>
      </c>
      <c r="F371" s="31" t="str">
        <f t="shared" si="47"/>
        <v>143</v>
      </c>
      <c r="G371" s="32" t="s">
        <v>680</v>
      </c>
      <c r="H371" s="44" t="str">
        <f t="shared" si="48"/>
        <v>1432</v>
      </c>
      <c r="I371" s="4" t="s">
        <v>690</v>
      </c>
      <c r="J371" s="51" t="str">
        <f t="shared" si="49"/>
        <v>143200</v>
      </c>
      <c r="K371" s="19" t="s">
        <v>11</v>
      </c>
      <c r="L371" s="57" t="str">
        <f t="shared" si="50"/>
        <v>14320000</v>
      </c>
      <c r="M371" s="59" t="s">
        <v>11</v>
      </c>
      <c r="N371" s="68" t="str">
        <f t="shared" si="51"/>
        <v>143200000</v>
      </c>
      <c r="O371" s="70" t="s">
        <v>11</v>
      </c>
      <c r="P371" s="64" t="str">
        <f t="shared" si="52"/>
        <v>1432000000</v>
      </c>
      <c r="Q371" s="20" t="s">
        <v>11</v>
      </c>
      <c r="R371" s="92" t="str">
        <f t="shared" si="53"/>
        <v>1432000000000</v>
      </c>
      <c r="S371" s="94" t="s">
        <v>10</v>
      </c>
    </row>
    <row r="372" spans="1:19" customFormat="1" ht="15.75" x14ac:dyDescent="0.25">
      <c r="A372" s="7" t="s">
        <v>691</v>
      </c>
      <c r="B372" s="24" t="str">
        <f t="shared" si="45"/>
        <v>1</v>
      </c>
      <c r="C372" s="25" t="s">
        <v>10</v>
      </c>
      <c r="D372" s="28" t="str">
        <f t="shared" si="46"/>
        <v>14</v>
      </c>
      <c r="E372" s="11" t="s">
        <v>491</v>
      </c>
      <c r="F372" s="31" t="str">
        <f t="shared" si="47"/>
        <v>143</v>
      </c>
      <c r="G372" s="32" t="s">
        <v>680</v>
      </c>
      <c r="H372" s="44" t="str">
        <f t="shared" si="48"/>
        <v>1432</v>
      </c>
      <c r="I372" s="4" t="s">
        <v>690</v>
      </c>
      <c r="J372" s="51" t="str">
        <f t="shared" si="49"/>
        <v>143202</v>
      </c>
      <c r="K372" s="19" t="s">
        <v>692</v>
      </c>
      <c r="L372" s="57" t="str">
        <f t="shared" si="50"/>
        <v>14320200</v>
      </c>
      <c r="M372" s="59" t="s">
        <v>11</v>
      </c>
      <c r="N372" s="68" t="str">
        <f t="shared" si="51"/>
        <v>143202000</v>
      </c>
      <c r="O372" s="70" t="s">
        <v>11</v>
      </c>
      <c r="P372" s="64" t="str">
        <f t="shared" si="52"/>
        <v>1432020000</v>
      </c>
      <c r="Q372" s="20" t="s">
        <v>11</v>
      </c>
      <c r="R372" s="92" t="str">
        <f t="shared" si="53"/>
        <v>1432020000001</v>
      </c>
      <c r="S372" s="94" t="s">
        <v>10</v>
      </c>
    </row>
    <row r="373" spans="1:19" customFormat="1" ht="15.75" x14ac:dyDescent="0.25">
      <c r="A373" s="7" t="s">
        <v>693</v>
      </c>
      <c r="B373" s="24" t="str">
        <f t="shared" si="45"/>
        <v>1</v>
      </c>
      <c r="C373" s="25" t="s">
        <v>10</v>
      </c>
      <c r="D373" s="28" t="str">
        <f t="shared" si="46"/>
        <v>14</v>
      </c>
      <c r="E373" s="11" t="s">
        <v>491</v>
      </c>
      <c r="F373" s="31" t="str">
        <f t="shared" si="47"/>
        <v>143</v>
      </c>
      <c r="G373" s="32" t="s">
        <v>680</v>
      </c>
      <c r="H373" s="44" t="str">
        <f t="shared" si="48"/>
        <v>1432</v>
      </c>
      <c r="I373" s="4" t="s">
        <v>690</v>
      </c>
      <c r="J373" s="51" t="str">
        <f t="shared" si="49"/>
        <v>143203</v>
      </c>
      <c r="K373" s="19" t="s">
        <v>694</v>
      </c>
      <c r="L373" s="57" t="str">
        <f t="shared" si="50"/>
        <v>14320300</v>
      </c>
      <c r="M373" s="59" t="s">
        <v>11</v>
      </c>
      <c r="N373" s="68" t="str">
        <f t="shared" si="51"/>
        <v>143203000</v>
      </c>
      <c r="O373" s="70" t="s">
        <v>11</v>
      </c>
      <c r="P373" s="64" t="str">
        <f t="shared" si="52"/>
        <v>1432030000</v>
      </c>
      <c r="Q373" s="20" t="s">
        <v>11</v>
      </c>
      <c r="R373" s="92" t="str">
        <f t="shared" si="53"/>
        <v>1432030000001</v>
      </c>
      <c r="S373" s="94" t="s">
        <v>10</v>
      </c>
    </row>
    <row r="374" spans="1:19" customFormat="1" ht="15.75" x14ac:dyDescent="0.25">
      <c r="A374" s="7" t="s">
        <v>695</v>
      </c>
      <c r="B374" s="24" t="str">
        <f t="shared" si="45"/>
        <v>1</v>
      </c>
      <c r="C374" s="25" t="s">
        <v>10</v>
      </c>
      <c r="D374" s="28" t="str">
        <f t="shared" si="46"/>
        <v>14</v>
      </c>
      <c r="E374" s="11" t="s">
        <v>491</v>
      </c>
      <c r="F374" s="31" t="str">
        <f t="shared" si="47"/>
        <v>143</v>
      </c>
      <c r="G374" s="32" t="s">
        <v>680</v>
      </c>
      <c r="H374" s="44" t="str">
        <f t="shared" si="48"/>
        <v>1432</v>
      </c>
      <c r="I374" s="4" t="s">
        <v>690</v>
      </c>
      <c r="J374" s="51" t="str">
        <f t="shared" si="49"/>
        <v>143204</v>
      </c>
      <c r="K374" s="19" t="s">
        <v>696</v>
      </c>
      <c r="L374" s="57" t="str">
        <f t="shared" si="50"/>
        <v>14320400</v>
      </c>
      <c r="M374" s="59" t="s">
        <v>11</v>
      </c>
      <c r="N374" s="68" t="str">
        <f t="shared" si="51"/>
        <v>143204000</v>
      </c>
      <c r="O374" s="70" t="s">
        <v>11</v>
      </c>
      <c r="P374" s="64" t="str">
        <f t="shared" si="52"/>
        <v>1432040000</v>
      </c>
      <c r="Q374" s="20" t="s">
        <v>11</v>
      </c>
      <c r="R374" s="92" t="str">
        <f t="shared" si="53"/>
        <v>1432040000001</v>
      </c>
      <c r="S374" s="94" t="s">
        <v>10</v>
      </c>
    </row>
    <row r="375" spans="1:19" customFormat="1" ht="15.75" x14ac:dyDescent="0.25">
      <c r="A375" s="7" t="s">
        <v>697</v>
      </c>
      <c r="B375" s="24" t="str">
        <f t="shared" si="45"/>
        <v>1</v>
      </c>
      <c r="C375" s="25" t="s">
        <v>10</v>
      </c>
      <c r="D375" s="28" t="str">
        <f t="shared" si="46"/>
        <v>14</v>
      </c>
      <c r="E375" s="11" t="s">
        <v>491</v>
      </c>
      <c r="F375" s="31" t="str">
        <f t="shared" si="47"/>
        <v>143</v>
      </c>
      <c r="G375" s="32" t="s">
        <v>680</v>
      </c>
      <c r="H375" s="44" t="str">
        <f t="shared" si="48"/>
        <v>1432</v>
      </c>
      <c r="I375" s="4" t="s">
        <v>690</v>
      </c>
      <c r="J375" s="51" t="str">
        <f t="shared" si="49"/>
        <v>143205</v>
      </c>
      <c r="K375" s="19" t="s">
        <v>698</v>
      </c>
      <c r="L375" s="57" t="str">
        <f t="shared" si="50"/>
        <v>14320500</v>
      </c>
      <c r="M375" s="59" t="s">
        <v>11</v>
      </c>
      <c r="N375" s="68" t="str">
        <f t="shared" si="51"/>
        <v>143205000</v>
      </c>
      <c r="O375" s="70" t="s">
        <v>11</v>
      </c>
      <c r="P375" s="64" t="str">
        <f t="shared" si="52"/>
        <v>1432050000</v>
      </c>
      <c r="Q375" s="20" t="s">
        <v>11</v>
      </c>
      <c r="R375" s="92" t="str">
        <f t="shared" si="53"/>
        <v>1432050000001</v>
      </c>
      <c r="S375" s="94" t="s">
        <v>10</v>
      </c>
    </row>
    <row r="376" spans="1:19" s="1" customFormat="1" ht="15.75" x14ac:dyDescent="0.25">
      <c r="A376" s="10" t="s">
        <v>699</v>
      </c>
      <c r="B376" s="24" t="str">
        <f t="shared" si="45"/>
        <v>2</v>
      </c>
      <c r="C376" s="24" t="s">
        <v>700</v>
      </c>
      <c r="D376" s="28" t="str">
        <f t="shared" si="46"/>
        <v>20</v>
      </c>
      <c r="E376" s="29" t="s">
        <v>11</v>
      </c>
      <c r="F376" s="31" t="str">
        <f t="shared" si="47"/>
        <v>200</v>
      </c>
      <c r="G376" s="31" t="s">
        <v>11</v>
      </c>
      <c r="H376" s="44" t="str">
        <f t="shared" si="48"/>
        <v>2000</v>
      </c>
      <c r="I376" s="45" t="s">
        <v>11</v>
      </c>
      <c r="J376" s="51" t="str">
        <f t="shared" si="49"/>
        <v>200000</v>
      </c>
      <c r="K376" s="52" t="s">
        <v>11</v>
      </c>
      <c r="L376" s="57" t="str">
        <f t="shared" si="50"/>
        <v>20000000</v>
      </c>
      <c r="M376" s="58" t="s">
        <v>11</v>
      </c>
      <c r="N376" s="68" t="str">
        <f t="shared" si="51"/>
        <v>200000000</v>
      </c>
      <c r="O376" s="69" t="s">
        <v>11</v>
      </c>
      <c r="P376" s="64" t="str">
        <f t="shared" si="52"/>
        <v>2000000000</v>
      </c>
      <c r="Q376" s="64" t="s">
        <v>11</v>
      </c>
      <c r="R376" s="92" t="str">
        <f t="shared" si="53"/>
        <v>2000000000000</v>
      </c>
      <c r="S376" s="95" t="s">
        <v>11</v>
      </c>
    </row>
    <row r="377" spans="1:19" customFormat="1" ht="15.75" x14ac:dyDescent="0.25">
      <c r="A377" s="11" t="s">
        <v>701</v>
      </c>
      <c r="B377" s="24" t="str">
        <f t="shared" si="45"/>
        <v>2</v>
      </c>
      <c r="C377" s="25" t="s">
        <v>700</v>
      </c>
      <c r="D377" s="28" t="str">
        <f t="shared" si="46"/>
        <v>21</v>
      </c>
      <c r="E377" s="11" t="s">
        <v>702</v>
      </c>
      <c r="F377" s="31" t="str">
        <f t="shared" si="47"/>
        <v>210</v>
      </c>
      <c r="G377" s="33" t="s">
        <v>11</v>
      </c>
      <c r="H377" s="44" t="str">
        <f t="shared" si="48"/>
        <v>2100</v>
      </c>
      <c r="I377" s="46" t="s">
        <v>11</v>
      </c>
      <c r="J377" s="51" t="str">
        <f t="shared" si="49"/>
        <v>210000</v>
      </c>
      <c r="K377" s="53" t="s">
        <v>11</v>
      </c>
      <c r="L377" s="57" t="str">
        <f t="shared" si="50"/>
        <v>21000000</v>
      </c>
      <c r="M377" s="60" t="s">
        <v>11</v>
      </c>
      <c r="N377" s="68" t="str">
        <f t="shared" si="51"/>
        <v>210000000</v>
      </c>
      <c r="O377" s="71" t="s">
        <v>11</v>
      </c>
      <c r="P377" s="64" t="str">
        <f t="shared" si="52"/>
        <v>2100000000</v>
      </c>
      <c r="Q377" s="65" t="s">
        <v>11</v>
      </c>
      <c r="R377" s="92" t="str">
        <f t="shared" si="53"/>
        <v>2100000000000</v>
      </c>
      <c r="S377" s="96" t="s">
        <v>11</v>
      </c>
    </row>
    <row r="378" spans="1:19" customFormat="1" ht="15.75" x14ac:dyDescent="0.25">
      <c r="A378" s="12" t="s">
        <v>703</v>
      </c>
      <c r="B378" s="24" t="str">
        <f t="shared" si="45"/>
        <v>2</v>
      </c>
      <c r="C378" s="25" t="s">
        <v>700</v>
      </c>
      <c r="D378" s="28" t="str">
        <f t="shared" si="46"/>
        <v>21</v>
      </c>
      <c r="E378" s="11" t="s">
        <v>702</v>
      </c>
      <c r="F378" s="31" t="str">
        <f t="shared" si="47"/>
        <v>211</v>
      </c>
      <c r="G378" s="32" t="s">
        <v>704</v>
      </c>
      <c r="H378" s="44" t="str">
        <f t="shared" si="48"/>
        <v>2110</v>
      </c>
      <c r="I378" s="4" t="s">
        <v>11</v>
      </c>
      <c r="J378" s="51" t="str">
        <f t="shared" si="49"/>
        <v>211000</v>
      </c>
      <c r="K378" s="19" t="s">
        <v>11</v>
      </c>
      <c r="L378" s="57" t="str">
        <f t="shared" si="50"/>
        <v>21100000</v>
      </c>
      <c r="M378" s="59" t="s">
        <v>11</v>
      </c>
      <c r="N378" s="68" t="str">
        <f t="shared" si="51"/>
        <v>211000000</v>
      </c>
      <c r="O378" s="70" t="s">
        <v>11</v>
      </c>
      <c r="P378" s="64" t="str">
        <f t="shared" si="52"/>
        <v>2110000000</v>
      </c>
      <c r="Q378" s="20" t="s">
        <v>11</v>
      </c>
      <c r="R378" s="92" t="str">
        <f t="shared" si="53"/>
        <v>2110000000000</v>
      </c>
      <c r="S378" s="94" t="s">
        <v>11</v>
      </c>
    </row>
    <row r="379" spans="1:19" customFormat="1" ht="15.75" x14ac:dyDescent="0.25">
      <c r="A379" s="13" t="s">
        <v>705</v>
      </c>
      <c r="B379" s="24" t="str">
        <f t="shared" si="45"/>
        <v>2</v>
      </c>
      <c r="C379" s="25" t="s">
        <v>700</v>
      </c>
      <c r="D379" s="28" t="str">
        <f t="shared" si="46"/>
        <v>21</v>
      </c>
      <c r="E379" s="11" t="s">
        <v>702</v>
      </c>
      <c r="F379" s="31" t="str">
        <f t="shared" si="47"/>
        <v>211</v>
      </c>
      <c r="G379" s="32" t="s">
        <v>704</v>
      </c>
      <c r="H379" s="44" t="str">
        <f t="shared" si="48"/>
        <v>2111</v>
      </c>
      <c r="I379" s="4" t="s">
        <v>706</v>
      </c>
      <c r="J379" s="51" t="str">
        <f t="shared" si="49"/>
        <v>211100</v>
      </c>
      <c r="K379" s="19" t="s">
        <v>11</v>
      </c>
      <c r="L379" s="57" t="str">
        <f t="shared" si="50"/>
        <v>21110000</v>
      </c>
      <c r="M379" s="59" t="s">
        <v>11</v>
      </c>
      <c r="N379" s="68" t="str">
        <f t="shared" si="51"/>
        <v>211100000</v>
      </c>
      <c r="O379" s="70" t="s">
        <v>11</v>
      </c>
      <c r="P379" s="64" t="str">
        <f t="shared" si="52"/>
        <v>2111000000</v>
      </c>
      <c r="Q379" s="20" t="s">
        <v>11</v>
      </c>
      <c r="R379" s="92" t="str">
        <f t="shared" si="53"/>
        <v>2111000000002</v>
      </c>
      <c r="S379" s="94" t="s">
        <v>11</v>
      </c>
    </row>
    <row r="380" spans="1:19" customFormat="1" ht="16.5" thickBot="1" x14ac:dyDescent="0.3">
      <c r="A380" s="13" t="s">
        <v>707</v>
      </c>
      <c r="B380" s="24" t="str">
        <f t="shared" si="45"/>
        <v>2</v>
      </c>
      <c r="C380" s="25" t="s">
        <v>700</v>
      </c>
      <c r="D380" s="28" t="str">
        <f t="shared" si="46"/>
        <v>21</v>
      </c>
      <c r="E380" s="11" t="s">
        <v>702</v>
      </c>
      <c r="F380" s="31" t="str">
        <f t="shared" si="47"/>
        <v>211</v>
      </c>
      <c r="G380" s="32" t="s">
        <v>704</v>
      </c>
      <c r="H380" s="44" t="str">
        <f t="shared" si="48"/>
        <v>2113</v>
      </c>
      <c r="I380" s="4" t="s">
        <v>708</v>
      </c>
      <c r="J380" s="51" t="str">
        <f t="shared" si="49"/>
        <v>211300</v>
      </c>
      <c r="K380" s="19" t="s">
        <v>11</v>
      </c>
      <c r="L380" s="57" t="str">
        <f t="shared" si="50"/>
        <v>21130000</v>
      </c>
      <c r="M380" s="59" t="s">
        <v>11</v>
      </c>
      <c r="N380" s="68" t="str">
        <f t="shared" si="51"/>
        <v>211300000</v>
      </c>
      <c r="O380" s="70" t="s">
        <v>11</v>
      </c>
      <c r="P380" s="64" t="str">
        <f t="shared" si="52"/>
        <v>2113000000</v>
      </c>
      <c r="Q380" s="20" t="s">
        <v>11</v>
      </c>
      <c r="R380" s="92" t="str">
        <f t="shared" si="53"/>
        <v>2113000000004</v>
      </c>
      <c r="S380" s="94" t="s">
        <v>11</v>
      </c>
    </row>
    <row r="381" spans="1:19" s="90" customFormat="1" ht="16.5" thickBot="1" x14ac:dyDescent="0.3">
      <c r="A381" s="74" t="s">
        <v>709</v>
      </c>
      <c r="B381" s="75" t="str">
        <f t="shared" si="45"/>
        <v>2</v>
      </c>
      <c r="C381" s="76" t="s">
        <v>700</v>
      </c>
      <c r="D381" s="77" t="str">
        <f t="shared" si="46"/>
        <v>23</v>
      </c>
      <c r="E381" s="78" t="s">
        <v>710</v>
      </c>
      <c r="F381" s="79" t="str">
        <f t="shared" si="47"/>
        <v>234</v>
      </c>
      <c r="G381" s="80" t="s">
        <v>711</v>
      </c>
      <c r="H381" s="44" t="str">
        <f t="shared" si="48"/>
        <v>2340</v>
      </c>
      <c r="I381" s="81" t="s">
        <v>11</v>
      </c>
      <c r="J381" s="82" t="str">
        <f t="shared" si="49"/>
        <v>234000</v>
      </c>
      <c r="K381" s="83" t="s">
        <v>11</v>
      </c>
      <c r="L381" s="84" t="str">
        <f t="shared" si="50"/>
        <v>23400000</v>
      </c>
      <c r="M381" s="85" t="s">
        <v>11</v>
      </c>
      <c r="N381" s="86" t="str">
        <f t="shared" si="51"/>
        <v>234000000</v>
      </c>
      <c r="O381" s="87" t="s">
        <v>11</v>
      </c>
      <c r="P381" s="88" t="str">
        <f t="shared" si="52"/>
        <v>2340000000</v>
      </c>
      <c r="Q381" s="89" t="s">
        <v>11</v>
      </c>
      <c r="R381" s="92" t="str">
        <f t="shared" si="53"/>
        <v>2340000000030</v>
      </c>
      <c r="S381" s="97" t="s">
        <v>11</v>
      </c>
    </row>
    <row r="382" spans="1:19" customFormat="1" ht="15.75" x14ac:dyDescent="0.25">
      <c r="A382" s="11" t="s">
        <v>712</v>
      </c>
      <c r="B382" s="24" t="str">
        <f t="shared" si="45"/>
        <v>2</v>
      </c>
      <c r="C382" s="25" t="s">
        <v>700</v>
      </c>
      <c r="D382" s="28" t="str">
        <f t="shared" si="46"/>
        <v>24</v>
      </c>
      <c r="E382" s="11" t="s">
        <v>713</v>
      </c>
      <c r="F382" s="31" t="str">
        <f t="shared" si="47"/>
        <v>240</v>
      </c>
      <c r="G382" s="33" t="s">
        <v>11</v>
      </c>
      <c r="H382" s="44" t="str">
        <f t="shared" si="48"/>
        <v>2400</v>
      </c>
      <c r="I382" s="46" t="s">
        <v>11</v>
      </c>
      <c r="J382" s="51" t="str">
        <f t="shared" si="49"/>
        <v>240000</v>
      </c>
      <c r="K382" s="53" t="s">
        <v>11</v>
      </c>
      <c r="L382" s="57" t="str">
        <f t="shared" si="50"/>
        <v>24000000</v>
      </c>
      <c r="M382" s="60" t="s">
        <v>11</v>
      </c>
      <c r="N382" s="68" t="str">
        <f t="shared" si="51"/>
        <v>240000000</v>
      </c>
      <c r="O382" s="71" t="s">
        <v>11</v>
      </c>
      <c r="P382" s="64" t="str">
        <f t="shared" si="52"/>
        <v>2400000000</v>
      </c>
      <c r="Q382" s="65" t="s">
        <v>11</v>
      </c>
      <c r="R382" s="92" t="str">
        <f t="shared" si="53"/>
        <v>2400000000000</v>
      </c>
      <c r="S382" s="96" t="s">
        <v>11</v>
      </c>
    </row>
    <row r="383" spans="1:19" customFormat="1" ht="15.75" x14ac:dyDescent="0.25">
      <c r="A383" s="12" t="s">
        <v>714</v>
      </c>
      <c r="B383" s="24" t="str">
        <f t="shared" si="45"/>
        <v>2</v>
      </c>
      <c r="C383" s="25" t="s">
        <v>700</v>
      </c>
      <c r="D383" s="28" t="str">
        <f t="shared" si="46"/>
        <v>24</v>
      </c>
      <c r="E383" s="11" t="s">
        <v>713</v>
      </c>
      <c r="F383" s="31" t="str">
        <f t="shared" si="47"/>
        <v>241</v>
      </c>
      <c r="G383" s="32" t="s">
        <v>715</v>
      </c>
      <c r="H383" s="44" t="str">
        <f t="shared" si="48"/>
        <v>2410</v>
      </c>
      <c r="I383" s="4" t="s">
        <v>11</v>
      </c>
      <c r="J383" s="51" t="str">
        <f t="shared" si="49"/>
        <v>241000</v>
      </c>
      <c r="K383" s="19" t="s">
        <v>11</v>
      </c>
      <c r="L383" s="57" t="str">
        <f t="shared" si="50"/>
        <v>24100000</v>
      </c>
      <c r="M383" s="59" t="s">
        <v>11</v>
      </c>
      <c r="N383" s="68" t="str">
        <f t="shared" si="51"/>
        <v>241000000</v>
      </c>
      <c r="O383" s="70" t="s">
        <v>11</v>
      </c>
      <c r="P383" s="64" t="str">
        <f t="shared" si="52"/>
        <v>2410000000</v>
      </c>
      <c r="Q383" s="20" t="s">
        <v>11</v>
      </c>
      <c r="R383" s="92" t="str">
        <f t="shared" si="53"/>
        <v>2410000000000</v>
      </c>
      <c r="S383" s="94" t="s">
        <v>11</v>
      </c>
    </row>
    <row r="384" spans="1:19" customFormat="1" ht="15.75" x14ac:dyDescent="0.25">
      <c r="A384" s="13" t="s">
        <v>716</v>
      </c>
      <c r="B384" s="24" t="str">
        <f t="shared" si="45"/>
        <v>2</v>
      </c>
      <c r="C384" s="25" t="s">
        <v>700</v>
      </c>
      <c r="D384" s="28" t="str">
        <f t="shared" si="46"/>
        <v>24</v>
      </c>
      <c r="E384" s="11" t="s">
        <v>713</v>
      </c>
      <c r="F384" s="31" t="str">
        <f t="shared" si="47"/>
        <v>241</v>
      </c>
      <c r="G384" s="32" t="s">
        <v>715</v>
      </c>
      <c r="H384" s="44" t="str">
        <f t="shared" si="48"/>
        <v>2412</v>
      </c>
      <c r="I384" s="4" t="s">
        <v>717</v>
      </c>
      <c r="J384" s="51" t="str">
        <f t="shared" si="49"/>
        <v>241200</v>
      </c>
      <c r="K384" s="19" t="s">
        <v>11</v>
      </c>
      <c r="L384" s="57" t="str">
        <f t="shared" si="50"/>
        <v>24120000</v>
      </c>
      <c r="M384" s="59" t="s">
        <v>11</v>
      </c>
      <c r="N384" s="68" t="str">
        <f t="shared" si="51"/>
        <v>241200000</v>
      </c>
      <c r="O384" s="70" t="s">
        <v>11</v>
      </c>
      <c r="P384" s="64" t="str">
        <f t="shared" si="52"/>
        <v>2412000000</v>
      </c>
      <c r="Q384" s="20" t="s">
        <v>11</v>
      </c>
      <c r="R384" s="92" t="str">
        <f t="shared" si="53"/>
        <v>2412000000000</v>
      </c>
      <c r="S384" s="94" t="s">
        <v>11</v>
      </c>
    </row>
    <row r="385" spans="1:19" customFormat="1" ht="15.75" x14ac:dyDescent="0.25">
      <c r="A385" s="13" t="s">
        <v>718</v>
      </c>
      <c r="B385" s="24" t="str">
        <f t="shared" si="45"/>
        <v>2</v>
      </c>
      <c r="C385" s="25" t="s">
        <v>700</v>
      </c>
      <c r="D385" s="28" t="str">
        <f t="shared" si="46"/>
        <v>24</v>
      </c>
      <c r="E385" s="11" t="s">
        <v>713</v>
      </c>
      <c r="F385" s="31" t="str">
        <f t="shared" si="47"/>
        <v>241</v>
      </c>
      <c r="G385" s="32" t="s">
        <v>715</v>
      </c>
      <c r="H385" s="44" t="str">
        <f t="shared" si="48"/>
        <v>2412</v>
      </c>
      <c r="I385" s="4" t="s">
        <v>717</v>
      </c>
      <c r="J385" s="51" t="str">
        <f t="shared" si="49"/>
        <v>241201</v>
      </c>
      <c r="K385" s="19" t="s">
        <v>11</v>
      </c>
      <c r="L385" s="57" t="str">
        <f t="shared" si="50"/>
        <v>24120100</v>
      </c>
      <c r="M385" s="59" t="s">
        <v>11</v>
      </c>
      <c r="N385" s="68" t="str">
        <f t="shared" si="51"/>
        <v>241201000</v>
      </c>
      <c r="O385" s="70" t="s">
        <v>11</v>
      </c>
      <c r="P385" s="64" t="str">
        <f t="shared" si="52"/>
        <v>2412010000</v>
      </c>
      <c r="Q385" s="20" t="s">
        <v>11</v>
      </c>
      <c r="R385" s="92" t="str">
        <f t="shared" si="53"/>
        <v>2412010000060</v>
      </c>
      <c r="S385" s="98" t="s">
        <v>719</v>
      </c>
    </row>
    <row r="386" spans="1:19" customFormat="1" ht="15.75" x14ac:dyDescent="0.25">
      <c r="A386" s="14" t="s">
        <v>720</v>
      </c>
      <c r="B386" s="24" t="str">
        <f t="shared" si="45"/>
        <v>2</v>
      </c>
      <c r="C386" s="25" t="s">
        <v>700</v>
      </c>
      <c r="D386" s="28" t="str">
        <f t="shared" si="46"/>
        <v>24</v>
      </c>
      <c r="E386" s="11" t="s">
        <v>713</v>
      </c>
      <c r="F386" s="31" t="str">
        <f t="shared" si="47"/>
        <v>241</v>
      </c>
      <c r="G386" s="32" t="s">
        <v>715</v>
      </c>
      <c r="H386" s="44" t="str">
        <f t="shared" si="48"/>
        <v>2412</v>
      </c>
      <c r="I386" s="4" t="s">
        <v>717</v>
      </c>
      <c r="J386" s="51" t="str">
        <f t="shared" si="49"/>
        <v>241202</v>
      </c>
      <c r="K386" s="19" t="s">
        <v>11</v>
      </c>
      <c r="L386" s="57" t="str">
        <f t="shared" si="50"/>
        <v>24120200</v>
      </c>
      <c r="M386" s="59" t="s">
        <v>11</v>
      </c>
      <c r="N386" s="68" t="str">
        <f t="shared" si="51"/>
        <v>241202000</v>
      </c>
      <c r="O386" s="70" t="s">
        <v>11</v>
      </c>
      <c r="P386" s="64" t="str">
        <f t="shared" si="52"/>
        <v>2412020000</v>
      </c>
      <c r="Q386" s="20" t="s">
        <v>11</v>
      </c>
      <c r="R386" s="92" t="str">
        <f t="shared" si="53"/>
        <v>2412020000060</v>
      </c>
      <c r="S386" s="98" t="s">
        <v>719</v>
      </c>
    </row>
    <row r="387" spans="1:19" customFormat="1" ht="15.75" x14ac:dyDescent="0.25">
      <c r="A387" s="15" t="s">
        <v>721</v>
      </c>
      <c r="B387" s="24" t="str">
        <f t="shared" ref="B387:B450" si="54">MID(A387,2,1)</f>
        <v>2</v>
      </c>
      <c r="C387" s="26" t="s">
        <v>700</v>
      </c>
      <c r="D387" s="28" t="str">
        <f t="shared" ref="D387:D450" si="55">MID(A387,2,2)</f>
        <v>24</v>
      </c>
      <c r="E387" s="17" t="s">
        <v>713</v>
      </c>
      <c r="F387" s="31" t="str">
        <f t="shared" ref="F387:F450" si="56">MID(A387,2,3)</f>
        <v>241</v>
      </c>
      <c r="G387" s="34" t="s">
        <v>715</v>
      </c>
      <c r="H387" s="44" t="str">
        <f t="shared" ref="H387:H450" si="57">MID(A387,2,4)</f>
        <v>2412</v>
      </c>
      <c r="I387" s="47" t="s">
        <v>717</v>
      </c>
      <c r="J387" s="51" t="str">
        <f t="shared" ref="J387:J450" si="58">MID(A387,2,6)</f>
        <v>241203</v>
      </c>
      <c r="K387" s="54" t="s">
        <v>722</v>
      </c>
      <c r="L387" s="57" t="str">
        <f t="shared" ref="L387:L450" si="59">MID(A387,2,8)</f>
        <v>24120300</v>
      </c>
      <c r="M387" s="61" t="s">
        <v>11</v>
      </c>
      <c r="N387" s="68" t="str">
        <f t="shared" ref="N387:N450" si="60">MID(A387,2,9)</f>
        <v>241203000</v>
      </c>
      <c r="O387" s="72" t="s">
        <v>11</v>
      </c>
      <c r="P387" s="64" t="str">
        <f t="shared" ref="P387:P450" si="61">MID(A387,2,10)</f>
        <v>2412030000</v>
      </c>
      <c r="Q387" s="23" t="s">
        <v>11</v>
      </c>
      <c r="R387" s="92" t="str">
        <f t="shared" ref="R387:R450" si="62">MID(A387,2,13)</f>
        <v>2412030000060</v>
      </c>
      <c r="S387" s="98" t="s">
        <v>723</v>
      </c>
    </row>
    <row r="388" spans="1:19" customFormat="1" ht="15.75" x14ac:dyDescent="0.25">
      <c r="A388" s="14" t="s">
        <v>724</v>
      </c>
      <c r="B388" s="24" t="str">
        <f t="shared" si="54"/>
        <v>2</v>
      </c>
      <c r="C388" s="25" t="s">
        <v>700</v>
      </c>
      <c r="D388" s="28" t="str">
        <f t="shared" si="55"/>
        <v>24</v>
      </c>
      <c r="E388" s="11" t="s">
        <v>713</v>
      </c>
      <c r="F388" s="31" t="str">
        <f t="shared" si="56"/>
        <v>241</v>
      </c>
      <c r="G388" s="32" t="s">
        <v>715</v>
      </c>
      <c r="H388" s="44" t="str">
        <f t="shared" si="57"/>
        <v>2412</v>
      </c>
      <c r="I388" s="4" t="s">
        <v>717</v>
      </c>
      <c r="J388" s="51" t="str">
        <f t="shared" si="58"/>
        <v>241205</v>
      </c>
      <c r="K388" s="54" t="s">
        <v>725</v>
      </c>
      <c r="L388" s="57" t="str">
        <f t="shared" si="59"/>
        <v>24120500</v>
      </c>
      <c r="M388" s="59" t="s">
        <v>11</v>
      </c>
      <c r="N388" s="68" t="str">
        <f t="shared" si="60"/>
        <v>241205000</v>
      </c>
      <c r="O388" s="70" t="s">
        <v>11</v>
      </c>
      <c r="P388" s="64" t="str">
        <f t="shared" si="61"/>
        <v>2412050000</v>
      </c>
      <c r="Q388" s="20" t="s">
        <v>11</v>
      </c>
      <c r="R388" s="92" t="str">
        <f t="shared" si="62"/>
        <v>2412050000060</v>
      </c>
      <c r="S388" s="98" t="s">
        <v>723</v>
      </c>
    </row>
    <row r="389" spans="1:19" customFormat="1" ht="15.75" x14ac:dyDescent="0.25">
      <c r="A389" s="14" t="s">
        <v>726</v>
      </c>
      <c r="B389" s="24" t="str">
        <f t="shared" si="54"/>
        <v>2</v>
      </c>
      <c r="C389" s="25" t="s">
        <v>700</v>
      </c>
      <c r="D389" s="28" t="str">
        <f t="shared" si="55"/>
        <v>24</v>
      </c>
      <c r="E389" s="11" t="s">
        <v>713</v>
      </c>
      <c r="F389" s="31" t="str">
        <f t="shared" si="56"/>
        <v>241</v>
      </c>
      <c r="G389" s="32" t="s">
        <v>715</v>
      </c>
      <c r="H389" s="44" t="str">
        <f t="shared" si="57"/>
        <v>2412</v>
      </c>
      <c r="I389" s="4" t="s">
        <v>717</v>
      </c>
      <c r="J389" s="51" t="str">
        <f t="shared" si="58"/>
        <v>241206</v>
      </c>
      <c r="K389" s="54" t="s">
        <v>727</v>
      </c>
      <c r="L389" s="57" t="str">
        <f t="shared" si="59"/>
        <v>24120600</v>
      </c>
      <c r="M389" s="59" t="s">
        <v>11</v>
      </c>
      <c r="N389" s="68" t="str">
        <f t="shared" si="60"/>
        <v>241206000</v>
      </c>
      <c r="O389" s="70" t="s">
        <v>11</v>
      </c>
      <c r="P389" s="64" t="str">
        <f t="shared" si="61"/>
        <v>2412060000</v>
      </c>
      <c r="Q389" s="20" t="s">
        <v>11</v>
      </c>
      <c r="R389" s="92" t="str">
        <f t="shared" si="62"/>
        <v>2412060000060</v>
      </c>
      <c r="S389" s="98" t="s">
        <v>723</v>
      </c>
    </row>
    <row r="390" spans="1:19" customFormat="1" ht="15.75" x14ac:dyDescent="0.25">
      <c r="A390" s="14" t="s">
        <v>728</v>
      </c>
      <c r="B390" s="24" t="str">
        <f t="shared" si="54"/>
        <v>2</v>
      </c>
      <c r="C390" s="25" t="s">
        <v>700</v>
      </c>
      <c r="D390" s="28" t="str">
        <f t="shared" si="55"/>
        <v>24</v>
      </c>
      <c r="E390" s="11" t="s">
        <v>713</v>
      </c>
      <c r="F390" s="31" t="str">
        <f t="shared" si="56"/>
        <v>241</v>
      </c>
      <c r="G390" s="32" t="s">
        <v>715</v>
      </c>
      <c r="H390" s="44" t="str">
        <f t="shared" si="57"/>
        <v>2412</v>
      </c>
      <c r="I390" s="4" t="s">
        <v>717</v>
      </c>
      <c r="J390" s="51" t="str">
        <f t="shared" si="58"/>
        <v>241207</v>
      </c>
      <c r="K390" s="54" t="s">
        <v>729</v>
      </c>
      <c r="L390" s="57" t="str">
        <f t="shared" si="59"/>
        <v>24120700</v>
      </c>
      <c r="M390" s="59" t="s">
        <v>11</v>
      </c>
      <c r="N390" s="68" t="str">
        <f t="shared" si="60"/>
        <v>241207000</v>
      </c>
      <c r="O390" s="70" t="s">
        <v>11</v>
      </c>
      <c r="P390" s="64" t="str">
        <f t="shared" si="61"/>
        <v>2412070000</v>
      </c>
      <c r="Q390" s="20" t="s">
        <v>11</v>
      </c>
      <c r="R390" s="92" t="str">
        <f t="shared" si="62"/>
        <v>2412070000060</v>
      </c>
      <c r="S390" s="98" t="s">
        <v>723</v>
      </c>
    </row>
    <row r="391" spans="1:19" customFormat="1" ht="15.75" x14ac:dyDescent="0.25">
      <c r="A391" s="14" t="s">
        <v>730</v>
      </c>
      <c r="B391" s="24" t="str">
        <f t="shared" si="54"/>
        <v>2</v>
      </c>
      <c r="C391" s="25" t="s">
        <v>700</v>
      </c>
      <c r="D391" s="28" t="str">
        <f t="shared" si="55"/>
        <v>24</v>
      </c>
      <c r="E391" s="11" t="s">
        <v>713</v>
      </c>
      <c r="F391" s="31" t="str">
        <f t="shared" si="56"/>
        <v>241</v>
      </c>
      <c r="G391" s="32" t="s">
        <v>715</v>
      </c>
      <c r="H391" s="44" t="str">
        <f t="shared" si="57"/>
        <v>2412</v>
      </c>
      <c r="I391" s="4" t="s">
        <v>717</v>
      </c>
      <c r="J391" s="51" t="str">
        <f t="shared" si="58"/>
        <v>241208</v>
      </c>
      <c r="K391" s="19" t="s">
        <v>731</v>
      </c>
      <c r="L391" s="57" t="str">
        <f t="shared" si="59"/>
        <v>24120800</v>
      </c>
      <c r="M391" s="59" t="s">
        <v>11</v>
      </c>
      <c r="N391" s="68" t="str">
        <f t="shared" si="60"/>
        <v>241208000</v>
      </c>
      <c r="O391" s="70" t="s">
        <v>11</v>
      </c>
      <c r="P391" s="64" t="str">
        <f t="shared" si="61"/>
        <v>2412080000</v>
      </c>
      <c r="Q391" s="20" t="s">
        <v>11</v>
      </c>
      <c r="R391" s="92" t="str">
        <f t="shared" si="62"/>
        <v>2412080000060</v>
      </c>
      <c r="S391" s="98" t="s">
        <v>723</v>
      </c>
    </row>
    <row r="392" spans="1:19" customFormat="1" ht="15.75" x14ac:dyDescent="0.25">
      <c r="A392" s="14" t="s">
        <v>732</v>
      </c>
      <c r="B392" s="24" t="str">
        <f t="shared" si="54"/>
        <v>2</v>
      </c>
      <c r="C392" s="25" t="s">
        <v>700</v>
      </c>
      <c r="D392" s="28" t="str">
        <f t="shared" si="55"/>
        <v>24</v>
      </c>
      <c r="E392" s="11" t="s">
        <v>713</v>
      </c>
      <c r="F392" s="31" t="str">
        <f t="shared" si="56"/>
        <v>241</v>
      </c>
      <c r="G392" s="32" t="s">
        <v>715</v>
      </c>
      <c r="H392" s="44" t="str">
        <f t="shared" si="57"/>
        <v>2412</v>
      </c>
      <c r="I392" s="4" t="s">
        <v>717</v>
      </c>
      <c r="J392" s="51" t="str">
        <f t="shared" si="58"/>
        <v>241209</v>
      </c>
      <c r="K392" s="19" t="s">
        <v>733</v>
      </c>
      <c r="L392" s="57" t="str">
        <f t="shared" si="59"/>
        <v>24120900</v>
      </c>
      <c r="M392" s="59" t="s">
        <v>11</v>
      </c>
      <c r="N392" s="68" t="str">
        <f t="shared" si="60"/>
        <v>241209000</v>
      </c>
      <c r="O392" s="70" t="s">
        <v>11</v>
      </c>
      <c r="P392" s="64" t="str">
        <f t="shared" si="61"/>
        <v>2412090000</v>
      </c>
      <c r="Q392" s="20" t="s">
        <v>11</v>
      </c>
      <c r="R392" s="92" t="str">
        <f t="shared" si="62"/>
        <v>2412090000060</v>
      </c>
      <c r="S392" s="98" t="s">
        <v>723</v>
      </c>
    </row>
    <row r="393" spans="1:19" customFormat="1" ht="15.75" x14ac:dyDescent="0.25">
      <c r="A393" s="14" t="s">
        <v>734</v>
      </c>
      <c r="B393" s="24" t="str">
        <f t="shared" si="54"/>
        <v>2</v>
      </c>
      <c r="C393" s="25" t="s">
        <v>700</v>
      </c>
      <c r="D393" s="28" t="str">
        <f t="shared" si="55"/>
        <v>24</v>
      </c>
      <c r="E393" s="11" t="s">
        <v>713</v>
      </c>
      <c r="F393" s="31" t="str">
        <f t="shared" si="56"/>
        <v>241</v>
      </c>
      <c r="G393" s="32" t="s">
        <v>715</v>
      </c>
      <c r="H393" s="44" t="str">
        <f t="shared" si="57"/>
        <v>2412</v>
      </c>
      <c r="I393" s="4" t="s">
        <v>717</v>
      </c>
      <c r="J393" s="51" t="str">
        <f t="shared" si="58"/>
        <v>241210</v>
      </c>
      <c r="K393" s="19" t="s">
        <v>735</v>
      </c>
      <c r="L393" s="57" t="str">
        <f t="shared" si="59"/>
        <v>24121000</v>
      </c>
      <c r="M393" s="59" t="s">
        <v>11</v>
      </c>
      <c r="N393" s="68" t="str">
        <f t="shared" si="60"/>
        <v>241210000</v>
      </c>
      <c r="O393" s="70" t="s">
        <v>11</v>
      </c>
      <c r="P393" s="64" t="str">
        <f t="shared" si="61"/>
        <v>2412100000</v>
      </c>
      <c r="Q393" s="20" t="s">
        <v>11</v>
      </c>
      <c r="R393" s="92" t="str">
        <f t="shared" si="62"/>
        <v>2412100000060</v>
      </c>
      <c r="S393" s="98" t="s">
        <v>723</v>
      </c>
    </row>
    <row r="394" spans="1:19" customFormat="1" ht="15.75" x14ac:dyDescent="0.25">
      <c r="A394" s="14" t="s">
        <v>736</v>
      </c>
      <c r="B394" s="24" t="str">
        <f t="shared" si="54"/>
        <v>2</v>
      </c>
      <c r="C394" s="25" t="s">
        <v>700</v>
      </c>
      <c r="D394" s="28" t="str">
        <f t="shared" si="55"/>
        <v>24</v>
      </c>
      <c r="E394" s="11" t="s">
        <v>713</v>
      </c>
      <c r="F394" s="31" t="str">
        <f t="shared" si="56"/>
        <v>241</v>
      </c>
      <c r="G394" s="32" t="s">
        <v>715</v>
      </c>
      <c r="H394" s="44" t="str">
        <f t="shared" si="57"/>
        <v>2412</v>
      </c>
      <c r="I394" s="4" t="s">
        <v>717</v>
      </c>
      <c r="J394" s="51" t="str">
        <f t="shared" si="58"/>
        <v>241211</v>
      </c>
      <c r="K394" s="19" t="s">
        <v>737</v>
      </c>
      <c r="L394" s="57" t="str">
        <f t="shared" si="59"/>
        <v>24121100</v>
      </c>
      <c r="M394" s="59" t="s">
        <v>11</v>
      </c>
      <c r="N394" s="68" t="str">
        <f t="shared" si="60"/>
        <v>241211000</v>
      </c>
      <c r="O394" s="70" t="s">
        <v>11</v>
      </c>
      <c r="P394" s="64" t="str">
        <f t="shared" si="61"/>
        <v>2412110000</v>
      </c>
      <c r="Q394" s="20" t="s">
        <v>11</v>
      </c>
      <c r="R394" s="92" t="str">
        <f t="shared" si="62"/>
        <v>2412110000060</v>
      </c>
      <c r="S394" s="98" t="s">
        <v>723</v>
      </c>
    </row>
    <row r="395" spans="1:19" customFormat="1" ht="15.75" x14ac:dyDescent="0.25">
      <c r="A395" s="14" t="s">
        <v>738</v>
      </c>
      <c r="B395" s="24" t="str">
        <f t="shared" si="54"/>
        <v>2</v>
      </c>
      <c r="C395" s="25" t="s">
        <v>700</v>
      </c>
      <c r="D395" s="28" t="str">
        <f t="shared" si="55"/>
        <v>24</v>
      </c>
      <c r="E395" s="11" t="s">
        <v>713</v>
      </c>
      <c r="F395" s="31" t="str">
        <f t="shared" si="56"/>
        <v>241</v>
      </c>
      <c r="G395" s="32" t="s">
        <v>715</v>
      </c>
      <c r="H395" s="44" t="str">
        <f t="shared" si="57"/>
        <v>2412</v>
      </c>
      <c r="I395" s="4" t="s">
        <v>717</v>
      </c>
      <c r="J395" s="51" t="str">
        <f t="shared" si="58"/>
        <v>241212</v>
      </c>
      <c r="K395" s="19" t="s">
        <v>739</v>
      </c>
      <c r="L395" s="57" t="str">
        <f t="shared" si="59"/>
        <v>24121200</v>
      </c>
      <c r="M395" s="59" t="s">
        <v>11</v>
      </c>
      <c r="N395" s="68" t="str">
        <f t="shared" si="60"/>
        <v>241212000</v>
      </c>
      <c r="O395" s="70" t="s">
        <v>11</v>
      </c>
      <c r="P395" s="64" t="str">
        <f t="shared" si="61"/>
        <v>2412120000</v>
      </c>
      <c r="Q395" s="20" t="s">
        <v>11</v>
      </c>
      <c r="R395" s="92" t="str">
        <f t="shared" si="62"/>
        <v>2412120000060</v>
      </c>
      <c r="S395" s="98" t="s">
        <v>723</v>
      </c>
    </row>
    <row r="396" spans="1:19" customFormat="1" ht="15.75" x14ac:dyDescent="0.25">
      <c r="A396" s="14" t="s">
        <v>740</v>
      </c>
      <c r="B396" s="24" t="str">
        <f t="shared" si="54"/>
        <v>2</v>
      </c>
      <c r="C396" s="25" t="s">
        <v>700</v>
      </c>
      <c r="D396" s="28" t="str">
        <f t="shared" si="55"/>
        <v>24</v>
      </c>
      <c r="E396" s="11" t="s">
        <v>713</v>
      </c>
      <c r="F396" s="31" t="str">
        <f t="shared" si="56"/>
        <v>241</v>
      </c>
      <c r="G396" s="32" t="s">
        <v>715</v>
      </c>
      <c r="H396" s="44" t="str">
        <f t="shared" si="57"/>
        <v>2412</v>
      </c>
      <c r="I396" s="4" t="s">
        <v>717</v>
      </c>
      <c r="J396" s="51" t="str">
        <f t="shared" si="58"/>
        <v>241213</v>
      </c>
      <c r="K396" s="19" t="s">
        <v>741</v>
      </c>
      <c r="L396" s="57" t="str">
        <f t="shared" si="59"/>
        <v>24121300</v>
      </c>
      <c r="M396" s="59" t="s">
        <v>11</v>
      </c>
      <c r="N396" s="68" t="str">
        <f t="shared" si="60"/>
        <v>241213000</v>
      </c>
      <c r="O396" s="70" t="s">
        <v>11</v>
      </c>
      <c r="P396" s="64" t="str">
        <f t="shared" si="61"/>
        <v>2412130000</v>
      </c>
      <c r="Q396" s="20" t="s">
        <v>11</v>
      </c>
      <c r="R396" s="92" t="str">
        <f t="shared" si="62"/>
        <v>2412130000060</v>
      </c>
      <c r="S396" s="98" t="s">
        <v>723</v>
      </c>
    </row>
    <row r="397" spans="1:19" customFormat="1" ht="15.75" x14ac:dyDescent="0.25">
      <c r="A397" s="14" t="s">
        <v>742</v>
      </c>
      <c r="B397" s="24" t="str">
        <f t="shared" si="54"/>
        <v>2</v>
      </c>
      <c r="C397" s="25" t="s">
        <v>700</v>
      </c>
      <c r="D397" s="28" t="str">
        <f t="shared" si="55"/>
        <v>24</v>
      </c>
      <c r="E397" s="11" t="s">
        <v>713</v>
      </c>
      <c r="F397" s="31" t="str">
        <f t="shared" si="56"/>
        <v>241</v>
      </c>
      <c r="G397" s="32" t="s">
        <v>715</v>
      </c>
      <c r="H397" s="44" t="str">
        <f t="shared" si="57"/>
        <v>2412</v>
      </c>
      <c r="I397" s="4" t="s">
        <v>717</v>
      </c>
      <c r="J397" s="51" t="str">
        <f t="shared" si="58"/>
        <v>241214</v>
      </c>
      <c r="K397" s="19" t="s">
        <v>743</v>
      </c>
      <c r="L397" s="57" t="str">
        <f t="shared" si="59"/>
        <v>24121400</v>
      </c>
      <c r="M397" s="59" t="s">
        <v>11</v>
      </c>
      <c r="N397" s="68" t="str">
        <f t="shared" si="60"/>
        <v>241214000</v>
      </c>
      <c r="O397" s="70" t="s">
        <v>11</v>
      </c>
      <c r="P397" s="64" t="str">
        <f t="shared" si="61"/>
        <v>2412140000</v>
      </c>
      <c r="Q397" s="20" t="s">
        <v>11</v>
      </c>
      <c r="R397" s="92" t="str">
        <f t="shared" si="62"/>
        <v>2412140000060</v>
      </c>
      <c r="S397" s="98" t="s">
        <v>723</v>
      </c>
    </row>
    <row r="398" spans="1:19" customFormat="1" ht="15.75" x14ac:dyDescent="0.25">
      <c r="A398" s="11" t="s">
        <v>744</v>
      </c>
      <c r="B398" s="24" t="str">
        <f t="shared" si="54"/>
        <v>2</v>
      </c>
      <c r="C398" s="25" t="s">
        <v>700</v>
      </c>
      <c r="D398" s="28" t="str">
        <f t="shared" si="55"/>
        <v>24</v>
      </c>
      <c r="E398" s="11" t="s">
        <v>713</v>
      </c>
      <c r="F398" s="31" t="str">
        <f t="shared" si="56"/>
        <v>241</v>
      </c>
      <c r="G398" s="32" t="s">
        <v>715</v>
      </c>
      <c r="H398" s="44" t="str">
        <f t="shared" si="57"/>
        <v>2413</v>
      </c>
      <c r="I398" s="4" t="s">
        <v>745</v>
      </c>
      <c r="J398" s="51" t="str">
        <f t="shared" si="58"/>
        <v>241301</v>
      </c>
      <c r="K398" s="19" t="s">
        <v>746</v>
      </c>
      <c r="L398" s="57" t="str">
        <f t="shared" si="59"/>
        <v>24130100</v>
      </c>
      <c r="M398" s="59" t="s">
        <v>11</v>
      </c>
      <c r="N398" s="68" t="str">
        <f t="shared" si="60"/>
        <v>241301000</v>
      </c>
      <c r="O398" s="70" t="s">
        <v>11</v>
      </c>
      <c r="P398" s="64" t="str">
        <f t="shared" si="61"/>
        <v>2413010000</v>
      </c>
      <c r="Q398" s="20" t="s">
        <v>11</v>
      </c>
      <c r="R398" s="92" t="str">
        <f t="shared" si="62"/>
        <v>2413010000060</v>
      </c>
      <c r="S398" s="94" t="s">
        <v>723</v>
      </c>
    </row>
    <row r="399" spans="1:19" customFormat="1" ht="15.75" x14ac:dyDescent="0.25">
      <c r="A399" s="16" t="s">
        <v>747</v>
      </c>
      <c r="B399" s="24" t="str">
        <f t="shared" si="54"/>
        <v>2</v>
      </c>
      <c r="C399" s="25" t="s">
        <v>700</v>
      </c>
      <c r="D399" s="28" t="str">
        <f t="shared" si="55"/>
        <v>24</v>
      </c>
      <c r="E399" s="11" t="s">
        <v>713</v>
      </c>
      <c r="F399" s="31" t="str">
        <f t="shared" si="56"/>
        <v>241</v>
      </c>
      <c r="G399" s="32" t="s">
        <v>715</v>
      </c>
      <c r="H399" s="44" t="str">
        <f t="shared" si="57"/>
        <v>2416</v>
      </c>
      <c r="I399" s="4" t="s">
        <v>748</v>
      </c>
      <c r="J399" s="51" t="str">
        <f t="shared" si="58"/>
        <v>241602</v>
      </c>
      <c r="K399" s="19" t="s">
        <v>749</v>
      </c>
      <c r="L399" s="57" t="str">
        <f t="shared" si="59"/>
        <v>24160201</v>
      </c>
      <c r="M399" s="59" t="s">
        <v>11</v>
      </c>
      <c r="N399" s="68" t="str">
        <f t="shared" si="60"/>
        <v>241602010</v>
      </c>
      <c r="O399" s="70" t="s">
        <v>11</v>
      </c>
      <c r="P399" s="64" t="str">
        <f t="shared" si="61"/>
        <v>2416020100</v>
      </c>
      <c r="Q399" s="20" t="s">
        <v>11</v>
      </c>
      <c r="R399" s="92" t="str">
        <f t="shared" si="62"/>
        <v>2416020100060</v>
      </c>
      <c r="S399" s="94" t="s">
        <v>723</v>
      </c>
    </row>
    <row r="400" spans="1:19" customFormat="1" ht="15.75" x14ac:dyDescent="0.25">
      <c r="A400" s="12" t="s">
        <v>750</v>
      </c>
      <c r="B400" s="24" t="str">
        <f t="shared" si="54"/>
        <v>2</v>
      </c>
      <c r="C400" s="25" t="s">
        <v>700</v>
      </c>
      <c r="D400" s="28" t="str">
        <f t="shared" si="55"/>
        <v>24</v>
      </c>
      <c r="E400" s="11" t="s">
        <v>713</v>
      </c>
      <c r="F400" s="31" t="str">
        <f t="shared" si="56"/>
        <v>243</v>
      </c>
      <c r="G400" s="32" t="s">
        <v>751</v>
      </c>
      <c r="H400" s="44" t="str">
        <f t="shared" si="57"/>
        <v>2430</v>
      </c>
      <c r="I400" s="4" t="s">
        <v>11</v>
      </c>
      <c r="J400" s="51" t="str">
        <f t="shared" si="58"/>
        <v>243000</v>
      </c>
      <c r="K400" s="19" t="s">
        <v>11</v>
      </c>
      <c r="L400" s="57" t="str">
        <f t="shared" si="59"/>
        <v>24300000</v>
      </c>
      <c r="M400" s="59" t="s">
        <v>11</v>
      </c>
      <c r="N400" s="68" t="str">
        <f t="shared" si="60"/>
        <v>243000000</v>
      </c>
      <c r="O400" s="70" t="s">
        <v>11</v>
      </c>
      <c r="P400" s="64" t="str">
        <f t="shared" si="61"/>
        <v>2430000000</v>
      </c>
      <c r="Q400" s="20" t="s">
        <v>11</v>
      </c>
      <c r="R400" s="92" t="str">
        <f t="shared" si="62"/>
        <v>2430000000000</v>
      </c>
      <c r="S400" s="94" t="s">
        <v>11</v>
      </c>
    </row>
    <row r="401" spans="1:19" customFormat="1" ht="15.75" x14ac:dyDescent="0.25">
      <c r="A401" s="13" t="s">
        <v>752</v>
      </c>
      <c r="B401" s="24" t="str">
        <f t="shared" si="54"/>
        <v>2</v>
      </c>
      <c r="C401" s="25" t="s">
        <v>700</v>
      </c>
      <c r="D401" s="28" t="str">
        <f t="shared" si="55"/>
        <v>24</v>
      </c>
      <c r="E401" s="11" t="s">
        <v>713</v>
      </c>
      <c r="F401" s="31" t="str">
        <f t="shared" si="56"/>
        <v>243</v>
      </c>
      <c r="G401" s="32" t="s">
        <v>751</v>
      </c>
      <c r="H401" s="44" t="str">
        <f t="shared" si="57"/>
        <v>2431</v>
      </c>
      <c r="I401" s="4" t="s">
        <v>753</v>
      </c>
      <c r="J401" s="51" t="str">
        <f t="shared" si="58"/>
        <v>243100</v>
      </c>
      <c r="K401" s="19" t="s">
        <v>11</v>
      </c>
      <c r="L401" s="57" t="str">
        <f t="shared" si="59"/>
        <v>24310000</v>
      </c>
      <c r="M401" s="59" t="s">
        <v>11</v>
      </c>
      <c r="N401" s="68" t="str">
        <f t="shared" si="60"/>
        <v>243100000</v>
      </c>
      <c r="O401" s="70" t="s">
        <v>11</v>
      </c>
      <c r="P401" s="64" t="str">
        <f t="shared" si="61"/>
        <v>2431000000</v>
      </c>
      <c r="Q401" s="20" t="s">
        <v>11</v>
      </c>
      <c r="R401" s="92" t="str">
        <f t="shared" si="62"/>
        <v>2431000000000</v>
      </c>
      <c r="S401" s="94" t="s">
        <v>11</v>
      </c>
    </row>
    <row r="402" spans="1:19" customFormat="1" ht="15.75" x14ac:dyDescent="0.25">
      <c r="A402" s="14" t="s">
        <v>754</v>
      </c>
      <c r="B402" s="24" t="str">
        <f t="shared" si="54"/>
        <v>2</v>
      </c>
      <c r="C402" s="25" t="s">
        <v>700</v>
      </c>
      <c r="D402" s="28" t="str">
        <f t="shared" si="55"/>
        <v>24</v>
      </c>
      <c r="E402" s="11" t="s">
        <v>713</v>
      </c>
      <c r="F402" s="31" t="str">
        <f t="shared" si="56"/>
        <v>243</v>
      </c>
      <c r="G402" s="32" t="s">
        <v>751</v>
      </c>
      <c r="H402" s="44" t="str">
        <f t="shared" si="57"/>
        <v>2431</v>
      </c>
      <c r="I402" s="4" t="s">
        <v>753</v>
      </c>
      <c r="J402" s="51" t="str">
        <f t="shared" si="58"/>
        <v>243102</v>
      </c>
      <c r="K402" s="19" t="s">
        <v>684</v>
      </c>
      <c r="L402" s="57" t="str">
        <f t="shared" si="59"/>
        <v>24310200</v>
      </c>
      <c r="M402" s="59" t="s">
        <v>11</v>
      </c>
      <c r="N402" s="68" t="str">
        <f t="shared" si="60"/>
        <v>243102000</v>
      </c>
      <c r="O402" s="70" t="s">
        <v>11</v>
      </c>
      <c r="P402" s="64" t="str">
        <f t="shared" si="61"/>
        <v>2431020000</v>
      </c>
      <c r="Q402" s="20" t="s">
        <v>11</v>
      </c>
      <c r="R402" s="92" t="str">
        <f t="shared" si="62"/>
        <v>2431020000065</v>
      </c>
      <c r="S402" s="98" t="s">
        <v>755</v>
      </c>
    </row>
    <row r="403" spans="1:19" customFormat="1" ht="15.75" x14ac:dyDescent="0.25">
      <c r="A403" s="13" t="s">
        <v>756</v>
      </c>
      <c r="B403" s="24" t="str">
        <f t="shared" si="54"/>
        <v>2</v>
      </c>
      <c r="C403" s="25" t="s">
        <v>700</v>
      </c>
      <c r="D403" s="28" t="str">
        <f t="shared" si="55"/>
        <v>24</v>
      </c>
      <c r="E403" s="11" t="s">
        <v>713</v>
      </c>
      <c r="F403" s="31" t="str">
        <f t="shared" si="56"/>
        <v>243</v>
      </c>
      <c r="G403" s="32" t="s">
        <v>751</v>
      </c>
      <c r="H403" s="44" t="str">
        <f t="shared" si="57"/>
        <v>2432</v>
      </c>
      <c r="I403" s="4" t="s">
        <v>757</v>
      </c>
      <c r="J403" s="51" t="str">
        <f t="shared" si="58"/>
        <v>243200</v>
      </c>
      <c r="K403" s="19" t="s">
        <v>11</v>
      </c>
      <c r="L403" s="57" t="str">
        <f t="shared" si="59"/>
        <v>24320000</v>
      </c>
      <c r="M403" s="59" t="s">
        <v>11</v>
      </c>
      <c r="N403" s="68" t="str">
        <f t="shared" si="60"/>
        <v>243200000</v>
      </c>
      <c r="O403" s="70" t="s">
        <v>11</v>
      </c>
      <c r="P403" s="64" t="str">
        <f t="shared" si="61"/>
        <v>2432000000</v>
      </c>
      <c r="Q403" s="20" t="s">
        <v>11</v>
      </c>
      <c r="R403" s="92" t="str">
        <f t="shared" si="62"/>
        <v>2432000000000</v>
      </c>
      <c r="S403" s="94" t="s">
        <v>11</v>
      </c>
    </row>
    <row r="404" spans="1:19" customFormat="1" ht="15.75" x14ac:dyDescent="0.25">
      <c r="A404" s="13" t="s">
        <v>758</v>
      </c>
      <c r="B404" s="24" t="str">
        <f t="shared" si="54"/>
        <v>2</v>
      </c>
      <c r="C404" s="25" t="s">
        <v>700</v>
      </c>
      <c r="D404" s="28" t="str">
        <f t="shared" si="55"/>
        <v>24</v>
      </c>
      <c r="E404" s="11" t="s">
        <v>713</v>
      </c>
      <c r="F404" s="31" t="str">
        <f t="shared" si="56"/>
        <v>243</v>
      </c>
      <c r="G404" s="32" t="s">
        <v>751</v>
      </c>
      <c r="H404" s="44" t="str">
        <f t="shared" si="57"/>
        <v>2432</v>
      </c>
      <c r="I404" s="4" t="s">
        <v>757</v>
      </c>
      <c r="J404" s="51" t="str">
        <f t="shared" si="58"/>
        <v>243201</v>
      </c>
      <c r="K404" s="19" t="s">
        <v>11</v>
      </c>
      <c r="L404" s="57" t="str">
        <f t="shared" si="59"/>
        <v>24320100</v>
      </c>
      <c r="M404" s="59" t="s">
        <v>11</v>
      </c>
      <c r="N404" s="68" t="str">
        <f t="shared" si="60"/>
        <v>243201000</v>
      </c>
      <c r="O404" s="70" t="s">
        <v>11</v>
      </c>
      <c r="P404" s="64" t="str">
        <f t="shared" si="61"/>
        <v>2432010000</v>
      </c>
      <c r="Q404" s="20" t="s">
        <v>11</v>
      </c>
      <c r="R404" s="92" t="str">
        <f t="shared" si="62"/>
        <v>2432010000066</v>
      </c>
      <c r="S404" s="94" t="s">
        <v>759</v>
      </c>
    </row>
    <row r="405" spans="1:19" customFormat="1" ht="15.75" x14ac:dyDescent="0.25">
      <c r="A405" s="13" t="s">
        <v>760</v>
      </c>
      <c r="B405" s="24" t="str">
        <f t="shared" si="54"/>
        <v>2</v>
      </c>
      <c r="C405" s="25" t="s">
        <v>700</v>
      </c>
      <c r="D405" s="28" t="str">
        <f t="shared" si="55"/>
        <v>24</v>
      </c>
      <c r="E405" s="11" t="s">
        <v>713</v>
      </c>
      <c r="F405" s="31" t="str">
        <f t="shared" si="56"/>
        <v>243</v>
      </c>
      <c r="G405" s="32" t="s">
        <v>751</v>
      </c>
      <c r="H405" s="44" t="str">
        <f t="shared" si="57"/>
        <v>2432</v>
      </c>
      <c r="I405" s="4" t="s">
        <v>757</v>
      </c>
      <c r="J405" s="51" t="str">
        <f t="shared" si="58"/>
        <v>243203</v>
      </c>
      <c r="K405" s="19" t="s">
        <v>11</v>
      </c>
      <c r="L405" s="57" t="str">
        <f t="shared" si="59"/>
        <v>24320300</v>
      </c>
      <c r="M405" s="59" t="s">
        <v>11</v>
      </c>
      <c r="N405" s="68" t="str">
        <f t="shared" si="60"/>
        <v>243203000</v>
      </c>
      <c r="O405" s="70" t="s">
        <v>11</v>
      </c>
      <c r="P405" s="64" t="str">
        <f t="shared" si="61"/>
        <v>2432030000</v>
      </c>
      <c r="Q405" s="20" t="s">
        <v>11</v>
      </c>
      <c r="R405" s="92" t="str">
        <f t="shared" si="62"/>
        <v>2432030000068</v>
      </c>
      <c r="S405" s="98" t="s">
        <v>761</v>
      </c>
    </row>
    <row r="406" spans="1:19" customFormat="1" ht="15.75" x14ac:dyDescent="0.25">
      <c r="A406" s="14" t="s">
        <v>762</v>
      </c>
      <c r="B406" s="24" t="str">
        <f t="shared" si="54"/>
        <v>2</v>
      </c>
      <c r="C406" s="25" t="s">
        <v>700</v>
      </c>
      <c r="D406" s="28" t="str">
        <f t="shared" si="55"/>
        <v>24</v>
      </c>
      <c r="E406" s="11" t="s">
        <v>713</v>
      </c>
      <c r="F406" s="31" t="str">
        <f t="shared" si="56"/>
        <v>243</v>
      </c>
      <c r="G406" s="32" t="s">
        <v>751</v>
      </c>
      <c r="H406" s="44" t="str">
        <f t="shared" si="57"/>
        <v>2432</v>
      </c>
      <c r="I406" s="4" t="s">
        <v>757</v>
      </c>
      <c r="J406" s="51" t="str">
        <f t="shared" si="58"/>
        <v>243204</v>
      </c>
      <c r="K406" s="19" t="s">
        <v>763</v>
      </c>
      <c r="L406" s="57" t="str">
        <f t="shared" si="59"/>
        <v>24320400</v>
      </c>
      <c r="M406" s="59" t="s">
        <v>11</v>
      </c>
      <c r="N406" s="68" t="str">
        <f t="shared" si="60"/>
        <v>243204000</v>
      </c>
      <c r="O406" s="70" t="s">
        <v>11</v>
      </c>
      <c r="P406" s="64" t="str">
        <f t="shared" si="61"/>
        <v>2432040000</v>
      </c>
      <c r="Q406" s="20" t="s">
        <v>11</v>
      </c>
      <c r="R406" s="92" t="str">
        <f t="shared" si="62"/>
        <v>2432040000070</v>
      </c>
      <c r="S406" s="98" t="s">
        <v>692</v>
      </c>
    </row>
    <row r="407" spans="1:19" customFormat="1" ht="15.75" x14ac:dyDescent="0.25">
      <c r="A407" s="11" t="s">
        <v>764</v>
      </c>
      <c r="B407" s="24" t="str">
        <f t="shared" si="54"/>
        <v>2</v>
      </c>
      <c r="C407" s="25" t="s">
        <v>700</v>
      </c>
      <c r="D407" s="28" t="str">
        <f t="shared" si="55"/>
        <v>25</v>
      </c>
      <c r="E407" s="11" t="s">
        <v>765</v>
      </c>
      <c r="F407" s="31" t="str">
        <f t="shared" si="56"/>
        <v>250</v>
      </c>
      <c r="G407" s="32" t="s">
        <v>11</v>
      </c>
      <c r="H407" s="44" t="str">
        <f t="shared" si="57"/>
        <v>2500</v>
      </c>
      <c r="I407" s="4" t="s">
        <v>11</v>
      </c>
      <c r="J407" s="51" t="str">
        <f t="shared" si="58"/>
        <v>250000</v>
      </c>
      <c r="K407" s="19" t="s">
        <v>11</v>
      </c>
      <c r="L407" s="57" t="str">
        <f t="shared" si="59"/>
        <v>25000000</v>
      </c>
      <c r="M407" s="59" t="s">
        <v>11</v>
      </c>
      <c r="N407" s="68" t="str">
        <f t="shared" si="60"/>
        <v>250000000</v>
      </c>
      <c r="O407" s="70" t="s">
        <v>11</v>
      </c>
      <c r="P407" s="64" t="str">
        <f t="shared" si="61"/>
        <v>2500000000</v>
      </c>
      <c r="Q407" s="20" t="s">
        <v>11</v>
      </c>
      <c r="R407" s="92" t="str">
        <f t="shared" si="62"/>
        <v>2500000000000</v>
      </c>
      <c r="S407" s="94" t="s">
        <v>11</v>
      </c>
    </row>
    <row r="408" spans="1:19" customFormat="1" ht="15.75" x14ac:dyDescent="0.25">
      <c r="A408" s="11" t="s">
        <v>766</v>
      </c>
      <c r="B408" s="24" t="str">
        <f t="shared" si="54"/>
        <v>2</v>
      </c>
      <c r="C408" s="25" t="s">
        <v>700</v>
      </c>
      <c r="D408" s="28" t="str">
        <f t="shared" si="55"/>
        <v>25</v>
      </c>
      <c r="E408" s="11" t="s">
        <v>765</v>
      </c>
      <c r="F408" s="31" t="str">
        <f t="shared" si="56"/>
        <v>251</v>
      </c>
      <c r="G408" s="32" t="s">
        <v>11</v>
      </c>
      <c r="H408" s="44" t="str">
        <f t="shared" si="57"/>
        <v>2510</v>
      </c>
      <c r="I408" s="4" t="s">
        <v>11</v>
      </c>
      <c r="J408" s="51" t="str">
        <f t="shared" si="58"/>
        <v>251000</v>
      </c>
      <c r="K408" s="19" t="s">
        <v>11</v>
      </c>
      <c r="L408" s="57" t="str">
        <f t="shared" si="59"/>
        <v>25100000</v>
      </c>
      <c r="M408" s="59" t="s">
        <v>11</v>
      </c>
      <c r="N408" s="68" t="str">
        <f t="shared" si="60"/>
        <v>251000000</v>
      </c>
      <c r="O408" s="70" t="s">
        <v>11</v>
      </c>
      <c r="P408" s="64" t="str">
        <f t="shared" si="61"/>
        <v>2510000000</v>
      </c>
      <c r="Q408" s="20" t="s">
        <v>11</v>
      </c>
      <c r="R408" s="92" t="str">
        <f t="shared" si="62"/>
        <v>2510000000121</v>
      </c>
      <c r="S408" s="98" t="s">
        <v>767</v>
      </c>
    </row>
    <row r="409" spans="1:19" s="1" customFormat="1" ht="15.75" x14ac:dyDescent="0.25">
      <c r="A409" s="18" t="s">
        <v>768</v>
      </c>
      <c r="B409" s="24" t="str">
        <f t="shared" si="54"/>
        <v>3</v>
      </c>
      <c r="C409" s="24" t="s">
        <v>769</v>
      </c>
      <c r="D409" s="28" t="str">
        <f t="shared" si="55"/>
        <v>30</v>
      </c>
      <c r="E409" s="29" t="s">
        <v>11</v>
      </c>
      <c r="F409" s="31" t="str">
        <f t="shared" si="56"/>
        <v>300</v>
      </c>
      <c r="G409" s="31" t="s">
        <v>11</v>
      </c>
      <c r="H409" s="44" t="str">
        <f t="shared" si="57"/>
        <v>3000</v>
      </c>
      <c r="I409" s="45" t="s">
        <v>11</v>
      </c>
      <c r="J409" s="51" t="str">
        <f t="shared" si="58"/>
        <v>300000</v>
      </c>
      <c r="K409" s="52" t="s">
        <v>11</v>
      </c>
      <c r="L409" s="57" t="str">
        <f t="shared" si="59"/>
        <v>30000000</v>
      </c>
      <c r="M409" s="58" t="s">
        <v>11</v>
      </c>
      <c r="N409" s="68" t="str">
        <f t="shared" si="60"/>
        <v>300000000</v>
      </c>
      <c r="O409" s="69" t="s">
        <v>11</v>
      </c>
      <c r="P409" s="64" t="str">
        <f t="shared" si="61"/>
        <v>3000000000</v>
      </c>
      <c r="Q409" s="64" t="s">
        <v>11</v>
      </c>
      <c r="R409" s="92" t="str">
        <f t="shared" si="62"/>
        <v>3000000000000</v>
      </c>
      <c r="S409" s="95" t="s">
        <v>11</v>
      </c>
    </row>
    <row r="410" spans="1:19" customFormat="1" ht="15.75" x14ac:dyDescent="0.25">
      <c r="A410" s="19" t="s">
        <v>770</v>
      </c>
      <c r="B410" s="24" t="str">
        <f t="shared" si="54"/>
        <v>3</v>
      </c>
      <c r="C410" s="25" t="s">
        <v>769</v>
      </c>
      <c r="D410" s="28" t="str">
        <f t="shared" si="55"/>
        <v>31</v>
      </c>
      <c r="E410" s="11" t="s">
        <v>771</v>
      </c>
      <c r="F410" s="31" t="str">
        <f t="shared" si="56"/>
        <v>310</v>
      </c>
      <c r="G410" s="32" t="s">
        <v>11</v>
      </c>
      <c r="H410" s="44" t="str">
        <f t="shared" si="57"/>
        <v>3100</v>
      </c>
      <c r="I410" s="4" t="s">
        <v>11</v>
      </c>
      <c r="J410" s="51" t="str">
        <f t="shared" si="58"/>
        <v>310000</v>
      </c>
      <c r="K410" s="19" t="s">
        <v>11</v>
      </c>
      <c r="L410" s="57" t="str">
        <f t="shared" si="59"/>
        <v>31000000</v>
      </c>
      <c r="M410" s="59" t="s">
        <v>11</v>
      </c>
      <c r="N410" s="68" t="str">
        <f t="shared" si="60"/>
        <v>310000000</v>
      </c>
      <c r="O410" s="70" t="s">
        <v>11</v>
      </c>
      <c r="P410" s="64" t="str">
        <f t="shared" si="61"/>
        <v>3100000000</v>
      </c>
      <c r="Q410" s="20" t="s">
        <v>11</v>
      </c>
      <c r="R410" s="92" t="str">
        <f t="shared" si="62"/>
        <v>3100000000000</v>
      </c>
      <c r="S410" s="94" t="s">
        <v>11</v>
      </c>
    </row>
    <row r="411" spans="1:19" customFormat="1" ht="15.75" x14ac:dyDescent="0.25">
      <c r="A411" s="20" t="s">
        <v>772</v>
      </c>
      <c r="B411" s="24" t="str">
        <f t="shared" si="54"/>
        <v>3</v>
      </c>
      <c r="C411" s="25" t="s">
        <v>769</v>
      </c>
      <c r="D411" s="28" t="str">
        <f t="shared" si="55"/>
        <v>31</v>
      </c>
      <c r="E411" s="11" t="s">
        <v>771</v>
      </c>
      <c r="F411" s="31" t="str">
        <f t="shared" si="56"/>
        <v>313</v>
      </c>
      <c r="G411" s="32" t="s">
        <v>773</v>
      </c>
      <c r="H411" s="44" t="str">
        <f t="shared" si="57"/>
        <v>3130</v>
      </c>
      <c r="I411" s="4" t="s">
        <v>11</v>
      </c>
      <c r="J411" s="51" t="str">
        <f t="shared" si="58"/>
        <v>313000</v>
      </c>
      <c r="K411" s="19" t="s">
        <v>11</v>
      </c>
      <c r="L411" s="57" t="str">
        <f t="shared" si="59"/>
        <v>31300000</v>
      </c>
      <c r="M411" s="59" t="s">
        <v>11</v>
      </c>
      <c r="N411" s="68" t="str">
        <f t="shared" si="60"/>
        <v>313000000</v>
      </c>
      <c r="O411" s="70" t="s">
        <v>11</v>
      </c>
      <c r="P411" s="64" t="str">
        <f t="shared" si="61"/>
        <v>3130000000</v>
      </c>
      <c r="Q411" s="20" t="s">
        <v>11</v>
      </c>
      <c r="R411" s="92" t="str">
        <f t="shared" si="62"/>
        <v>3130000000000</v>
      </c>
      <c r="S411" s="94" t="s">
        <v>11</v>
      </c>
    </row>
    <row r="412" spans="1:19" customFormat="1" ht="15.75" x14ac:dyDescent="0.25">
      <c r="A412" s="21" t="s">
        <v>774</v>
      </c>
      <c r="B412" s="24" t="str">
        <f t="shared" si="54"/>
        <v>3</v>
      </c>
      <c r="C412" s="25" t="s">
        <v>769</v>
      </c>
      <c r="D412" s="28" t="str">
        <f t="shared" si="55"/>
        <v>31</v>
      </c>
      <c r="E412" s="11" t="s">
        <v>771</v>
      </c>
      <c r="F412" s="31" t="str">
        <f t="shared" si="56"/>
        <v>313</v>
      </c>
      <c r="G412" s="32" t="s">
        <v>773</v>
      </c>
      <c r="H412" s="44" t="str">
        <f t="shared" si="57"/>
        <v>3131</v>
      </c>
      <c r="I412" s="4" t="s">
        <v>775</v>
      </c>
      <c r="J412" s="51" t="str">
        <f t="shared" si="58"/>
        <v>313101</v>
      </c>
      <c r="K412" s="19" t="s">
        <v>776</v>
      </c>
      <c r="L412" s="57" t="str">
        <f t="shared" si="59"/>
        <v>31310100</v>
      </c>
      <c r="M412" s="59" t="s">
        <v>11</v>
      </c>
      <c r="N412" s="68" t="str">
        <f t="shared" si="60"/>
        <v>313101000</v>
      </c>
      <c r="O412" s="70" t="s">
        <v>11</v>
      </c>
      <c r="P412" s="64" t="str">
        <f t="shared" si="61"/>
        <v>3131010000</v>
      </c>
      <c r="Q412" s="20" t="s">
        <v>11</v>
      </c>
      <c r="R412" s="92" t="str">
        <f t="shared" si="62"/>
        <v>3131010000000</v>
      </c>
      <c r="S412" s="94" t="s">
        <v>11</v>
      </c>
    </row>
    <row r="413" spans="1:19" customFormat="1" ht="15.75" x14ac:dyDescent="0.25">
      <c r="A413" s="21" t="s">
        <v>777</v>
      </c>
      <c r="B413" s="24" t="str">
        <f t="shared" si="54"/>
        <v>3</v>
      </c>
      <c r="C413" s="25" t="s">
        <v>769</v>
      </c>
      <c r="D413" s="28" t="str">
        <f t="shared" si="55"/>
        <v>31</v>
      </c>
      <c r="E413" s="11" t="s">
        <v>771</v>
      </c>
      <c r="F413" s="31" t="str">
        <f t="shared" si="56"/>
        <v>313</v>
      </c>
      <c r="G413" s="32" t="s">
        <v>773</v>
      </c>
      <c r="H413" s="44" t="str">
        <f t="shared" si="57"/>
        <v>3131</v>
      </c>
      <c r="I413" s="4" t="s">
        <v>775</v>
      </c>
      <c r="J413" s="51" t="str">
        <f t="shared" si="58"/>
        <v>313101</v>
      </c>
      <c r="K413" s="19" t="s">
        <v>776</v>
      </c>
      <c r="L413" s="57" t="str">
        <f t="shared" si="59"/>
        <v>31310100</v>
      </c>
      <c r="M413" s="59" t="s">
        <v>11</v>
      </c>
      <c r="N413" s="68" t="str">
        <f t="shared" si="60"/>
        <v>313101000</v>
      </c>
      <c r="O413" s="70" t="s">
        <v>11</v>
      </c>
      <c r="P413" s="64" t="str">
        <f t="shared" si="61"/>
        <v>3131010000</v>
      </c>
      <c r="Q413" s="20" t="s">
        <v>11</v>
      </c>
      <c r="R413" s="92" t="str">
        <f t="shared" si="62"/>
        <v>3131010000280</v>
      </c>
      <c r="S413" s="98" t="s">
        <v>778</v>
      </c>
    </row>
    <row r="414" spans="1:19" customFormat="1" ht="15.75" x14ac:dyDescent="0.25">
      <c r="A414" s="21" t="s">
        <v>779</v>
      </c>
      <c r="B414" s="24" t="str">
        <f t="shared" si="54"/>
        <v>3</v>
      </c>
      <c r="C414" s="25" t="s">
        <v>769</v>
      </c>
      <c r="D414" s="28" t="str">
        <f t="shared" si="55"/>
        <v>31</v>
      </c>
      <c r="E414" s="11" t="s">
        <v>771</v>
      </c>
      <c r="F414" s="31" t="str">
        <f t="shared" si="56"/>
        <v>313</v>
      </c>
      <c r="G414" s="32" t="s">
        <v>773</v>
      </c>
      <c r="H414" s="44" t="str">
        <f t="shared" si="57"/>
        <v>3131</v>
      </c>
      <c r="I414" s="4" t="s">
        <v>775</v>
      </c>
      <c r="J414" s="51" t="str">
        <f t="shared" si="58"/>
        <v>313101</v>
      </c>
      <c r="K414" s="19" t="s">
        <v>776</v>
      </c>
      <c r="L414" s="57" t="str">
        <f t="shared" si="59"/>
        <v>31310101</v>
      </c>
      <c r="M414" s="59" t="s">
        <v>11</v>
      </c>
      <c r="N414" s="68" t="str">
        <f t="shared" si="60"/>
        <v>313101010</v>
      </c>
      <c r="O414" s="70" t="s">
        <v>11</v>
      </c>
      <c r="P414" s="64" t="str">
        <f t="shared" si="61"/>
        <v>3131010100</v>
      </c>
      <c r="Q414" s="20" t="s">
        <v>11</v>
      </c>
      <c r="R414" s="92" t="str">
        <f t="shared" si="62"/>
        <v>3131010100280</v>
      </c>
      <c r="S414" s="98" t="s">
        <v>778</v>
      </c>
    </row>
    <row r="415" spans="1:19" customFormat="1" ht="15.75" x14ac:dyDescent="0.25">
      <c r="A415" s="21" t="s">
        <v>780</v>
      </c>
      <c r="B415" s="24" t="str">
        <f t="shared" si="54"/>
        <v>3</v>
      </c>
      <c r="C415" s="25" t="s">
        <v>769</v>
      </c>
      <c r="D415" s="28" t="str">
        <f t="shared" si="55"/>
        <v>31</v>
      </c>
      <c r="E415" s="11" t="s">
        <v>771</v>
      </c>
      <c r="F415" s="31" t="str">
        <f t="shared" si="56"/>
        <v>313</v>
      </c>
      <c r="G415" s="32" t="s">
        <v>773</v>
      </c>
      <c r="H415" s="44" t="str">
        <f t="shared" si="57"/>
        <v>3131</v>
      </c>
      <c r="I415" s="4" t="s">
        <v>775</v>
      </c>
      <c r="J415" s="51" t="str">
        <f t="shared" si="58"/>
        <v>313101</v>
      </c>
      <c r="K415" s="19" t="s">
        <v>776</v>
      </c>
      <c r="L415" s="57" t="str">
        <f t="shared" si="59"/>
        <v>31310100</v>
      </c>
      <c r="M415" s="59" t="s">
        <v>11</v>
      </c>
      <c r="N415" s="68" t="str">
        <f t="shared" si="60"/>
        <v>313101000</v>
      </c>
      <c r="O415" s="70" t="s">
        <v>11</v>
      </c>
      <c r="P415" s="64" t="str">
        <f t="shared" si="61"/>
        <v>3131010000</v>
      </c>
      <c r="Q415" s="20" t="s">
        <v>11</v>
      </c>
      <c r="R415" s="92" t="str">
        <f t="shared" si="62"/>
        <v>3131010000281</v>
      </c>
      <c r="S415" s="98" t="s">
        <v>781</v>
      </c>
    </row>
    <row r="416" spans="1:19" customFormat="1" ht="15.75" x14ac:dyDescent="0.25">
      <c r="A416" s="21" t="s">
        <v>782</v>
      </c>
      <c r="B416" s="24" t="str">
        <f t="shared" si="54"/>
        <v>3</v>
      </c>
      <c r="C416" s="25" t="s">
        <v>769</v>
      </c>
      <c r="D416" s="28" t="str">
        <f t="shared" si="55"/>
        <v>31</v>
      </c>
      <c r="E416" s="11" t="s">
        <v>771</v>
      </c>
      <c r="F416" s="31" t="str">
        <f t="shared" si="56"/>
        <v>313</v>
      </c>
      <c r="G416" s="32" t="s">
        <v>773</v>
      </c>
      <c r="H416" s="44" t="str">
        <f t="shared" si="57"/>
        <v>3131</v>
      </c>
      <c r="I416" s="4" t="s">
        <v>775</v>
      </c>
      <c r="J416" s="51" t="str">
        <f t="shared" si="58"/>
        <v>313101</v>
      </c>
      <c r="K416" s="19" t="s">
        <v>776</v>
      </c>
      <c r="L416" s="57" t="str">
        <f t="shared" si="59"/>
        <v>31310100</v>
      </c>
      <c r="M416" s="59" t="s">
        <v>11</v>
      </c>
      <c r="N416" s="68" t="str">
        <f t="shared" si="60"/>
        <v>313101000</v>
      </c>
      <c r="O416" s="70" t="s">
        <v>11</v>
      </c>
      <c r="P416" s="64" t="str">
        <f t="shared" si="61"/>
        <v>3131010000</v>
      </c>
      <c r="Q416" s="20" t="s">
        <v>11</v>
      </c>
      <c r="R416" s="92" t="str">
        <f t="shared" si="62"/>
        <v>3131010000282</v>
      </c>
      <c r="S416" s="98" t="s">
        <v>783</v>
      </c>
    </row>
    <row r="417" spans="1:19" customFormat="1" ht="15.75" x14ac:dyDescent="0.25">
      <c r="A417" s="21" t="s">
        <v>784</v>
      </c>
      <c r="B417" s="24" t="str">
        <f t="shared" si="54"/>
        <v>3</v>
      </c>
      <c r="C417" s="25" t="s">
        <v>769</v>
      </c>
      <c r="D417" s="28" t="str">
        <f t="shared" si="55"/>
        <v>31</v>
      </c>
      <c r="E417" s="11" t="s">
        <v>771</v>
      </c>
      <c r="F417" s="31" t="str">
        <f t="shared" si="56"/>
        <v>313</v>
      </c>
      <c r="G417" s="32" t="s">
        <v>773</v>
      </c>
      <c r="H417" s="44" t="str">
        <f t="shared" si="57"/>
        <v>3131</v>
      </c>
      <c r="I417" s="4" t="s">
        <v>775</v>
      </c>
      <c r="J417" s="51" t="str">
        <f t="shared" si="58"/>
        <v>313102</v>
      </c>
      <c r="K417" s="19" t="s">
        <v>785</v>
      </c>
      <c r="L417" s="57" t="str">
        <f t="shared" si="59"/>
        <v>31310200</v>
      </c>
      <c r="M417" s="59" t="s">
        <v>11</v>
      </c>
      <c r="N417" s="68" t="str">
        <f t="shared" si="60"/>
        <v>313102000</v>
      </c>
      <c r="O417" s="70" t="s">
        <v>11</v>
      </c>
      <c r="P417" s="64" t="str">
        <f t="shared" si="61"/>
        <v>3131020000</v>
      </c>
      <c r="Q417" s="20" t="s">
        <v>11</v>
      </c>
      <c r="R417" s="92" t="str">
        <f t="shared" si="62"/>
        <v>3131020000000</v>
      </c>
      <c r="S417" s="94" t="s">
        <v>11</v>
      </c>
    </row>
    <row r="418" spans="1:19" customFormat="1" ht="15.75" x14ac:dyDescent="0.25">
      <c r="A418" s="21" t="s">
        <v>786</v>
      </c>
      <c r="B418" s="24" t="str">
        <f t="shared" si="54"/>
        <v>3</v>
      </c>
      <c r="C418" s="25" t="s">
        <v>769</v>
      </c>
      <c r="D418" s="28" t="str">
        <f t="shared" si="55"/>
        <v>31</v>
      </c>
      <c r="E418" s="11" t="s">
        <v>771</v>
      </c>
      <c r="F418" s="31" t="str">
        <f t="shared" si="56"/>
        <v>313</v>
      </c>
      <c r="G418" s="32" t="s">
        <v>773</v>
      </c>
      <c r="H418" s="44" t="str">
        <f t="shared" si="57"/>
        <v>3131</v>
      </c>
      <c r="I418" s="4" t="s">
        <v>775</v>
      </c>
      <c r="J418" s="51" t="str">
        <f t="shared" si="58"/>
        <v>313102</v>
      </c>
      <c r="K418" s="19" t="s">
        <v>785</v>
      </c>
      <c r="L418" s="57" t="str">
        <f t="shared" si="59"/>
        <v>31310200</v>
      </c>
      <c r="M418" s="59" t="s">
        <v>11</v>
      </c>
      <c r="N418" s="68" t="str">
        <f t="shared" si="60"/>
        <v>313102000</v>
      </c>
      <c r="O418" s="70" t="s">
        <v>11</v>
      </c>
      <c r="P418" s="64" t="str">
        <f t="shared" si="61"/>
        <v>3131020000</v>
      </c>
      <c r="Q418" s="20" t="s">
        <v>11</v>
      </c>
      <c r="R418" s="92" t="str">
        <f t="shared" si="62"/>
        <v>3131020000280</v>
      </c>
      <c r="S418" s="98" t="s">
        <v>778</v>
      </c>
    </row>
    <row r="419" spans="1:19" customFormat="1" ht="15.75" x14ac:dyDescent="0.25">
      <c r="A419" s="21" t="s">
        <v>787</v>
      </c>
      <c r="B419" s="24" t="str">
        <f t="shared" si="54"/>
        <v>3</v>
      </c>
      <c r="C419" s="25" t="s">
        <v>769</v>
      </c>
      <c r="D419" s="28" t="str">
        <f t="shared" si="55"/>
        <v>31</v>
      </c>
      <c r="E419" s="11" t="s">
        <v>771</v>
      </c>
      <c r="F419" s="31" t="str">
        <f t="shared" si="56"/>
        <v>313</v>
      </c>
      <c r="G419" s="32" t="s">
        <v>773</v>
      </c>
      <c r="H419" s="44" t="str">
        <f t="shared" si="57"/>
        <v>3131</v>
      </c>
      <c r="I419" s="4" t="s">
        <v>775</v>
      </c>
      <c r="J419" s="51" t="str">
        <f t="shared" si="58"/>
        <v>313102</v>
      </c>
      <c r="K419" s="19" t="s">
        <v>785</v>
      </c>
      <c r="L419" s="57" t="str">
        <f t="shared" si="59"/>
        <v>31310200</v>
      </c>
      <c r="M419" s="59" t="s">
        <v>11</v>
      </c>
      <c r="N419" s="68" t="str">
        <f t="shared" si="60"/>
        <v>313102000</v>
      </c>
      <c r="O419" s="70" t="s">
        <v>11</v>
      </c>
      <c r="P419" s="64" t="str">
        <f t="shared" si="61"/>
        <v>3131020000</v>
      </c>
      <c r="Q419" s="20" t="s">
        <v>11</v>
      </c>
      <c r="R419" s="92" t="str">
        <f t="shared" si="62"/>
        <v>3131020000283</v>
      </c>
      <c r="S419" s="94" t="s">
        <v>788</v>
      </c>
    </row>
    <row r="420" spans="1:19" customFormat="1" ht="15.75" x14ac:dyDescent="0.25">
      <c r="A420" s="19" t="s">
        <v>789</v>
      </c>
      <c r="B420" s="24" t="str">
        <f t="shared" si="54"/>
        <v>3</v>
      </c>
      <c r="C420" s="25" t="s">
        <v>769</v>
      </c>
      <c r="D420" s="28" t="str">
        <f t="shared" si="55"/>
        <v>32</v>
      </c>
      <c r="E420" s="11" t="s">
        <v>790</v>
      </c>
      <c r="F420" s="31" t="str">
        <f t="shared" si="56"/>
        <v>320</v>
      </c>
      <c r="G420" s="32" t="s">
        <v>11</v>
      </c>
      <c r="H420" s="44" t="str">
        <f t="shared" si="57"/>
        <v>3200</v>
      </c>
      <c r="I420" s="4" t="s">
        <v>11</v>
      </c>
      <c r="J420" s="51" t="str">
        <f t="shared" si="58"/>
        <v>320000</v>
      </c>
      <c r="K420" s="19" t="s">
        <v>11</v>
      </c>
      <c r="L420" s="57" t="str">
        <f t="shared" si="59"/>
        <v>32000000</v>
      </c>
      <c r="M420" s="59" t="s">
        <v>11</v>
      </c>
      <c r="N420" s="68" t="str">
        <f t="shared" si="60"/>
        <v>320000000</v>
      </c>
      <c r="O420" s="70" t="s">
        <v>11</v>
      </c>
      <c r="P420" s="64" t="str">
        <f t="shared" si="61"/>
        <v>3200000000</v>
      </c>
      <c r="Q420" s="20" t="s">
        <v>11</v>
      </c>
      <c r="R420" s="92" t="str">
        <f t="shared" si="62"/>
        <v>3200000000000</v>
      </c>
      <c r="S420" s="94" t="s">
        <v>11</v>
      </c>
    </row>
    <row r="421" spans="1:19" customFormat="1" ht="15.75" x14ac:dyDescent="0.25">
      <c r="A421" s="20" t="s">
        <v>791</v>
      </c>
      <c r="B421" s="24" t="str">
        <f t="shared" si="54"/>
        <v>3</v>
      </c>
      <c r="C421" s="25" t="s">
        <v>769</v>
      </c>
      <c r="D421" s="28" t="str">
        <f t="shared" si="55"/>
        <v>32</v>
      </c>
      <c r="E421" s="11" t="s">
        <v>790</v>
      </c>
      <c r="F421" s="31" t="str">
        <f t="shared" si="56"/>
        <v>321</v>
      </c>
      <c r="G421" s="32" t="s">
        <v>792</v>
      </c>
      <c r="H421" s="44" t="str">
        <f t="shared" si="57"/>
        <v>3210</v>
      </c>
      <c r="I421" s="4" t="s">
        <v>11</v>
      </c>
      <c r="J421" s="51" t="str">
        <f t="shared" si="58"/>
        <v>321000</v>
      </c>
      <c r="K421" s="19" t="s">
        <v>11</v>
      </c>
      <c r="L421" s="57" t="str">
        <f t="shared" si="59"/>
        <v>32100000</v>
      </c>
      <c r="M421" s="59" t="s">
        <v>11</v>
      </c>
      <c r="N421" s="68" t="str">
        <f t="shared" si="60"/>
        <v>321000000</v>
      </c>
      <c r="O421" s="70" t="s">
        <v>11</v>
      </c>
      <c r="P421" s="64" t="str">
        <f t="shared" si="61"/>
        <v>3210000000</v>
      </c>
      <c r="Q421" s="20" t="s">
        <v>11</v>
      </c>
      <c r="R421" s="92" t="str">
        <f t="shared" si="62"/>
        <v>3210000000000</v>
      </c>
      <c r="S421" s="94" t="s">
        <v>11</v>
      </c>
    </row>
    <row r="422" spans="1:19" customFormat="1" ht="15.75" x14ac:dyDescent="0.25">
      <c r="A422" s="22" t="s">
        <v>793</v>
      </c>
      <c r="B422" s="24" t="str">
        <f t="shared" si="54"/>
        <v>3</v>
      </c>
      <c r="C422" s="25" t="s">
        <v>769</v>
      </c>
      <c r="D422" s="28" t="str">
        <f t="shared" si="55"/>
        <v>32</v>
      </c>
      <c r="E422" s="11" t="s">
        <v>790</v>
      </c>
      <c r="F422" s="31" t="str">
        <f t="shared" si="56"/>
        <v>321</v>
      </c>
      <c r="G422" s="32" t="s">
        <v>792</v>
      </c>
      <c r="H422" s="44" t="str">
        <f t="shared" si="57"/>
        <v>3211</v>
      </c>
      <c r="I422" s="4" t="s">
        <v>794</v>
      </c>
      <c r="J422" s="51" t="str">
        <f t="shared" si="58"/>
        <v>321100</v>
      </c>
      <c r="K422" s="19" t="s">
        <v>11</v>
      </c>
      <c r="L422" s="57" t="str">
        <f t="shared" si="59"/>
        <v>32110000</v>
      </c>
      <c r="M422" s="59" t="s">
        <v>11</v>
      </c>
      <c r="N422" s="68" t="str">
        <f t="shared" si="60"/>
        <v>321100000</v>
      </c>
      <c r="O422" s="70" t="s">
        <v>11</v>
      </c>
      <c r="P422" s="64" t="str">
        <f t="shared" si="61"/>
        <v>3211000000</v>
      </c>
      <c r="Q422" s="20" t="s">
        <v>11</v>
      </c>
      <c r="R422" s="92" t="str">
        <f t="shared" si="62"/>
        <v>3211000000000</v>
      </c>
      <c r="S422" s="94" t="s">
        <v>11</v>
      </c>
    </row>
    <row r="423" spans="1:19" customFormat="1" ht="15.75" x14ac:dyDescent="0.25">
      <c r="A423" s="21" t="s">
        <v>795</v>
      </c>
      <c r="B423" s="24" t="str">
        <f t="shared" si="54"/>
        <v>3</v>
      </c>
      <c r="C423" s="25" t="s">
        <v>769</v>
      </c>
      <c r="D423" s="28" t="str">
        <f t="shared" si="55"/>
        <v>32</v>
      </c>
      <c r="E423" s="11" t="s">
        <v>790</v>
      </c>
      <c r="F423" s="31" t="str">
        <f t="shared" si="56"/>
        <v>321</v>
      </c>
      <c r="G423" s="32" t="s">
        <v>792</v>
      </c>
      <c r="H423" s="44" t="str">
        <f t="shared" si="57"/>
        <v>3211</v>
      </c>
      <c r="I423" s="4" t="s">
        <v>794</v>
      </c>
      <c r="J423" s="51" t="str">
        <f t="shared" si="58"/>
        <v>321101</v>
      </c>
      <c r="K423" s="19" t="s">
        <v>796</v>
      </c>
      <c r="L423" s="57" t="str">
        <f t="shared" si="59"/>
        <v>32110100</v>
      </c>
      <c r="M423" s="59" t="s">
        <v>11</v>
      </c>
      <c r="N423" s="68" t="str">
        <f t="shared" si="60"/>
        <v>321101000</v>
      </c>
      <c r="O423" s="70" t="s">
        <v>11</v>
      </c>
      <c r="P423" s="64" t="str">
        <f t="shared" si="61"/>
        <v>3211010000</v>
      </c>
      <c r="Q423" s="20" t="s">
        <v>11</v>
      </c>
      <c r="R423" s="92" t="str">
        <f t="shared" si="62"/>
        <v>3211010000000</v>
      </c>
      <c r="S423" s="94" t="s">
        <v>11</v>
      </c>
    </row>
    <row r="424" spans="1:19" customFormat="1" ht="15.75" x14ac:dyDescent="0.25">
      <c r="A424" s="21" t="s">
        <v>797</v>
      </c>
      <c r="B424" s="24" t="str">
        <f t="shared" si="54"/>
        <v>3</v>
      </c>
      <c r="C424" s="25" t="s">
        <v>769</v>
      </c>
      <c r="D424" s="28" t="str">
        <f t="shared" si="55"/>
        <v>32</v>
      </c>
      <c r="E424" s="11" t="s">
        <v>790</v>
      </c>
      <c r="F424" s="31" t="str">
        <f t="shared" si="56"/>
        <v>321</v>
      </c>
      <c r="G424" s="32" t="s">
        <v>792</v>
      </c>
      <c r="H424" s="44" t="str">
        <f t="shared" si="57"/>
        <v>3211</v>
      </c>
      <c r="I424" s="4" t="s">
        <v>794</v>
      </c>
      <c r="J424" s="51" t="str">
        <f t="shared" si="58"/>
        <v>321101</v>
      </c>
      <c r="K424" s="19" t="s">
        <v>796</v>
      </c>
      <c r="L424" s="57" t="str">
        <f t="shared" si="59"/>
        <v>32110101</v>
      </c>
      <c r="M424" s="59" t="s">
        <v>11</v>
      </c>
      <c r="N424" s="68" t="str">
        <f t="shared" si="60"/>
        <v>321101010</v>
      </c>
      <c r="O424" s="70" t="s">
        <v>11</v>
      </c>
      <c r="P424" s="64" t="str">
        <f t="shared" si="61"/>
        <v>3211010100</v>
      </c>
      <c r="Q424" s="20" t="s">
        <v>11</v>
      </c>
      <c r="R424" s="92" t="str">
        <f t="shared" si="62"/>
        <v>3211010100450</v>
      </c>
      <c r="S424" s="98" t="s">
        <v>798</v>
      </c>
    </row>
    <row r="425" spans="1:19" customFormat="1" ht="15.75" x14ac:dyDescent="0.25">
      <c r="A425" s="21" t="s">
        <v>799</v>
      </c>
      <c r="B425" s="24" t="str">
        <f t="shared" si="54"/>
        <v>3</v>
      </c>
      <c r="C425" s="25" t="s">
        <v>769</v>
      </c>
      <c r="D425" s="28" t="str">
        <f t="shared" si="55"/>
        <v>32</v>
      </c>
      <c r="E425" s="11" t="s">
        <v>790</v>
      </c>
      <c r="F425" s="31" t="str">
        <f t="shared" si="56"/>
        <v>321</v>
      </c>
      <c r="G425" s="32" t="s">
        <v>792</v>
      </c>
      <c r="H425" s="44" t="str">
        <f t="shared" si="57"/>
        <v>3211</v>
      </c>
      <c r="I425" s="4" t="s">
        <v>794</v>
      </c>
      <c r="J425" s="51" t="str">
        <f t="shared" si="58"/>
        <v>321101</v>
      </c>
      <c r="K425" s="19" t="s">
        <v>796</v>
      </c>
      <c r="L425" s="57" t="str">
        <f t="shared" si="59"/>
        <v>32110102</v>
      </c>
      <c r="M425" s="59" t="s">
        <v>11</v>
      </c>
      <c r="N425" s="68" t="str">
        <f t="shared" si="60"/>
        <v>321101020</v>
      </c>
      <c r="O425" s="70" t="s">
        <v>11</v>
      </c>
      <c r="P425" s="64" t="str">
        <f t="shared" si="61"/>
        <v>3211010200</v>
      </c>
      <c r="Q425" s="20" t="s">
        <v>11</v>
      </c>
      <c r="R425" s="92" t="str">
        <f t="shared" si="62"/>
        <v>3211010200451</v>
      </c>
      <c r="S425" s="98" t="s">
        <v>800</v>
      </c>
    </row>
    <row r="426" spans="1:19" customFormat="1" ht="15.75" x14ac:dyDescent="0.25">
      <c r="A426" s="21" t="s">
        <v>801</v>
      </c>
      <c r="B426" s="24" t="str">
        <f t="shared" si="54"/>
        <v>3</v>
      </c>
      <c r="C426" s="25" t="s">
        <v>769</v>
      </c>
      <c r="D426" s="28" t="str">
        <f t="shared" si="55"/>
        <v>32</v>
      </c>
      <c r="E426" s="11" t="s">
        <v>790</v>
      </c>
      <c r="F426" s="31" t="str">
        <f t="shared" si="56"/>
        <v>321</v>
      </c>
      <c r="G426" s="32" t="s">
        <v>792</v>
      </c>
      <c r="H426" s="44" t="str">
        <f t="shared" si="57"/>
        <v>3211</v>
      </c>
      <c r="I426" s="4" t="s">
        <v>794</v>
      </c>
      <c r="J426" s="51" t="str">
        <f t="shared" si="58"/>
        <v>321101</v>
      </c>
      <c r="K426" s="19" t="s">
        <v>796</v>
      </c>
      <c r="L426" s="57" t="str">
        <f t="shared" si="59"/>
        <v>32110103</v>
      </c>
      <c r="M426" s="59" t="s">
        <v>11</v>
      </c>
      <c r="N426" s="68" t="str">
        <f t="shared" si="60"/>
        <v>321101030</v>
      </c>
      <c r="O426" s="70" t="s">
        <v>11</v>
      </c>
      <c r="P426" s="64" t="str">
        <f t="shared" si="61"/>
        <v>3211010300</v>
      </c>
      <c r="Q426" s="20" t="s">
        <v>11</v>
      </c>
      <c r="R426" s="92" t="str">
        <f t="shared" si="62"/>
        <v>3211010300452</v>
      </c>
      <c r="S426" s="98" t="s">
        <v>802</v>
      </c>
    </row>
    <row r="427" spans="1:19" customFormat="1" ht="15.75" x14ac:dyDescent="0.25">
      <c r="A427" s="21" t="s">
        <v>803</v>
      </c>
      <c r="B427" s="24" t="str">
        <f t="shared" si="54"/>
        <v>3</v>
      </c>
      <c r="C427" s="25" t="s">
        <v>769</v>
      </c>
      <c r="D427" s="28" t="str">
        <f t="shared" si="55"/>
        <v>32</v>
      </c>
      <c r="E427" s="11" t="s">
        <v>790</v>
      </c>
      <c r="F427" s="31" t="str">
        <f t="shared" si="56"/>
        <v>321</v>
      </c>
      <c r="G427" s="32" t="s">
        <v>792</v>
      </c>
      <c r="H427" s="44" t="str">
        <f t="shared" si="57"/>
        <v>3211</v>
      </c>
      <c r="I427" s="4" t="s">
        <v>794</v>
      </c>
      <c r="J427" s="51" t="str">
        <f t="shared" si="58"/>
        <v>321101</v>
      </c>
      <c r="K427" s="19" t="s">
        <v>796</v>
      </c>
      <c r="L427" s="57" t="str">
        <f t="shared" si="59"/>
        <v>32110104</v>
      </c>
      <c r="M427" s="59" t="s">
        <v>11</v>
      </c>
      <c r="N427" s="68" t="str">
        <f t="shared" si="60"/>
        <v>321101040</v>
      </c>
      <c r="O427" s="70" t="s">
        <v>11</v>
      </c>
      <c r="P427" s="64" t="str">
        <f t="shared" si="61"/>
        <v>3211010400</v>
      </c>
      <c r="Q427" s="20" t="s">
        <v>11</v>
      </c>
      <c r="R427" s="92" t="str">
        <f t="shared" si="62"/>
        <v>3211010400453</v>
      </c>
      <c r="S427" s="94" t="s">
        <v>804</v>
      </c>
    </row>
    <row r="428" spans="1:19" customFormat="1" ht="15.75" x14ac:dyDescent="0.25">
      <c r="A428" s="21" t="s">
        <v>805</v>
      </c>
      <c r="B428" s="24" t="str">
        <f t="shared" si="54"/>
        <v>3</v>
      </c>
      <c r="C428" s="25" t="s">
        <v>769</v>
      </c>
      <c r="D428" s="28" t="str">
        <f t="shared" si="55"/>
        <v>32</v>
      </c>
      <c r="E428" s="11" t="s">
        <v>790</v>
      </c>
      <c r="F428" s="31" t="str">
        <f t="shared" si="56"/>
        <v>321</v>
      </c>
      <c r="G428" s="32" t="s">
        <v>792</v>
      </c>
      <c r="H428" s="44" t="str">
        <f t="shared" si="57"/>
        <v>3211</v>
      </c>
      <c r="I428" s="4" t="s">
        <v>794</v>
      </c>
      <c r="J428" s="51" t="str">
        <f t="shared" si="58"/>
        <v>321101</v>
      </c>
      <c r="K428" s="19" t="s">
        <v>796</v>
      </c>
      <c r="L428" s="57" t="str">
        <f t="shared" si="59"/>
        <v>32110105</v>
      </c>
      <c r="M428" s="59" t="s">
        <v>11</v>
      </c>
      <c r="N428" s="68" t="str">
        <f t="shared" si="60"/>
        <v>321101050</v>
      </c>
      <c r="O428" s="70" t="s">
        <v>11</v>
      </c>
      <c r="P428" s="64" t="str">
        <f t="shared" si="61"/>
        <v>3211010500</v>
      </c>
      <c r="Q428" s="20" t="s">
        <v>11</v>
      </c>
      <c r="R428" s="92" t="str">
        <f t="shared" si="62"/>
        <v>3211010500454</v>
      </c>
      <c r="S428" s="94" t="s">
        <v>806</v>
      </c>
    </row>
    <row r="429" spans="1:19" customFormat="1" ht="15.75" x14ac:dyDescent="0.25">
      <c r="A429" s="21" t="s">
        <v>807</v>
      </c>
      <c r="B429" s="24" t="str">
        <f t="shared" si="54"/>
        <v>3</v>
      </c>
      <c r="C429" s="25" t="s">
        <v>769</v>
      </c>
      <c r="D429" s="28" t="str">
        <f t="shared" si="55"/>
        <v>32</v>
      </c>
      <c r="E429" s="11" t="s">
        <v>790</v>
      </c>
      <c r="F429" s="31" t="str">
        <f t="shared" si="56"/>
        <v>321</v>
      </c>
      <c r="G429" s="32" t="s">
        <v>792</v>
      </c>
      <c r="H429" s="44" t="str">
        <f t="shared" si="57"/>
        <v>3211</v>
      </c>
      <c r="I429" s="4" t="s">
        <v>794</v>
      </c>
      <c r="J429" s="51" t="str">
        <f t="shared" si="58"/>
        <v>321101</v>
      </c>
      <c r="K429" s="19" t="s">
        <v>796</v>
      </c>
      <c r="L429" s="57" t="str">
        <f t="shared" si="59"/>
        <v>32110105</v>
      </c>
      <c r="M429" s="59" t="s">
        <v>11</v>
      </c>
      <c r="N429" s="68" t="str">
        <f t="shared" si="60"/>
        <v>321101050</v>
      </c>
      <c r="O429" s="70" t="s">
        <v>11</v>
      </c>
      <c r="P429" s="64" t="str">
        <f t="shared" si="61"/>
        <v>3211010500</v>
      </c>
      <c r="Q429" s="20" t="s">
        <v>11</v>
      </c>
      <c r="R429" s="92" t="str">
        <f t="shared" si="62"/>
        <v>3211010500513</v>
      </c>
      <c r="S429" s="98" t="s">
        <v>808</v>
      </c>
    </row>
    <row r="430" spans="1:19" customFormat="1" ht="15.75" x14ac:dyDescent="0.25">
      <c r="A430" s="21" t="s">
        <v>809</v>
      </c>
      <c r="B430" s="24" t="str">
        <f t="shared" si="54"/>
        <v>3</v>
      </c>
      <c r="C430" s="25" t="s">
        <v>769</v>
      </c>
      <c r="D430" s="28" t="str">
        <f t="shared" si="55"/>
        <v>32</v>
      </c>
      <c r="E430" s="11" t="s">
        <v>790</v>
      </c>
      <c r="F430" s="31" t="str">
        <f t="shared" si="56"/>
        <v>321</v>
      </c>
      <c r="G430" s="32" t="s">
        <v>792</v>
      </c>
      <c r="H430" s="44" t="str">
        <f t="shared" si="57"/>
        <v>3211</v>
      </c>
      <c r="I430" s="4" t="s">
        <v>794</v>
      </c>
      <c r="J430" s="51" t="str">
        <f t="shared" si="58"/>
        <v>321102</v>
      </c>
      <c r="K430" s="19" t="s">
        <v>810</v>
      </c>
      <c r="L430" s="57" t="str">
        <f t="shared" si="59"/>
        <v>32110200</v>
      </c>
      <c r="M430" s="59" t="s">
        <v>11</v>
      </c>
      <c r="N430" s="68" t="str">
        <f t="shared" si="60"/>
        <v>321102000</v>
      </c>
      <c r="O430" s="70" t="s">
        <v>11</v>
      </c>
      <c r="P430" s="64" t="str">
        <f t="shared" si="61"/>
        <v>3211020000</v>
      </c>
      <c r="Q430" s="20" t="s">
        <v>11</v>
      </c>
      <c r="R430" s="92" t="str">
        <f t="shared" si="62"/>
        <v>3211020000000</v>
      </c>
      <c r="S430" s="94" t="s">
        <v>11</v>
      </c>
    </row>
    <row r="431" spans="1:19" customFormat="1" ht="15.75" x14ac:dyDescent="0.25">
      <c r="A431" s="21" t="s">
        <v>811</v>
      </c>
      <c r="B431" s="24" t="str">
        <f t="shared" si="54"/>
        <v>3</v>
      </c>
      <c r="C431" s="25" t="s">
        <v>769</v>
      </c>
      <c r="D431" s="28" t="str">
        <f t="shared" si="55"/>
        <v>32</v>
      </c>
      <c r="E431" s="11" t="s">
        <v>790</v>
      </c>
      <c r="F431" s="31" t="str">
        <f t="shared" si="56"/>
        <v>321</v>
      </c>
      <c r="G431" s="32" t="s">
        <v>792</v>
      </c>
      <c r="H431" s="44" t="str">
        <f t="shared" si="57"/>
        <v>3211</v>
      </c>
      <c r="I431" s="4" t="s">
        <v>794</v>
      </c>
      <c r="J431" s="51" t="str">
        <f t="shared" si="58"/>
        <v>321102</v>
      </c>
      <c r="K431" s="19" t="s">
        <v>810</v>
      </c>
      <c r="L431" s="57" t="str">
        <f t="shared" si="59"/>
        <v>32110209</v>
      </c>
      <c r="M431" s="59" t="s">
        <v>11</v>
      </c>
      <c r="N431" s="68" t="str">
        <f t="shared" si="60"/>
        <v>321102090</v>
      </c>
      <c r="O431" s="70" t="s">
        <v>11</v>
      </c>
      <c r="P431" s="64" t="str">
        <f t="shared" si="61"/>
        <v>3211020900</v>
      </c>
      <c r="Q431" s="20" t="s">
        <v>11</v>
      </c>
      <c r="R431" s="92" t="str">
        <f t="shared" si="62"/>
        <v>3211020900498</v>
      </c>
      <c r="S431" s="94" t="s">
        <v>812</v>
      </c>
    </row>
    <row r="432" spans="1:19" customFormat="1" ht="15.75" x14ac:dyDescent="0.25">
      <c r="A432" s="21" t="s">
        <v>813</v>
      </c>
      <c r="B432" s="24" t="str">
        <f t="shared" si="54"/>
        <v>3</v>
      </c>
      <c r="C432" s="25" t="s">
        <v>769</v>
      </c>
      <c r="D432" s="28" t="str">
        <f t="shared" si="55"/>
        <v>32</v>
      </c>
      <c r="E432" s="11" t="s">
        <v>790</v>
      </c>
      <c r="F432" s="31" t="str">
        <f t="shared" si="56"/>
        <v>321</v>
      </c>
      <c r="G432" s="32" t="s">
        <v>792</v>
      </c>
      <c r="H432" s="44" t="str">
        <f t="shared" si="57"/>
        <v>3211</v>
      </c>
      <c r="I432" s="4" t="s">
        <v>794</v>
      </c>
      <c r="J432" s="51" t="str">
        <f t="shared" si="58"/>
        <v>321102</v>
      </c>
      <c r="K432" s="19" t="s">
        <v>810</v>
      </c>
      <c r="L432" s="57" t="str">
        <f t="shared" si="59"/>
        <v>32110210</v>
      </c>
      <c r="M432" s="59" t="s">
        <v>11</v>
      </c>
      <c r="N432" s="68" t="str">
        <f t="shared" si="60"/>
        <v>321102100</v>
      </c>
      <c r="O432" s="70" t="s">
        <v>11</v>
      </c>
      <c r="P432" s="64" t="str">
        <f t="shared" si="61"/>
        <v>3211021000</v>
      </c>
      <c r="Q432" s="20" t="s">
        <v>11</v>
      </c>
      <c r="R432" s="92" t="str">
        <f t="shared" si="62"/>
        <v>3211021000499</v>
      </c>
      <c r="S432" s="98" t="s">
        <v>814</v>
      </c>
    </row>
    <row r="433" spans="1:19" customFormat="1" ht="15.75" x14ac:dyDescent="0.25">
      <c r="A433" s="21" t="s">
        <v>815</v>
      </c>
      <c r="B433" s="24" t="str">
        <f t="shared" si="54"/>
        <v>3</v>
      </c>
      <c r="C433" s="25" t="s">
        <v>769</v>
      </c>
      <c r="D433" s="28" t="str">
        <f t="shared" si="55"/>
        <v>32</v>
      </c>
      <c r="E433" s="11" t="s">
        <v>790</v>
      </c>
      <c r="F433" s="31" t="str">
        <f t="shared" si="56"/>
        <v>321</v>
      </c>
      <c r="G433" s="32" t="s">
        <v>792</v>
      </c>
      <c r="H433" s="44" t="str">
        <f t="shared" si="57"/>
        <v>3211</v>
      </c>
      <c r="I433" s="4" t="s">
        <v>794</v>
      </c>
      <c r="J433" s="51" t="str">
        <f t="shared" si="58"/>
        <v>321102</v>
      </c>
      <c r="K433" s="19" t="s">
        <v>810</v>
      </c>
      <c r="L433" s="57" t="str">
        <f t="shared" si="59"/>
        <v>32110211</v>
      </c>
      <c r="M433" s="59" t="s">
        <v>11</v>
      </c>
      <c r="N433" s="68" t="str">
        <f t="shared" si="60"/>
        <v>321102110</v>
      </c>
      <c r="O433" s="70" t="s">
        <v>11</v>
      </c>
      <c r="P433" s="64" t="str">
        <f t="shared" si="61"/>
        <v>3211021100</v>
      </c>
      <c r="Q433" s="20" t="s">
        <v>11</v>
      </c>
      <c r="R433" s="92" t="str">
        <f t="shared" si="62"/>
        <v>3211021100500</v>
      </c>
      <c r="S433" s="98" t="s">
        <v>816</v>
      </c>
    </row>
    <row r="434" spans="1:19" customFormat="1" ht="15.75" x14ac:dyDescent="0.25">
      <c r="A434" s="21" t="s">
        <v>817</v>
      </c>
      <c r="B434" s="24" t="str">
        <f t="shared" si="54"/>
        <v>3</v>
      </c>
      <c r="C434" s="25" t="s">
        <v>769</v>
      </c>
      <c r="D434" s="28" t="str">
        <f t="shared" si="55"/>
        <v>32</v>
      </c>
      <c r="E434" s="11" t="s">
        <v>790</v>
      </c>
      <c r="F434" s="31" t="str">
        <f t="shared" si="56"/>
        <v>321</v>
      </c>
      <c r="G434" s="32" t="s">
        <v>792</v>
      </c>
      <c r="H434" s="44" t="str">
        <f t="shared" si="57"/>
        <v>3211</v>
      </c>
      <c r="I434" s="4" t="s">
        <v>794</v>
      </c>
      <c r="J434" s="51" t="str">
        <f t="shared" si="58"/>
        <v>321102</v>
      </c>
      <c r="K434" s="19" t="s">
        <v>810</v>
      </c>
      <c r="L434" s="57" t="str">
        <f t="shared" si="59"/>
        <v>32110211</v>
      </c>
      <c r="M434" s="59" t="s">
        <v>11</v>
      </c>
      <c r="N434" s="68" t="str">
        <f t="shared" si="60"/>
        <v>321102110</v>
      </c>
      <c r="O434" s="70" t="s">
        <v>11</v>
      </c>
      <c r="P434" s="64" t="str">
        <f t="shared" si="61"/>
        <v>3211021100</v>
      </c>
      <c r="Q434" s="20" t="s">
        <v>11</v>
      </c>
      <c r="R434" s="92" t="str">
        <f t="shared" si="62"/>
        <v>3211021100501</v>
      </c>
      <c r="S434" s="98" t="s">
        <v>818</v>
      </c>
    </row>
    <row r="435" spans="1:19" customFormat="1" ht="15.75" x14ac:dyDescent="0.25">
      <c r="A435" s="21" t="s">
        <v>819</v>
      </c>
      <c r="B435" s="24" t="str">
        <f t="shared" si="54"/>
        <v>3</v>
      </c>
      <c r="C435" s="25" t="s">
        <v>769</v>
      </c>
      <c r="D435" s="28" t="str">
        <f t="shared" si="55"/>
        <v>32</v>
      </c>
      <c r="E435" s="11" t="s">
        <v>790</v>
      </c>
      <c r="F435" s="31" t="str">
        <f t="shared" si="56"/>
        <v>321</v>
      </c>
      <c r="G435" s="32" t="s">
        <v>792</v>
      </c>
      <c r="H435" s="44" t="str">
        <f t="shared" si="57"/>
        <v>3211</v>
      </c>
      <c r="I435" s="4" t="s">
        <v>794</v>
      </c>
      <c r="J435" s="51" t="str">
        <f t="shared" si="58"/>
        <v>321102</v>
      </c>
      <c r="K435" s="19" t="s">
        <v>810</v>
      </c>
      <c r="L435" s="57" t="str">
        <f t="shared" si="59"/>
        <v>32110213</v>
      </c>
      <c r="M435" s="59" t="s">
        <v>11</v>
      </c>
      <c r="N435" s="68" t="str">
        <f t="shared" si="60"/>
        <v>321102130</v>
      </c>
      <c r="O435" s="70" t="s">
        <v>11</v>
      </c>
      <c r="P435" s="64" t="str">
        <f t="shared" si="61"/>
        <v>3211021300</v>
      </c>
      <c r="Q435" s="20" t="s">
        <v>11</v>
      </c>
      <c r="R435" s="92" t="str">
        <f t="shared" si="62"/>
        <v>3211021300502</v>
      </c>
      <c r="S435" s="94" t="s">
        <v>820</v>
      </c>
    </row>
    <row r="436" spans="1:19" customFormat="1" ht="15.75" x14ac:dyDescent="0.25">
      <c r="A436" s="21" t="s">
        <v>821</v>
      </c>
      <c r="B436" s="24" t="str">
        <f t="shared" si="54"/>
        <v>3</v>
      </c>
      <c r="C436" s="25" t="s">
        <v>769</v>
      </c>
      <c r="D436" s="28" t="str">
        <f t="shared" si="55"/>
        <v>32</v>
      </c>
      <c r="E436" s="11" t="s">
        <v>790</v>
      </c>
      <c r="F436" s="31" t="str">
        <f t="shared" si="56"/>
        <v>321</v>
      </c>
      <c r="G436" s="32" t="s">
        <v>792</v>
      </c>
      <c r="H436" s="44" t="str">
        <f t="shared" si="57"/>
        <v>3211</v>
      </c>
      <c r="I436" s="4" t="s">
        <v>794</v>
      </c>
      <c r="J436" s="51" t="str">
        <f t="shared" si="58"/>
        <v>321102</v>
      </c>
      <c r="K436" s="19" t="s">
        <v>810</v>
      </c>
      <c r="L436" s="57" t="str">
        <f t="shared" si="59"/>
        <v>32110214</v>
      </c>
      <c r="M436" s="59" t="s">
        <v>11</v>
      </c>
      <c r="N436" s="68" t="str">
        <f t="shared" si="60"/>
        <v>321102140</v>
      </c>
      <c r="O436" s="70" t="s">
        <v>11</v>
      </c>
      <c r="P436" s="64" t="str">
        <f t="shared" si="61"/>
        <v>3211021400</v>
      </c>
      <c r="Q436" s="20" t="s">
        <v>11</v>
      </c>
      <c r="R436" s="92" t="str">
        <f t="shared" si="62"/>
        <v>3211021400503</v>
      </c>
      <c r="S436" s="98" t="s">
        <v>822</v>
      </c>
    </row>
    <row r="437" spans="1:19" customFormat="1" ht="15.75" x14ac:dyDescent="0.25">
      <c r="A437" s="21" t="s">
        <v>823</v>
      </c>
      <c r="B437" s="24" t="str">
        <f t="shared" si="54"/>
        <v>3</v>
      </c>
      <c r="C437" s="25" t="s">
        <v>769</v>
      </c>
      <c r="D437" s="28" t="str">
        <f t="shared" si="55"/>
        <v>32</v>
      </c>
      <c r="E437" s="11" t="s">
        <v>790</v>
      </c>
      <c r="F437" s="31" t="str">
        <f t="shared" si="56"/>
        <v>321</v>
      </c>
      <c r="G437" s="32" t="s">
        <v>792</v>
      </c>
      <c r="H437" s="44" t="str">
        <f t="shared" si="57"/>
        <v>3211</v>
      </c>
      <c r="I437" s="4" t="s">
        <v>794</v>
      </c>
      <c r="J437" s="51" t="str">
        <f t="shared" si="58"/>
        <v>321102</v>
      </c>
      <c r="K437" s="19" t="s">
        <v>810</v>
      </c>
      <c r="L437" s="57" t="str">
        <f t="shared" si="59"/>
        <v>32110215</v>
      </c>
      <c r="M437" s="59" t="s">
        <v>11</v>
      </c>
      <c r="N437" s="68" t="str">
        <f t="shared" si="60"/>
        <v>321102150</v>
      </c>
      <c r="O437" s="70" t="s">
        <v>11</v>
      </c>
      <c r="P437" s="64" t="str">
        <f t="shared" si="61"/>
        <v>3211021500</v>
      </c>
      <c r="Q437" s="20" t="s">
        <v>11</v>
      </c>
      <c r="R437" s="92" t="str">
        <f t="shared" si="62"/>
        <v>3211021500504</v>
      </c>
      <c r="S437" s="94" t="s">
        <v>824</v>
      </c>
    </row>
    <row r="438" spans="1:19" customFormat="1" ht="15.75" x14ac:dyDescent="0.25">
      <c r="A438" s="21" t="s">
        <v>825</v>
      </c>
      <c r="B438" s="24" t="str">
        <f t="shared" si="54"/>
        <v>3</v>
      </c>
      <c r="C438" s="25" t="s">
        <v>769</v>
      </c>
      <c r="D438" s="28" t="str">
        <f t="shared" si="55"/>
        <v>32</v>
      </c>
      <c r="E438" s="11" t="s">
        <v>790</v>
      </c>
      <c r="F438" s="31" t="str">
        <f t="shared" si="56"/>
        <v>321</v>
      </c>
      <c r="G438" s="32" t="s">
        <v>792</v>
      </c>
      <c r="H438" s="44" t="str">
        <f t="shared" si="57"/>
        <v>3211</v>
      </c>
      <c r="I438" s="4" t="s">
        <v>794</v>
      </c>
      <c r="J438" s="51" t="str">
        <f t="shared" si="58"/>
        <v>321102</v>
      </c>
      <c r="K438" s="19" t="s">
        <v>810</v>
      </c>
      <c r="L438" s="57" t="str">
        <f t="shared" si="59"/>
        <v>32110216</v>
      </c>
      <c r="M438" s="59" t="s">
        <v>11</v>
      </c>
      <c r="N438" s="68" t="str">
        <f t="shared" si="60"/>
        <v>321102160</v>
      </c>
      <c r="O438" s="70" t="s">
        <v>11</v>
      </c>
      <c r="P438" s="64" t="str">
        <f t="shared" si="61"/>
        <v>3211021600</v>
      </c>
      <c r="Q438" s="20" t="s">
        <v>11</v>
      </c>
      <c r="R438" s="92" t="str">
        <f t="shared" si="62"/>
        <v>3211021600505</v>
      </c>
      <c r="S438" s="94" t="s">
        <v>826</v>
      </c>
    </row>
    <row r="439" spans="1:19" customFormat="1" ht="15.75" x14ac:dyDescent="0.25">
      <c r="A439" s="21" t="s">
        <v>827</v>
      </c>
      <c r="B439" s="24" t="str">
        <f t="shared" si="54"/>
        <v>3</v>
      </c>
      <c r="C439" s="25" t="s">
        <v>769</v>
      </c>
      <c r="D439" s="28" t="str">
        <f t="shared" si="55"/>
        <v>32</v>
      </c>
      <c r="E439" s="11" t="s">
        <v>790</v>
      </c>
      <c r="F439" s="31" t="str">
        <f t="shared" si="56"/>
        <v>321</v>
      </c>
      <c r="G439" s="32" t="s">
        <v>792</v>
      </c>
      <c r="H439" s="44" t="str">
        <f t="shared" si="57"/>
        <v>3211</v>
      </c>
      <c r="I439" s="4" t="s">
        <v>794</v>
      </c>
      <c r="J439" s="51" t="str">
        <f t="shared" si="58"/>
        <v>321102</v>
      </c>
      <c r="K439" s="19" t="s">
        <v>810</v>
      </c>
      <c r="L439" s="57" t="str">
        <f t="shared" si="59"/>
        <v>32110217</v>
      </c>
      <c r="M439" s="59" t="s">
        <v>11</v>
      </c>
      <c r="N439" s="68" t="str">
        <f t="shared" si="60"/>
        <v>321102170</v>
      </c>
      <c r="O439" s="70" t="s">
        <v>11</v>
      </c>
      <c r="P439" s="64" t="str">
        <f t="shared" si="61"/>
        <v>3211021700</v>
      </c>
      <c r="Q439" s="20" t="s">
        <v>11</v>
      </c>
      <c r="R439" s="92" t="str">
        <f t="shared" si="62"/>
        <v>3211021700506</v>
      </c>
      <c r="S439" s="98" t="s">
        <v>828</v>
      </c>
    </row>
    <row r="440" spans="1:19" customFormat="1" ht="15.75" x14ac:dyDescent="0.25">
      <c r="A440" s="21" t="s">
        <v>829</v>
      </c>
      <c r="B440" s="24" t="str">
        <f t="shared" si="54"/>
        <v>3</v>
      </c>
      <c r="C440" s="25" t="s">
        <v>769</v>
      </c>
      <c r="D440" s="28" t="str">
        <f t="shared" si="55"/>
        <v>32</v>
      </c>
      <c r="E440" s="11" t="s">
        <v>790</v>
      </c>
      <c r="F440" s="31" t="str">
        <f t="shared" si="56"/>
        <v>321</v>
      </c>
      <c r="G440" s="32" t="s">
        <v>792</v>
      </c>
      <c r="H440" s="44" t="str">
        <f t="shared" si="57"/>
        <v>3211</v>
      </c>
      <c r="I440" s="4" t="s">
        <v>794</v>
      </c>
      <c r="J440" s="51" t="str">
        <f t="shared" si="58"/>
        <v>321102</v>
      </c>
      <c r="K440" s="19" t="s">
        <v>810</v>
      </c>
      <c r="L440" s="57" t="str">
        <f t="shared" si="59"/>
        <v>32110218</v>
      </c>
      <c r="M440" s="59" t="s">
        <v>11</v>
      </c>
      <c r="N440" s="68" t="str">
        <f t="shared" si="60"/>
        <v>321102180</v>
      </c>
      <c r="O440" s="70" t="s">
        <v>11</v>
      </c>
      <c r="P440" s="64" t="str">
        <f t="shared" si="61"/>
        <v>3211021800</v>
      </c>
      <c r="Q440" s="20" t="s">
        <v>11</v>
      </c>
      <c r="R440" s="92" t="str">
        <f t="shared" si="62"/>
        <v>3211021800507</v>
      </c>
      <c r="S440" s="98" t="s">
        <v>830</v>
      </c>
    </row>
    <row r="441" spans="1:19" customFormat="1" ht="15.75" x14ac:dyDescent="0.25">
      <c r="A441" s="21" t="s">
        <v>831</v>
      </c>
      <c r="B441" s="24" t="str">
        <f t="shared" si="54"/>
        <v>3</v>
      </c>
      <c r="C441" s="25" t="s">
        <v>769</v>
      </c>
      <c r="D441" s="28" t="str">
        <f t="shared" si="55"/>
        <v>32</v>
      </c>
      <c r="E441" s="11" t="s">
        <v>790</v>
      </c>
      <c r="F441" s="31" t="str">
        <f t="shared" si="56"/>
        <v>321</v>
      </c>
      <c r="G441" s="32" t="s">
        <v>792</v>
      </c>
      <c r="H441" s="44" t="str">
        <f t="shared" si="57"/>
        <v>3211</v>
      </c>
      <c r="I441" s="4" t="s">
        <v>794</v>
      </c>
      <c r="J441" s="51" t="str">
        <f t="shared" si="58"/>
        <v>321102</v>
      </c>
      <c r="K441" s="19" t="s">
        <v>810</v>
      </c>
      <c r="L441" s="57" t="str">
        <f t="shared" si="59"/>
        <v>32110219</v>
      </c>
      <c r="M441" s="59" t="s">
        <v>11</v>
      </c>
      <c r="N441" s="68" t="str">
        <f t="shared" si="60"/>
        <v>321102190</v>
      </c>
      <c r="O441" s="70" t="s">
        <v>11</v>
      </c>
      <c r="P441" s="64" t="str">
        <f t="shared" si="61"/>
        <v>3211021900</v>
      </c>
      <c r="Q441" s="20" t="s">
        <v>11</v>
      </c>
      <c r="R441" s="92" t="str">
        <f t="shared" si="62"/>
        <v>3211021900508</v>
      </c>
      <c r="S441" s="98" t="s">
        <v>832</v>
      </c>
    </row>
    <row r="442" spans="1:19" customFormat="1" ht="15.75" x14ac:dyDescent="0.25">
      <c r="A442" s="21" t="s">
        <v>833</v>
      </c>
      <c r="B442" s="24" t="str">
        <f t="shared" si="54"/>
        <v>3</v>
      </c>
      <c r="C442" s="25" t="s">
        <v>769</v>
      </c>
      <c r="D442" s="28" t="str">
        <f t="shared" si="55"/>
        <v>32</v>
      </c>
      <c r="E442" s="11" t="s">
        <v>790</v>
      </c>
      <c r="F442" s="31" t="str">
        <f t="shared" si="56"/>
        <v>321</v>
      </c>
      <c r="G442" s="32" t="s">
        <v>792</v>
      </c>
      <c r="H442" s="44" t="str">
        <f t="shared" si="57"/>
        <v>3211</v>
      </c>
      <c r="I442" s="4" t="s">
        <v>794</v>
      </c>
      <c r="J442" s="51" t="str">
        <f t="shared" si="58"/>
        <v>321102</v>
      </c>
      <c r="K442" s="19" t="s">
        <v>810</v>
      </c>
      <c r="L442" s="57" t="str">
        <f t="shared" si="59"/>
        <v>32110220</v>
      </c>
      <c r="M442" s="59" t="s">
        <v>11</v>
      </c>
      <c r="N442" s="68" t="str">
        <f t="shared" si="60"/>
        <v>321102200</v>
      </c>
      <c r="O442" s="70" t="s">
        <v>11</v>
      </c>
      <c r="P442" s="64" t="str">
        <f t="shared" si="61"/>
        <v>3211022000</v>
      </c>
      <c r="Q442" s="20" t="s">
        <v>11</v>
      </c>
      <c r="R442" s="92" t="str">
        <f t="shared" si="62"/>
        <v>3211022000509</v>
      </c>
      <c r="S442" s="94" t="s">
        <v>834</v>
      </c>
    </row>
    <row r="443" spans="1:19" customFormat="1" ht="15.75" x14ac:dyDescent="0.25">
      <c r="A443" s="21" t="s">
        <v>835</v>
      </c>
      <c r="B443" s="24" t="str">
        <f t="shared" si="54"/>
        <v>3</v>
      </c>
      <c r="C443" s="25" t="s">
        <v>769</v>
      </c>
      <c r="D443" s="28" t="str">
        <f t="shared" si="55"/>
        <v>32</v>
      </c>
      <c r="E443" s="11" t="s">
        <v>790</v>
      </c>
      <c r="F443" s="31" t="str">
        <f t="shared" si="56"/>
        <v>321</v>
      </c>
      <c r="G443" s="32" t="s">
        <v>792</v>
      </c>
      <c r="H443" s="44" t="str">
        <f t="shared" si="57"/>
        <v>3211</v>
      </c>
      <c r="I443" s="4" t="s">
        <v>794</v>
      </c>
      <c r="J443" s="51" t="str">
        <f t="shared" si="58"/>
        <v>321102</v>
      </c>
      <c r="K443" s="19" t="s">
        <v>810</v>
      </c>
      <c r="L443" s="57" t="str">
        <f t="shared" si="59"/>
        <v>32110221</v>
      </c>
      <c r="M443" s="59" t="s">
        <v>11</v>
      </c>
      <c r="N443" s="68" t="str">
        <f t="shared" si="60"/>
        <v>321102210</v>
      </c>
      <c r="O443" s="70" t="s">
        <v>11</v>
      </c>
      <c r="P443" s="64" t="str">
        <f t="shared" si="61"/>
        <v>3211022100</v>
      </c>
      <c r="Q443" s="20" t="s">
        <v>11</v>
      </c>
      <c r="R443" s="92" t="str">
        <f t="shared" si="62"/>
        <v>3211022100510</v>
      </c>
      <c r="S443" s="98" t="s">
        <v>836</v>
      </c>
    </row>
    <row r="444" spans="1:19" customFormat="1" ht="15.75" x14ac:dyDescent="0.25">
      <c r="A444" s="21" t="s">
        <v>837</v>
      </c>
      <c r="B444" s="24" t="str">
        <f t="shared" si="54"/>
        <v>3</v>
      </c>
      <c r="C444" s="25" t="s">
        <v>769</v>
      </c>
      <c r="D444" s="28" t="str">
        <f t="shared" si="55"/>
        <v>32</v>
      </c>
      <c r="E444" s="11" t="s">
        <v>790</v>
      </c>
      <c r="F444" s="31" t="str">
        <f t="shared" si="56"/>
        <v>321</v>
      </c>
      <c r="G444" s="32" t="s">
        <v>792</v>
      </c>
      <c r="H444" s="44" t="str">
        <f t="shared" si="57"/>
        <v>3211</v>
      </c>
      <c r="I444" s="4" t="s">
        <v>794</v>
      </c>
      <c r="J444" s="51" t="str">
        <f t="shared" si="58"/>
        <v>321102</v>
      </c>
      <c r="K444" s="19" t="s">
        <v>810</v>
      </c>
      <c r="L444" s="57" t="str">
        <f t="shared" si="59"/>
        <v>32110222</v>
      </c>
      <c r="M444" s="59" t="s">
        <v>11</v>
      </c>
      <c r="N444" s="68" t="str">
        <f t="shared" si="60"/>
        <v>321102220</v>
      </c>
      <c r="O444" s="70" t="s">
        <v>11</v>
      </c>
      <c r="P444" s="64" t="str">
        <f t="shared" si="61"/>
        <v>3211022200</v>
      </c>
      <c r="Q444" s="20" t="s">
        <v>11</v>
      </c>
      <c r="R444" s="92" t="str">
        <f t="shared" si="62"/>
        <v>3211022200515</v>
      </c>
      <c r="S444" s="94" t="s">
        <v>838</v>
      </c>
    </row>
    <row r="445" spans="1:19" customFormat="1" ht="15.75" x14ac:dyDescent="0.25">
      <c r="A445" s="21" t="s">
        <v>839</v>
      </c>
      <c r="B445" s="24" t="str">
        <f t="shared" si="54"/>
        <v>3</v>
      </c>
      <c r="C445" s="25" t="s">
        <v>769</v>
      </c>
      <c r="D445" s="28" t="str">
        <f t="shared" si="55"/>
        <v>32</v>
      </c>
      <c r="E445" s="11" t="s">
        <v>790</v>
      </c>
      <c r="F445" s="31" t="str">
        <f t="shared" si="56"/>
        <v>321</v>
      </c>
      <c r="G445" s="32" t="s">
        <v>792</v>
      </c>
      <c r="H445" s="44" t="str">
        <f t="shared" si="57"/>
        <v>3211</v>
      </c>
      <c r="I445" s="4" t="s">
        <v>794</v>
      </c>
      <c r="J445" s="51" t="str">
        <f t="shared" si="58"/>
        <v>321102</v>
      </c>
      <c r="K445" s="19" t="s">
        <v>810</v>
      </c>
      <c r="L445" s="57" t="str">
        <f t="shared" si="59"/>
        <v>32110223</v>
      </c>
      <c r="M445" s="59" t="s">
        <v>11</v>
      </c>
      <c r="N445" s="68" t="str">
        <f t="shared" si="60"/>
        <v>321102230</v>
      </c>
      <c r="O445" s="70" t="s">
        <v>11</v>
      </c>
      <c r="P445" s="64" t="str">
        <f t="shared" si="61"/>
        <v>3211022300</v>
      </c>
      <c r="Q445" s="20" t="s">
        <v>11</v>
      </c>
      <c r="R445" s="92" t="str">
        <f t="shared" si="62"/>
        <v>3211022300516</v>
      </c>
      <c r="S445" s="94" t="s">
        <v>840</v>
      </c>
    </row>
    <row r="446" spans="1:19" customFormat="1" ht="15.75" x14ac:dyDescent="0.25">
      <c r="A446" s="21" t="s">
        <v>841</v>
      </c>
      <c r="B446" s="24" t="str">
        <f t="shared" si="54"/>
        <v>3</v>
      </c>
      <c r="C446" s="25" t="s">
        <v>769</v>
      </c>
      <c r="D446" s="28" t="str">
        <f t="shared" si="55"/>
        <v>32</v>
      </c>
      <c r="E446" s="11" t="s">
        <v>790</v>
      </c>
      <c r="F446" s="31" t="str">
        <f t="shared" si="56"/>
        <v>321</v>
      </c>
      <c r="G446" s="32" t="s">
        <v>792</v>
      </c>
      <c r="H446" s="44" t="str">
        <f t="shared" si="57"/>
        <v>3211</v>
      </c>
      <c r="I446" s="4" t="s">
        <v>794</v>
      </c>
      <c r="J446" s="51" t="str">
        <f t="shared" si="58"/>
        <v>321102</v>
      </c>
      <c r="K446" s="19" t="s">
        <v>810</v>
      </c>
      <c r="L446" s="57" t="str">
        <f t="shared" si="59"/>
        <v>32110224</v>
      </c>
      <c r="M446" s="59" t="s">
        <v>11</v>
      </c>
      <c r="N446" s="68" t="str">
        <f t="shared" si="60"/>
        <v>321102240</v>
      </c>
      <c r="O446" s="70" t="s">
        <v>11</v>
      </c>
      <c r="P446" s="64" t="str">
        <f t="shared" si="61"/>
        <v>3211022400</v>
      </c>
      <c r="Q446" s="20" t="s">
        <v>11</v>
      </c>
      <c r="R446" s="92" t="str">
        <f t="shared" si="62"/>
        <v>3211022400517</v>
      </c>
      <c r="S446" s="94" t="s">
        <v>842</v>
      </c>
    </row>
    <row r="447" spans="1:19" customFormat="1" ht="15.75" x14ac:dyDescent="0.25">
      <c r="A447" s="21" t="s">
        <v>843</v>
      </c>
      <c r="B447" s="24" t="str">
        <f t="shared" si="54"/>
        <v>3</v>
      </c>
      <c r="C447" s="25" t="s">
        <v>769</v>
      </c>
      <c r="D447" s="28" t="str">
        <f t="shared" si="55"/>
        <v>32</v>
      </c>
      <c r="E447" s="11" t="s">
        <v>790</v>
      </c>
      <c r="F447" s="31" t="str">
        <f t="shared" si="56"/>
        <v>321</v>
      </c>
      <c r="G447" s="32" t="s">
        <v>792</v>
      </c>
      <c r="H447" s="44" t="str">
        <f t="shared" si="57"/>
        <v>3211</v>
      </c>
      <c r="I447" s="4" t="s">
        <v>794</v>
      </c>
      <c r="J447" s="51" t="str">
        <f t="shared" si="58"/>
        <v>321102</v>
      </c>
      <c r="K447" s="19" t="s">
        <v>810</v>
      </c>
      <c r="L447" s="57" t="str">
        <f t="shared" si="59"/>
        <v>32110225</v>
      </c>
      <c r="M447" s="59" t="s">
        <v>11</v>
      </c>
      <c r="N447" s="68" t="str">
        <f t="shared" si="60"/>
        <v>321102250</v>
      </c>
      <c r="O447" s="70" t="s">
        <v>11</v>
      </c>
      <c r="P447" s="64" t="str">
        <f t="shared" si="61"/>
        <v>3211022500</v>
      </c>
      <c r="Q447" s="20" t="s">
        <v>11</v>
      </c>
      <c r="R447" s="92" t="str">
        <f t="shared" si="62"/>
        <v>3211022500518</v>
      </c>
      <c r="S447" s="94" t="s">
        <v>844</v>
      </c>
    </row>
    <row r="448" spans="1:19" customFormat="1" ht="15.75" x14ac:dyDescent="0.25">
      <c r="A448" s="21" t="s">
        <v>845</v>
      </c>
      <c r="B448" s="24" t="str">
        <f t="shared" si="54"/>
        <v>3</v>
      </c>
      <c r="C448" s="25" t="s">
        <v>769</v>
      </c>
      <c r="D448" s="28" t="str">
        <f t="shared" si="55"/>
        <v>32</v>
      </c>
      <c r="E448" s="11" t="s">
        <v>790</v>
      </c>
      <c r="F448" s="31" t="str">
        <f t="shared" si="56"/>
        <v>321</v>
      </c>
      <c r="G448" s="32" t="s">
        <v>792</v>
      </c>
      <c r="H448" s="44" t="str">
        <f t="shared" si="57"/>
        <v>3211</v>
      </c>
      <c r="I448" s="4" t="s">
        <v>794</v>
      </c>
      <c r="J448" s="51" t="str">
        <f t="shared" si="58"/>
        <v>321102</v>
      </c>
      <c r="K448" s="19" t="s">
        <v>810</v>
      </c>
      <c r="L448" s="57" t="str">
        <f t="shared" si="59"/>
        <v>32110226</v>
      </c>
      <c r="M448" s="59"/>
      <c r="N448" s="68" t="str">
        <f t="shared" si="60"/>
        <v>321102260</v>
      </c>
      <c r="O448" s="70"/>
      <c r="P448" s="64" t="str">
        <f t="shared" si="61"/>
        <v>3211022600</v>
      </c>
      <c r="Q448" s="20"/>
      <c r="R448" s="92" t="str">
        <f t="shared" si="62"/>
        <v>3211022600519</v>
      </c>
      <c r="S448" s="94" t="s">
        <v>846</v>
      </c>
    </row>
    <row r="449" spans="1:19" customFormat="1" ht="15.75" x14ac:dyDescent="0.25">
      <c r="A449" s="21" t="s">
        <v>847</v>
      </c>
      <c r="B449" s="24" t="str">
        <f t="shared" si="54"/>
        <v>3</v>
      </c>
      <c r="C449" s="25" t="s">
        <v>769</v>
      </c>
      <c r="D449" s="28" t="str">
        <f t="shared" si="55"/>
        <v>32</v>
      </c>
      <c r="E449" s="11" t="s">
        <v>790</v>
      </c>
      <c r="F449" s="31" t="str">
        <f t="shared" si="56"/>
        <v>321</v>
      </c>
      <c r="G449" s="32" t="s">
        <v>792</v>
      </c>
      <c r="H449" s="44" t="str">
        <f t="shared" si="57"/>
        <v>3211</v>
      </c>
      <c r="I449" s="4" t="s">
        <v>794</v>
      </c>
      <c r="J449" s="51" t="str">
        <f t="shared" si="58"/>
        <v>321103</v>
      </c>
      <c r="K449" s="19" t="s">
        <v>848</v>
      </c>
      <c r="L449" s="57" t="str">
        <f t="shared" si="59"/>
        <v>32110300</v>
      </c>
      <c r="M449" s="59" t="s">
        <v>11</v>
      </c>
      <c r="N449" s="68" t="str">
        <f t="shared" si="60"/>
        <v>321103000</v>
      </c>
      <c r="O449" s="70" t="s">
        <v>11</v>
      </c>
      <c r="P449" s="64" t="str">
        <f t="shared" si="61"/>
        <v>3211030000</v>
      </c>
      <c r="Q449" s="20" t="s">
        <v>11</v>
      </c>
      <c r="R449" s="92" t="str">
        <f t="shared" si="62"/>
        <v>3211030000000</v>
      </c>
      <c r="S449" s="94" t="s">
        <v>848</v>
      </c>
    </row>
    <row r="450" spans="1:19" customFormat="1" ht="15.75" x14ac:dyDescent="0.25">
      <c r="A450" s="21" t="s">
        <v>849</v>
      </c>
      <c r="B450" s="24" t="str">
        <f t="shared" si="54"/>
        <v>3</v>
      </c>
      <c r="C450" s="25" t="s">
        <v>769</v>
      </c>
      <c r="D450" s="28" t="str">
        <f t="shared" si="55"/>
        <v>32</v>
      </c>
      <c r="E450" s="11" t="s">
        <v>790</v>
      </c>
      <c r="F450" s="31" t="str">
        <f t="shared" si="56"/>
        <v>321</v>
      </c>
      <c r="G450" s="32" t="s">
        <v>792</v>
      </c>
      <c r="H450" s="44" t="str">
        <f t="shared" si="57"/>
        <v>3211</v>
      </c>
      <c r="I450" s="4" t="s">
        <v>794</v>
      </c>
      <c r="J450" s="51" t="str">
        <f t="shared" si="58"/>
        <v>321103</v>
      </c>
      <c r="K450" s="19" t="s">
        <v>848</v>
      </c>
      <c r="L450" s="57" t="str">
        <f t="shared" si="59"/>
        <v>32110302</v>
      </c>
      <c r="M450" s="59" t="s">
        <v>11</v>
      </c>
      <c r="N450" s="68" t="str">
        <f t="shared" si="60"/>
        <v>321103020</v>
      </c>
      <c r="O450" s="70" t="s">
        <v>11</v>
      </c>
      <c r="P450" s="64" t="str">
        <f t="shared" si="61"/>
        <v>3211030200</v>
      </c>
      <c r="Q450" s="20" t="s">
        <v>11</v>
      </c>
      <c r="R450" s="92" t="str">
        <f t="shared" si="62"/>
        <v>3211030200514</v>
      </c>
      <c r="S450" s="98" t="s">
        <v>850</v>
      </c>
    </row>
    <row r="451" spans="1:19" customFormat="1" ht="15.75" x14ac:dyDescent="0.25">
      <c r="A451" s="21" t="s">
        <v>851</v>
      </c>
      <c r="B451" s="24" t="str">
        <f t="shared" ref="B451:B491" si="63">MID(A451,2,1)</f>
        <v>3</v>
      </c>
      <c r="C451" s="25" t="s">
        <v>769</v>
      </c>
      <c r="D451" s="28" t="str">
        <f t="shared" ref="D451:D491" si="64">MID(A451,2,2)</f>
        <v>32</v>
      </c>
      <c r="E451" s="11" t="s">
        <v>790</v>
      </c>
      <c r="F451" s="31" t="str">
        <f t="shared" ref="F451:F491" si="65">MID(A451,2,3)</f>
        <v>321</v>
      </c>
      <c r="G451" s="32" t="s">
        <v>792</v>
      </c>
      <c r="H451" s="44" t="str">
        <f t="shared" ref="H451:H491" si="66">MID(A451,2,4)</f>
        <v>3211</v>
      </c>
      <c r="I451" s="4" t="s">
        <v>794</v>
      </c>
      <c r="J451" s="51" t="str">
        <f t="shared" ref="J451:J491" si="67">MID(A451,2,6)</f>
        <v>321103</v>
      </c>
      <c r="K451" s="19" t="s">
        <v>848</v>
      </c>
      <c r="L451" s="57" t="str">
        <f t="shared" ref="L451:L491" si="68">MID(A451,2,8)</f>
        <v>32110302</v>
      </c>
      <c r="M451" s="59" t="s">
        <v>11</v>
      </c>
      <c r="N451" s="68" t="str">
        <f t="shared" ref="N451:N491" si="69">MID(A451,2,9)</f>
        <v>321103020</v>
      </c>
      <c r="O451" s="70" t="s">
        <v>11</v>
      </c>
      <c r="P451" s="64" t="str">
        <f t="shared" ref="P451:P491" si="70">MID(A451,2,10)</f>
        <v>3211030200</v>
      </c>
      <c r="Q451" s="20" t="s">
        <v>11</v>
      </c>
      <c r="R451" s="92" t="str">
        <f t="shared" ref="R451:R491" si="71">MID(A451,2,13)</f>
        <v>3211030200531</v>
      </c>
      <c r="S451" s="98" t="s">
        <v>852</v>
      </c>
    </row>
    <row r="452" spans="1:19" customFormat="1" ht="15.75" x14ac:dyDescent="0.25">
      <c r="A452" s="21" t="s">
        <v>853</v>
      </c>
      <c r="B452" s="24" t="str">
        <f t="shared" si="63"/>
        <v>3</v>
      </c>
      <c r="C452" s="25" t="s">
        <v>769</v>
      </c>
      <c r="D452" s="28" t="str">
        <f t="shared" si="64"/>
        <v>32</v>
      </c>
      <c r="E452" s="11" t="s">
        <v>790</v>
      </c>
      <c r="F452" s="31" t="str">
        <f t="shared" si="65"/>
        <v>321</v>
      </c>
      <c r="G452" s="32" t="s">
        <v>792</v>
      </c>
      <c r="H452" s="44" t="str">
        <f t="shared" si="66"/>
        <v>3211</v>
      </c>
      <c r="I452" s="4" t="s">
        <v>794</v>
      </c>
      <c r="J452" s="51" t="str">
        <f t="shared" si="67"/>
        <v>321103</v>
      </c>
      <c r="K452" s="19" t="s">
        <v>848</v>
      </c>
      <c r="L452" s="57" t="str">
        <f t="shared" si="68"/>
        <v>32110303</v>
      </c>
      <c r="M452" s="59" t="s">
        <v>11</v>
      </c>
      <c r="N452" s="68" t="str">
        <f t="shared" si="69"/>
        <v>321103030</v>
      </c>
      <c r="O452" s="70" t="s">
        <v>11</v>
      </c>
      <c r="P452" s="64" t="str">
        <f t="shared" si="70"/>
        <v>3211030300</v>
      </c>
      <c r="Q452" s="20" t="s">
        <v>11</v>
      </c>
      <c r="R452" s="92" t="str">
        <f t="shared" si="71"/>
        <v>3211030300532</v>
      </c>
      <c r="S452" s="98" t="s">
        <v>854</v>
      </c>
    </row>
    <row r="453" spans="1:19" customFormat="1" ht="15.75" x14ac:dyDescent="0.25">
      <c r="A453" s="21" t="s">
        <v>855</v>
      </c>
      <c r="B453" s="24" t="str">
        <f t="shared" si="63"/>
        <v>3</v>
      </c>
      <c r="C453" s="25" t="s">
        <v>769</v>
      </c>
      <c r="D453" s="28" t="str">
        <f t="shared" si="64"/>
        <v>32</v>
      </c>
      <c r="E453" s="11" t="s">
        <v>790</v>
      </c>
      <c r="F453" s="31" t="str">
        <f t="shared" si="65"/>
        <v>321</v>
      </c>
      <c r="G453" s="32" t="s">
        <v>792</v>
      </c>
      <c r="H453" s="44" t="str">
        <f t="shared" si="66"/>
        <v>3211</v>
      </c>
      <c r="I453" s="4" t="s">
        <v>794</v>
      </c>
      <c r="J453" s="51" t="str">
        <f t="shared" si="67"/>
        <v>321103</v>
      </c>
      <c r="K453" s="19" t="s">
        <v>848</v>
      </c>
      <c r="L453" s="57" t="str">
        <f t="shared" si="68"/>
        <v>32110304</v>
      </c>
      <c r="M453" s="59" t="s">
        <v>11</v>
      </c>
      <c r="N453" s="68" t="str">
        <f t="shared" si="69"/>
        <v>321103040</v>
      </c>
      <c r="O453" s="70" t="s">
        <v>11</v>
      </c>
      <c r="P453" s="64" t="str">
        <f t="shared" si="70"/>
        <v>3211030400</v>
      </c>
      <c r="Q453" s="20" t="s">
        <v>11</v>
      </c>
      <c r="R453" s="92" t="str">
        <f t="shared" si="71"/>
        <v>3211030400533</v>
      </c>
      <c r="S453" s="94" t="s">
        <v>856</v>
      </c>
    </row>
    <row r="454" spans="1:19" customFormat="1" ht="15.75" x14ac:dyDescent="0.25">
      <c r="A454" s="21" t="s">
        <v>857</v>
      </c>
      <c r="B454" s="24" t="str">
        <f t="shared" si="63"/>
        <v>3</v>
      </c>
      <c r="C454" s="25" t="s">
        <v>769</v>
      </c>
      <c r="D454" s="28" t="str">
        <f t="shared" si="64"/>
        <v>32</v>
      </c>
      <c r="E454" s="11" t="s">
        <v>790</v>
      </c>
      <c r="F454" s="31" t="str">
        <f t="shared" si="65"/>
        <v>321</v>
      </c>
      <c r="G454" s="32" t="s">
        <v>792</v>
      </c>
      <c r="H454" s="44" t="str">
        <f t="shared" si="66"/>
        <v>3211</v>
      </c>
      <c r="I454" s="4" t="s">
        <v>794</v>
      </c>
      <c r="J454" s="51" t="str">
        <f t="shared" si="67"/>
        <v>321103</v>
      </c>
      <c r="K454" s="19" t="s">
        <v>848</v>
      </c>
      <c r="L454" s="57" t="str">
        <f t="shared" si="68"/>
        <v>32110305</v>
      </c>
      <c r="M454" s="59" t="s">
        <v>11</v>
      </c>
      <c r="N454" s="68" t="str">
        <f t="shared" si="69"/>
        <v>321103050</v>
      </c>
      <c r="O454" s="70" t="s">
        <v>11</v>
      </c>
      <c r="P454" s="64" t="str">
        <f t="shared" si="70"/>
        <v>3211030500</v>
      </c>
      <c r="Q454" s="20" t="s">
        <v>11</v>
      </c>
      <c r="R454" s="92" t="str">
        <f t="shared" si="71"/>
        <v>3211030500534</v>
      </c>
      <c r="S454" s="98" t="s">
        <v>858</v>
      </c>
    </row>
    <row r="455" spans="1:19" customFormat="1" ht="15.75" x14ac:dyDescent="0.25">
      <c r="A455" s="21" t="s">
        <v>859</v>
      </c>
      <c r="B455" s="24" t="str">
        <f t="shared" si="63"/>
        <v>3</v>
      </c>
      <c r="C455" s="25" t="s">
        <v>769</v>
      </c>
      <c r="D455" s="28" t="str">
        <f t="shared" si="64"/>
        <v>32</v>
      </c>
      <c r="E455" s="11" t="s">
        <v>790</v>
      </c>
      <c r="F455" s="31" t="str">
        <f t="shared" si="65"/>
        <v>321</v>
      </c>
      <c r="G455" s="32" t="s">
        <v>792</v>
      </c>
      <c r="H455" s="44" t="str">
        <f t="shared" si="66"/>
        <v>3211</v>
      </c>
      <c r="I455" s="4" t="s">
        <v>794</v>
      </c>
      <c r="J455" s="51" t="str">
        <f t="shared" si="67"/>
        <v>321103</v>
      </c>
      <c r="K455" s="19" t="s">
        <v>848</v>
      </c>
      <c r="L455" s="57" t="str">
        <f t="shared" si="68"/>
        <v>32110305</v>
      </c>
      <c r="M455" s="59" t="s">
        <v>11</v>
      </c>
      <c r="N455" s="68" t="str">
        <f t="shared" si="69"/>
        <v>321103050</v>
      </c>
      <c r="O455" s="70" t="s">
        <v>11</v>
      </c>
      <c r="P455" s="64" t="str">
        <f t="shared" si="70"/>
        <v>3211030500</v>
      </c>
      <c r="Q455" s="20" t="s">
        <v>11</v>
      </c>
      <c r="R455" s="92" t="str">
        <f t="shared" si="71"/>
        <v>3211030500535</v>
      </c>
      <c r="S455" s="94" t="s">
        <v>860</v>
      </c>
    </row>
    <row r="456" spans="1:19" customFormat="1" ht="15.75" x14ac:dyDescent="0.25">
      <c r="A456" s="21" t="s">
        <v>861</v>
      </c>
      <c r="B456" s="24" t="str">
        <f t="shared" si="63"/>
        <v>3</v>
      </c>
      <c r="C456" s="25" t="s">
        <v>769</v>
      </c>
      <c r="D456" s="28" t="str">
        <f t="shared" si="64"/>
        <v>32</v>
      </c>
      <c r="E456" s="11" t="s">
        <v>790</v>
      </c>
      <c r="F456" s="31" t="str">
        <f t="shared" si="65"/>
        <v>321</v>
      </c>
      <c r="G456" s="32" t="s">
        <v>792</v>
      </c>
      <c r="H456" s="44" t="str">
        <f t="shared" si="66"/>
        <v>3211</v>
      </c>
      <c r="I456" s="4" t="s">
        <v>794</v>
      </c>
      <c r="J456" s="51" t="str">
        <f t="shared" si="67"/>
        <v>321103</v>
      </c>
      <c r="K456" s="19" t="s">
        <v>848</v>
      </c>
      <c r="L456" s="57" t="str">
        <f t="shared" si="68"/>
        <v>32110305</v>
      </c>
      <c r="M456" s="59" t="s">
        <v>11</v>
      </c>
      <c r="N456" s="68" t="str">
        <f t="shared" si="69"/>
        <v>321103050</v>
      </c>
      <c r="O456" s="70" t="s">
        <v>11</v>
      </c>
      <c r="P456" s="64" t="str">
        <f t="shared" si="70"/>
        <v>3211030500</v>
      </c>
      <c r="Q456" s="20" t="s">
        <v>11</v>
      </c>
      <c r="R456" s="92" t="str">
        <f t="shared" si="71"/>
        <v>3211030500536</v>
      </c>
      <c r="S456" s="94" t="s">
        <v>862</v>
      </c>
    </row>
    <row r="457" spans="1:19" customFormat="1" ht="15.75" x14ac:dyDescent="0.25">
      <c r="A457" s="21" t="s">
        <v>863</v>
      </c>
      <c r="B457" s="24" t="str">
        <f t="shared" si="63"/>
        <v>3</v>
      </c>
      <c r="C457" s="25" t="s">
        <v>769</v>
      </c>
      <c r="D457" s="28" t="str">
        <f t="shared" si="64"/>
        <v>32</v>
      </c>
      <c r="E457" s="11" t="s">
        <v>790</v>
      </c>
      <c r="F457" s="31" t="str">
        <f t="shared" si="65"/>
        <v>321</v>
      </c>
      <c r="G457" s="32" t="s">
        <v>792</v>
      </c>
      <c r="H457" s="44" t="str">
        <f t="shared" si="66"/>
        <v>3211</v>
      </c>
      <c r="I457" s="4" t="s">
        <v>794</v>
      </c>
      <c r="J457" s="51" t="str">
        <f t="shared" si="67"/>
        <v>321103</v>
      </c>
      <c r="K457" s="19" t="s">
        <v>848</v>
      </c>
      <c r="L457" s="57" t="str">
        <f t="shared" si="68"/>
        <v>32110306</v>
      </c>
      <c r="M457" s="59" t="s">
        <v>11</v>
      </c>
      <c r="N457" s="68" t="str">
        <f t="shared" si="69"/>
        <v>321103060</v>
      </c>
      <c r="O457" s="70" t="s">
        <v>11</v>
      </c>
      <c r="P457" s="64" t="str">
        <f t="shared" si="70"/>
        <v>3211030600</v>
      </c>
      <c r="Q457" s="20" t="s">
        <v>11</v>
      </c>
      <c r="R457" s="92" t="str">
        <f t="shared" si="71"/>
        <v>3211030600537</v>
      </c>
      <c r="S457" s="98" t="s">
        <v>864</v>
      </c>
    </row>
    <row r="458" spans="1:19" customFormat="1" ht="15.75" x14ac:dyDescent="0.25">
      <c r="A458" s="21" t="s">
        <v>865</v>
      </c>
      <c r="B458" s="24" t="str">
        <f t="shared" si="63"/>
        <v>3</v>
      </c>
      <c r="C458" s="25" t="s">
        <v>769</v>
      </c>
      <c r="D458" s="28" t="str">
        <f t="shared" si="64"/>
        <v>32</v>
      </c>
      <c r="E458" s="11" t="s">
        <v>790</v>
      </c>
      <c r="F458" s="31" t="str">
        <f t="shared" si="65"/>
        <v>321</v>
      </c>
      <c r="G458" s="32" t="s">
        <v>792</v>
      </c>
      <c r="H458" s="44" t="str">
        <f t="shared" si="66"/>
        <v>3211</v>
      </c>
      <c r="I458" s="4" t="s">
        <v>794</v>
      </c>
      <c r="J458" s="51" t="str">
        <f t="shared" si="67"/>
        <v>321103</v>
      </c>
      <c r="K458" s="19" t="s">
        <v>848</v>
      </c>
      <c r="L458" s="57" t="str">
        <f t="shared" si="68"/>
        <v>32110307</v>
      </c>
      <c r="M458" s="59" t="s">
        <v>11</v>
      </c>
      <c r="N458" s="68" t="str">
        <f t="shared" si="69"/>
        <v>321103070</v>
      </c>
      <c r="O458" s="70" t="s">
        <v>11</v>
      </c>
      <c r="P458" s="64" t="str">
        <f t="shared" si="70"/>
        <v>3211030700</v>
      </c>
      <c r="Q458" s="20" t="s">
        <v>11</v>
      </c>
      <c r="R458" s="92" t="str">
        <f t="shared" si="71"/>
        <v>3211030700538</v>
      </c>
      <c r="S458" s="98" t="s">
        <v>866</v>
      </c>
    </row>
    <row r="459" spans="1:19" customFormat="1" ht="15.75" x14ac:dyDescent="0.25">
      <c r="A459" s="21" t="s">
        <v>867</v>
      </c>
      <c r="B459" s="24" t="str">
        <f t="shared" si="63"/>
        <v>3</v>
      </c>
      <c r="C459" s="25" t="s">
        <v>769</v>
      </c>
      <c r="D459" s="28" t="str">
        <f t="shared" si="64"/>
        <v>32</v>
      </c>
      <c r="E459" s="11" t="s">
        <v>790</v>
      </c>
      <c r="F459" s="31" t="str">
        <f t="shared" si="65"/>
        <v>321</v>
      </c>
      <c r="G459" s="32" t="s">
        <v>792</v>
      </c>
      <c r="H459" s="44" t="str">
        <f t="shared" si="66"/>
        <v>3211</v>
      </c>
      <c r="I459" s="4" t="s">
        <v>794</v>
      </c>
      <c r="J459" s="51" t="str">
        <f t="shared" si="67"/>
        <v>321105</v>
      </c>
      <c r="K459" s="19" t="s">
        <v>868</v>
      </c>
      <c r="L459" s="57" t="str">
        <f t="shared" si="68"/>
        <v>32110501</v>
      </c>
      <c r="M459" s="59" t="s">
        <v>11</v>
      </c>
      <c r="N459" s="68" t="str">
        <f t="shared" si="69"/>
        <v>321105010</v>
      </c>
      <c r="O459" s="70" t="s">
        <v>11</v>
      </c>
      <c r="P459" s="64" t="str">
        <f t="shared" si="70"/>
        <v>3211050100</v>
      </c>
      <c r="Q459" s="20" t="s">
        <v>11</v>
      </c>
      <c r="R459" s="92" t="str">
        <f t="shared" si="71"/>
        <v>3211050100610</v>
      </c>
      <c r="S459" s="98" t="s">
        <v>869</v>
      </c>
    </row>
    <row r="460" spans="1:19" customFormat="1" ht="15.75" x14ac:dyDescent="0.25">
      <c r="A460" s="21" t="s">
        <v>870</v>
      </c>
      <c r="B460" s="24" t="str">
        <f t="shared" si="63"/>
        <v>3</v>
      </c>
      <c r="C460" s="25" t="s">
        <v>769</v>
      </c>
      <c r="D460" s="28" t="str">
        <f t="shared" si="64"/>
        <v>32</v>
      </c>
      <c r="E460" s="11" t="s">
        <v>790</v>
      </c>
      <c r="F460" s="31" t="str">
        <f t="shared" si="65"/>
        <v>321</v>
      </c>
      <c r="G460" s="32" t="s">
        <v>792</v>
      </c>
      <c r="H460" s="44" t="str">
        <f t="shared" si="66"/>
        <v>3211</v>
      </c>
      <c r="I460" s="4" t="s">
        <v>794</v>
      </c>
      <c r="J460" s="51" t="str">
        <f t="shared" si="67"/>
        <v>321109</v>
      </c>
      <c r="K460" s="19" t="s">
        <v>871</v>
      </c>
      <c r="L460" s="57" t="str">
        <f t="shared" si="68"/>
        <v>32110900</v>
      </c>
      <c r="M460" s="59" t="s">
        <v>11</v>
      </c>
      <c r="N460" s="68" t="str">
        <f t="shared" si="69"/>
        <v>321109000</v>
      </c>
      <c r="O460" s="70" t="s">
        <v>11</v>
      </c>
      <c r="P460" s="64" t="str">
        <f t="shared" si="70"/>
        <v>3211090000</v>
      </c>
      <c r="Q460" s="20" t="s">
        <v>11</v>
      </c>
      <c r="R460" s="92" t="str">
        <f t="shared" si="71"/>
        <v>3211090000000</v>
      </c>
      <c r="S460" s="94" t="s">
        <v>11</v>
      </c>
    </row>
    <row r="461" spans="1:19" customFormat="1" ht="15.75" x14ac:dyDescent="0.25">
      <c r="A461" s="21" t="s">
        <v>872</v>
      </c>
      <c r="B461" s="24" t="str">
        <f t="shared" si="63"/>
        <v>3</v>
      </c>
      <c r="C461" s="25" t="s">
        <v>769</v>
      </c>
      <c r="D461" s="28" t="str">
        <f t="shared" si="64"/>
        <v>32</v>
      </c>
      <c r="E461" s="11" t="s">
        <v>790</v>
      </c>
      <c r="F461" s="31" t="str">
        <f t="shared" si="65"/>
        <v>321</v>
      </c>
      <c r="G461" s="32" t="s">
        <v>792</v>
      </c>
      <c r="H461" s="44" t="str">
        <f t="shared" si="66"/>
        <v>3211</v>
      </c>
      <c r="I461" s="4" t="s">
        <v>794</v>
      </c>
      <c r="J461" s="51" t="str">
        <f t="shared" si="67"/>
        <v>321109</v>
      </c>
      <c r="K461" s="19" t="s">
        <v>871</v>
      </c>
      <c r="L461" s="57" t="str">
        <f t="shared" si="68"/>
        <v>32110901</v>
      </c>
      <c r="M461" s="59" t="s">
        <v>11</v>
      </c>
      <c r="N461" s="68" t="str">
        <f t="shared" si="69"/>
        <v>321109010</v>
      </c>
      <c r="O461" s="70" t="s">
        <v>11</v>
      </c>
      <c r="P461" s="64" t="str">
        <f t="shared" si="70"/>
        <v>3211090100</v>
      </c>
      <c r="Q461" s="20" t="s">
        <v>11</v>
      </c>
      <c r="R461" s="92" t="str">
        <f t="shared" si="71"/>
        <v>3211090100650</v>
      </c>
      <c r="S461" s="98" t="s">
        <v>873</v>
      </c>
    </row>
    <row r="462" spans="1:19" customFormat="1" ht="15.75" x14ac:dyDescent="0.25">
      <c r="A462" s="21" t="s">
        <v>874</v>
      </c>
      <c r="B462" s="24" t="str">
        <f t="shared" si="63"/>
        <v>3</v>
      </c>
      <c r="C462" s="25" t="s">
        <v>769</v>
      </c>
      <c r="D462" s="28" t="str">
        <f t="shared" si="64"/>
        <v>32</v>
      </c>
      <c r="E462" s="11" t="s">
        <v>790</v>
      </c>
      <c r="F462" s="31" t="str">
        <f t="shared" si="65"/>
        <v>321</v>
      </c>
      <c r="G462" s="32" t="s">
        <v>792</v>
      </c>
      <c r="H462" s="44" t="str">
        <f t="shared" si="66"/>
        <v>3211</v>
      </c>
      <c r="I462" s="4" t="s">
        <v>794</v>
      </c>
      <c r="J462" s="51" t="str">
        <f t="shared" si="67"/>
        <v>321109</v>
      </c>
      <c r="K462" s="19" t="s">
        <v>871</v>
      </c>
      <c r="L462" s="57" t="str">
        <f t="shared" si="68"/>
        <v>32110902</v>
      </c>
      <c r="M462" s="59" t="s">
        <v>11</v>
      </c>
      <c r="N462" s="68" t="str">
        <f t="shared" si="69"/>
        <v>321109020</v>
      </c>
      <c r="O462" s="70" t="s">
        <v>11</v>
      </c>
      <c r="P462" s="64" t="str">
        <f t="shared" si="70"/>
        <v>3211090200</v>
      </c>
      <c r="Q462" s="20" t="s">
        <v>11</v>
      </c>
      <c r="R462" s="92" t="str">
        <f t="shared" si="71"/>
        <v>3211090200660</v>
      </c>
      <c r="S462" s="94" t="s">
        <v>875</v>
      </c>
    </row>
    <row r="463" spans="1:19" customFormat="1" ht="15.75" x14ac:dyDescent="0.25">
      <c r="A463" s="21" t="s">
        <v>876</v>
      </c>
      <c r="B463" s="24" t="str">
        <f t="shared" si="63"/>
        <v>3</v>
      </c>
      <c r="C463" s="25" t="s">
        <v>769</v>
      </c>
      <c r="D463" s="28" t="str">
        <f t="shared" si="64"/>
        <v>32</v>
      </c>
      <c r="E463" s="11" t="s">
        <v>790</v>
      </c>
      <c r="F463" s="31" t="str">
        <f t="shared" si="65"/>
        <v>321</v>
      </c>
      <c r="G463" s="32" t="s">
        <v>792</v>
      </c>
      <c r="H463" s="44" t="str">
        <f t="shared" si="66"/>
        <v>3211</v>
      </c>
      <c r="I463" s="4" t="s">
        <v>794</v>
      </c>
      <c r="J463" s="51" t="str">
        <f t="shared" si="67"/>
        <v>321109</v>
      </c>
      <c r="K463" s="19" t="s">
        <v>871</v>
      </c>
      <c r="L463" s="57" t="str">
        <f t="shared" si="68"/>
        <v>32110902</v>
      </c>
      <c r="M463" s="59" t="s">
        <v>11</v>
      </c>
      <c r="N463" s="68" t="str">
        <f t="shared" si="69"/>
        <v>321109020</v>
      </c>
      <c r="O463" s="70" t="s">
        <v>11</v>
      </c>
      <c r="P463" s="64" t="str">
        <f t="shared" si="70"/>
        <v>3211090200</v>
      </c>
      <c r="Q463" s="20" t="s">
        <v>11</v>
      </c>
      <c r="R463" s="92" t="str">
        <f t="shared" si="71"/>
        <v>3211090200661</v>
      </c>
      <c r="S463" s="94" t="s">
        <v>877</v>
      </c>
    </row>
    <row r="464" spans="1:19" customFormat="1" ht="15.75" x14ac:dyDescent="0.25">
      <c r="A464" s="21" t="s">
        <v>878</v>
      </c>
      <c r="B464" s="24" t="str">
        <f t="shared" si="63"/>
        <v>3</v>
      </c>
      <c r="C464" s="25" t="s">
        <v>769</v>
      </c>
      <c r="D464" s="28" t="str">
        <f t="shared" si="64"/>
        <v>32</v>
      </c>
      <c r="E464" s="11" t="s">
        <v>790</v>
      </c>
      <c r="F464" s="31" t="str">
        <f t="shared" si="65"/>
        <v>321</v>
      </c>
      <c r="G464" s="32" t="s">
        <v>792</v>
      </c>
      <c r="H464" s="44" t="str">
        <f t="shared" si="66"/>
        <v>3211</v>
      </c>
      <c r="I464" s="4" t="s">
        <v>794</v>
      </c>
      <c r="J464" s="51" t="str">
        <f t="shared" si="67"/>
        <v>321109</v>
      </c>
      <c r="K464" s="19" t="s">
        <v>871</v>
      </c>
      <c r="L464" s="57" t="str">
        <f t="shared" si="68"/>
        <v>32110902</v>
      </c>
      <c r="M464" s="59" t="s">
        <v>11</v>
      </c>
      <c r="N464" s="68" t="str">
        <f t="shared" si="69"/>
        <v>321109020</v>
      </c>
      <c r="O464" s="70" t="s">
        <v>11</v>
      </c>
      <c r="P464" s="64" t="str">
        <f t="shared" si="70"/>
        <v>3211090200</v>
      </c>
      <c r="Q464" s="20" t="s">
        <v>11</v>
      </c>
      <c r="R464" s="92" t="str">
        <f t="shared" si="71"/>
        <v>3211090200662</v>
      </c>
      <c r="S464" s="94" t="s">
        <v>879</v>
      </c>
    </row>
    <row r="465" spans="1:19" customFormat="1" ht="15.75" x14ac:dyDescent="0.25">
      <c r="A465" s="21" t="s">
        <v>880</v>
      </c>
      <c r="B465" s="24" t="str">
        <f t="shared" si="63"/>
        <v>3</v>
      </c>
      <c r="C465" s="25" t="s">
        <v>769</v>
      </c>
      <c r="D465" s="28" t="str">
        <f t="shared" si="64"/>
        <v>32</v>
      </c>
      <c r="E465" s="11" t="s">
        <v>790</v>
      </c>
      <c r="F465" s="31" t="str">
        <f t="shared" si="65"/>
        <v>321</v>
      </c>
      <c r="G465" s="32" t="s">
        <v>792</v>
      </c>
      <c r="H465" s="44" t="str">
        <f t="shared" si="66"/>
        <v>3211</v>
      </c>
      <c r="I465" s="4" t="s">
        <v>794</v>
      </c>
      <c r="J465" s="51" t="str">
        <f t="shared" si="67"/>
        <v>321109</v>
      </c>
      <c r="K465" s="19" t="s">
        <v>871</v>
      </c>
      <c r="L465" s="57" t="str">
        <f t="shared" si="68"/>
        <v>32110902</v>
      </c>
      <c r="M465" s="59" t="s">
        <v>11</v>
      </c>
      <c r="N465" s="68" t="str">
        <f t="shared" si="69"/>
        <v>321109020</v>
      </c>
      <c r="O465" s="70" t="s">
        <v>11</v>
      </c>
      <c r="P465" s="64" t="str">
        <f t="shared" si="70"/>
        <v>3211090200</v>
      </c>
      <c r="Q465" s="20" t="s">
        <v>11</v>
      </c>
      <c r="R465" s="92" t="str">
        <f t="shared" si="71"/>
        <v>3211090200663</v>
      </c>
      <c r="S465" s="94" t="s">
        <v>881</v>
      </c>
    </row>
    <row r="466" spans="1:19" customFormat="1" ht="15.75" x14ac:dyDescent="0.25">
      <c r="A466" s="22" t="s">
        <v>882</v>
      </c>
      <c r="B466" s="24" t="str">
        <f t="shared" si="63"/>
        <v>3</v>
      </c>
      <c r="C466" s="25" t="s">
        <v>769</v>
      </c>
      <c r="D466" s="28" t="str">
        <f t="shared" si="64"/>
        <v>32</v>
      </c>
      <c r="E466" s="11" t="s">
        <v>790</v>
      </c>
      <c r="F466" s="31" t="str">
        <f t="shared" si="65"/>
        <v>321</v>
      </c>
      <c r="G466" s="32" t="s">
        <v>792</v>
      </c>
      <c r="H466" s="44" t="str">
        <f t="shared" si="66"/>
        <v>3212</v>
      </c>
      <c r="I466" s="4" t="s">
        <v>883</v>
      </c>
      <c r="J466" s="51" t="str">
        <f t="shared" si="67"/>
        <v>321200</v>
      </c>
      <c r="K466" s="19" t="s">
        <v>11</v>
      </c>
      <c r="L466" s="57" t="str">
        <f t="shared" si="68"/>
        <v>32120000</v>
      </c>
      <c r="M466" s="59" t="s">
        <v>11</v>
      </c>
      <c r="N466" s="68" t="str">
        <f t="shared" si="69"/>
        <v>321200000</v>
      </c>
      <c r="O466" s="70" t="s">
        <v>11</v>
      </c>
      <c r="P466" s="64" t="str">
        <f t="shared" si="70"/>
        <v>3212000000</v>
      </c>
      <c r="Q466" s="20" t="s">
        <v>11</v>
      </c>
      <c r="R466" s="92" t="str">
        <f t="shared" si="71"/>
        <v>3212000000000</v>
      </c>
      <c r="S466" s="98" t="s">
        <v>11</v>
      </c>
    </row>
    <row r="467" spans="1:19" customFormat="1" ht="15.75" x14ac:dyDescent="0.25">
      <c r="A467" s="22" t="s">
        <v>884</v>
      </c>
      <c r="B467" s="24" t="str">
        <f t="shared" si="63"/>
        <v>3</v>
      </c>
      <c r="C467" s="25" t="s">
        <v>769</v>
      </c>
      <c r="D467" s="28" t="str">
        <f t="shared" si="64"/>
        <v>32</v>
      </c>
      <c r="E467" s="11" t="s">
        <v>790</v>
      </c>
      <c r="F467" s="31" t="str">
        <f t="shared" si="65"/>
        <v>321</v>
      </c>
      <c r="G467" s="32" t="s">
        <v>792</v>
      </c>
      <c r="H467" s="44" t="str">
        <f t="shared" si="66"/>
        <v>3212</v>
      </c>
      <c r="I467" s="4" t="s">
        <v>883</v>
      </c>
      <c r="J467" s="51" t="str">
        <f t="shared" si="67"/>
        <v>321200</v>
      </c>
      <c r="K467" s="19" t="s">
        <v>11</v>
      </c>
      <c r="L467" s="57" t="str">
        <f t="shared" si="68"/>
        <v>32120010</v>
      </c>
      <c r="M467" s="59" t="s">
        <v>11</v>
      </c>
      <c r="N467" s="68" t="str">
        <f t="shared" si="69"/>
        <v>321200100</v>
      </c>
      <c r="O467" s="70" t="s">
        <v>11</v>
      </c>
      <c r="P467" s="64" t="str">
        <f t="shared" si="70"/>
        <v>3212001000</v>
      </c>
      <c r="Q467" s="20" t="s">
        <v>11</v>
      </c>
      <c r="R467" s="92" t="str">
        <f t="shared" si="71"/>
        <v>3212001000511</v>
      </c>
      <c r="S467" s="94" t="s">
        <v>885</v>
      </c>
    </row>
    <row r="468" spans="1:19" customFormat="1" ht="15.75" x14ac:dyDescent="0.25">
      <c r="A468" s="22" t="s">
        <v>886</v>
      </c>
      <c r="B468" s="24" t="str">
        <f t="shared" si="63"/>
        <v>3</v>
      </c>
      <c r="C468" s="25" t="s">
        <v>769</v>
      </c>
      <c r="D468" s="28" t="str">
        <f t="shared" si="64"/>
        <v>32</v>
      </c>
      <c r="E468" s="11" t="s">
        <v>790</v>
      </c>
      <c r="F468" s="31" t="str">
        <f t="shared" si="65"/>
        <v>321</v>
      </c>
      <c r="G468" s="32" t="s">
        <v>792</v>
      </c>
      <c r="H468" s="44" t="str">
        <f t="shared" si="66"/>
        <v>3212</v>
      </c>
      <c r="I468" s="4" t="s">
        <v>883</v>
      </c>
      <c r="J468" s="51" t="str">
        <f t="shared" si="67"/>
        <v>321200</v>
      </c>
      <c r="K468" s="19" t="s">
        <v>11</v>
      </c>
      <c r="L468" s="57" t="str">
        <f t="shared" si="68"/>
        <v>32120020</v>
      </c>
      <c r="M468" s="59" t="s">
        <v>11</v>
      </c>
      <c r="N468" s="68" t="str">
        <f t="shared" si="69"/>
        <v>321200200</v>
      </c>
      <c r="O468" s="70" t="s">
        <v>11</v>
      </c>
      <c r="P468" s="64" t="str">
        <f t="shared" si="70"/>
        <v>3212002000</v>
      </c>
      <c r="Q468" s="20" t="s">
        <v>11</v>
      </c>
      <c r="R468" s="92" t="str">
        <f t="shared" si="71"/>
        <v>3212002000512</v>
      </c>
      <c r="S468" s="94" t="s">
        <v>885</v>
      </c>
    </row>
    <row r="469" spans="1:19" customFormat="1" ht="15.75" x14ac:dyDescent="0.25">
      <c r="A469" s="22" t="s">
        <v>887</v>
      </c>
      <c r="B469" s="24" t="str">
        <f t="shared" si="63"/>
        <v>3</v>
      </c>
      <c r="C469" s="25" t="s">
        <v>769</v>
      </c>
      <c r="D469" s="28" t="str">
        <f t="shared" si="64"/>
        <v>32</v>
      </c>
      <c r="E469" s="11" t="s">
        <v>790</v>
      </c>
      <c r="F469" s="31" t="str">
        <f t="shared" si="65"/>
        <v>321</v>
      </c>
      <c r="G469" s="32" t="s">
        <v>792</v>
      </c>
      <c r="H469" s="44" t="str">
        <f t="shared" si="66"/>
        <v>3212</v>
      </c>
      <c r="I469" s="4" t="s">
        <v>883</v>
      </c>
      <c r="J469" s="51" t="str">
        <f t="shared" si="67"/>
        <v>321201</v>
      </c>
      <c r="K469" s="19" t="s">
        <v>11</v>
      </c>
      <c r="L469" s="57" t="str">
        <f t="shared" si="68"/>
        <v>32120100</v>
      </c>
      <c r="M469" s="59" t="s">
        <v>11</v>
      </c>
      <c r="N469" s="68" t="str">
        <f t="shared" si="69"/>
        <v>321201000</v>
      </c>
      <c r="O469" s="70" t="s">
        <v>11</v>
      </c>
      <c r="P469" s="64" t="str">
        <f t="shared" si="70"/>
        <v>3212010000</v>
      </c>
      <c r="Q469" s="20" t="s">
        <v>11</v>
      </c>
      <c r="R469" s="92" t="str">
        <f t="shared" si="71"/>
        <v>3212010000690</v>
      </c>
      <c r="S469" s="94" t="s">
        <v>888</v>
      </c>
    </row>
    <row r="470" spans="1:19" customFormat="1" ht="15.75" x14ac:dyDescent="0.25">
      <c r="A470" s="22" t="s">
        <v>889</v>
      </c>
      <c r="B470" s="24" t="str">
        <f t="shared" si="63"/>
        <v>3</v>
      </c>
      <c r="C470" s="25" t="s">
        <v>769</v>
      </c>
      <c r="D470" s="28" t="str">
        <f t="shared" si="64"/>
        <v>32</v>
      </c>
      <c r="E470" s="11" t="s">
        <v>790</v>
      </c>
      <c r="F470" s="31" t="str">
        <f t="shared" si="65"/>
        <v>321</v>
      </c>
      <c r="G470" s="32" t="s">
        <v>792</v>
      </c>
      <c r="H470" s="44" t="str">
        <f t="shared" si="66"/>
        <v>3212</v>
      </c>
      <c r="I470" s="4" t="s">
        <v>883</v>
      </c>
      <c r="J470" s="51" t="str">
        <f t="shared" si="67"/>
        <v>321203</v>
      </c>
      <c r="K470" s="19" t="s">
        <v>11</v>
      </c>
      <c r="L470" s="57" t="str">
        <f t="shared" si="68"/>
        <v>32120300</v>
      </c>
      <c r="M470" s="59" t="s">
        <v>11</v>
      </c>
      <c r="N470" s="68" t="str">
        <f t="shared" si="69"/>
        <v>321203000</v>
      </c>
      <c r="O470" s="70" t="s">
        <v>11</v>
      </c>
      <c r="P470" s="64" t="str">
        <f t="shared" si="70"/>
        <v>3212030000</v>
      </c>
      <c r="Q470" s="20" t="s">
        <v>11</v>
      </c>
      <c r="R470" s="92" t="str">
        <f t="shared" si="71"/>
        <v>3212030000692</v>
      </c>
      <c r="S470" s="98" t="s">
        <v>890</v>
      </c>
    </row>
    <row r="471" spans="1:19" customFormat="1" ht="15.75" x14ac:dyDescent="0.25">
      <c r="A471" s="22" t="s">
        <v>891</v>
      </c>
      <c r="B471" s="24" t="str">
        <f t="shared" si="63"/>
        <v>3</v>
      </c>
      <c r="C471" s="25" t="s">
        <v>769</v>
      </c>
      <c r="D471" s="28" t="str">
        <f t="shared" si="64"/>
        <v>32</v>
      </c>
      <c r="E471" s="11" t="s">
        <v>790</v>
      </c>
      <c r="F471" s="31" t="str">
        <f t="shared" si="65"/>
        <v>321</v>
      </c>
      <c r="G471" s="32" t="s">
        <v>792</v>
      </c>
      <c r="H471" s="44" t="str">
        <f t="shared" si="66"/>
        <v>3212</v>
      </c>
      <c r="I471" s="4" t="s">
        <v>883</v>
      </c>
      <c r="J471" s="51" t="str">
        <f t="shared" si="67"/>
        <v>321203</v>
      </c>
      <c r="K471" s="19" t="s">
        <v>11</v>
      </c>
      <c r="L471" s="57" t="str">
        <f t="shared" si="68"/>
        <v>32120300</v>
      </c>
      <c r="M471" s="59" t="s">
        <v>11</v>
      </c>
      <c r="N471" s="68" t="str">
        <f t="shared" si="69"/>
        <v>321203000</v>
      </c>
      <c r="O471" s="70" t="s">
        <v>11</v>
      </c>
      <c r="P471" s="64" t="str">
        <f t="shared" si="70"/>
        <v>3212030000</v>
      </c>
      <c r="Q471" s="20" t="s">
        <v>11</v>
      </c>
      <c r="R471" s="92" t="str">
        <f t="shared" si="71"/>
        <v>3212030000693</v>
      </c>
      <c r="S471" s="98" t="s">
        <v>892</v>
      </c>
    </row>
    <row r="472" spans="1:19" customFormat="1" ht="15.75" x14ac:dyDescent="0.25">
      <c r="A472" s="22" t="s">
        <v>893</v>
      </c>
      <c r="B472" s="24" t="str">
        <f t="shared" si="63"/>
        <v>3</v>
      </c>
      <c r="C472" s="25" t="s">
        <v>769</v>
      </c>
      <c r="D472" s="28" t="str">
        <f t="shared" si="64"/>
        <v>32</v>
      </c>
      <c r="E472" s="11" t="s">
        <v>790</v>
      </c>
      <c r="F472" s="31" t="str">
        <f t="shared" si="65"/>
        <v>321</v>
      </c>
      <c r="G472" s="32" t="s">
        <v>792</v>
      </c>
      <c r="H472" s="44" t="str">
        <f t="shared" si="66"/>
        <v>3212</v>
      </c>
      <c r="I472" s="4" t="s">
        <v>883</v>
      </c>
      <c r="J472" s="51" t="str">
        <f t="shared" si="67"/>
        <v>321203</v>
      </c>
      <c r="K472" s="19" t="s">
        <v>11</v>
      </c>
      <c r="L472" s="57" t="str">
        <f t="shared" si="68"/>
        <v>32120300</v>
      </c>
      <c r="M472" s="59" t="s">
        <v>11</v>
      </c>
      <c r="N472" s="68" t="str">
        <f t="shared" si="69"/>
        <v>321203000</v>
      </c>
      <c r="O472" s="70" t="s">
        <v>11</v>
      </c>
      <c r="P472" s="64" t="str">
        <f t="shared" si="70"/>
        <v>3212030000</v>
      </c>
      <c r="Q472" s="20" t="s">
        <v>11</v>
      </c>
      <c r="R472" s="92" t="str">
        <f t="shared" si="71"/>
        <v>3212030000694</v>
      </c>
      <c r="S472" s="98" t="s">
        <v>894</v>
      </c>
    </row>
    <row r="473" spans="1:19" customFormat="1" ht="15.75" x14ac:dyDescent="0.25">
      <c r="A473" s="22" t="s">
        <v>895</v>
      </c>
      <c r="B473" s="24" t="str">
        <f t="shared" si="63"/>
        <v>3</v>
      </c>
      <c r="C473" s="25" t="s">
        <v>769</v>
      </c>
      <c r="D473" s="28" t="str">
        <f t="shared" si="64"/>
        <v>32</v>
      </c>
      <c r="E473" s="11" t="s">
        <v>790</v>
      </c>
      <c r="F473" s="31" t="str">
        <f t="shared" si="65"/>
        <v>321</v>
      </c>
      <c r="G473" s="32" t="s">
        <v>792</v>
      </c>
      <c r="H473" s="44" t="str">
        <f t="shared" si="66"/>
        <v>3213</v>
      </c>
      <c r="I473" s="4" t="s">
        <v>896</v>
      </c>
      <c r="J473" s="51" t="str">
        <f t="shared" si="67"/>
        <v>321300</v>
      </c>
      <c r="K473" s="19" t="s">
        <v>11</v>
      </c>
      <c r="L473" s="57" t="str">
        <f t="shared" si="68"/>
        <v>32130000</v>
      </c>
      <c r="M473" s="59" t="s">
        <v>11</v>
      </c>
      <c r="N473" s="68" t="str">
        <f t="shared" si="69"/>
        <v>321300000</v>
      </c>
      <c r="O473" s="70" t="s">
        <v>11</v>
      </c>
      <c r="P473" s="64" t="str">
        <f t="shared" si="70"/>
        <v>3213000000</v>
      </c>
      <c r="Q473" s="20" t="s">
        <v>11</v>
      </c>
      <c r="R473" s="92" t="str">
        <f t="shared" si="71"/>
        <v>3213000000000</v>
      </c>
      <c r="S473" s="98" t="s">
        <v>11</v>
      </c>
    </row>
    <row r="474" spans="1:19" customFormat="1" ht="15.75" x14ac:dyDescent="0.25">
      <c r="A474" s="22" t="s">
        <v>897</v>
      </c>
      <c r="B474" s="24" t="str">
        <f t="shared" si="63"/>
        <v>3</v>
      </c>
      <c r="C474" s="25" t="s">
        <v>769</v>
      </c>
      <c r="D474" s="28" t="str">
        <f t="shared" si="64"/>
        <v>32</v>
      </c>
      <c r="E474" s="11" t="s">
        <v>790</v>
      </c>
      <c r="F474" s="31" t="str">
        <f t="shared" si="65"/>
        <v>321</v>
      </c>
      <c r="G474" s="32" t="s">
        <v>792</v>
      </c>
      <c r="H474" s="44" t="str">
        <f t="shared" si="66"/>
        <v>3213</v>
      </c>
      <c r="I474" s="4" t="s">
        <v>896</v>
      </c>
      <c r="J474" s="51" t="str">
        <f t="shared" si="67"/>
        <v>321301</v>
      </c>
      <c r="K474" s="19" t="s">
        <v>11</v>
      </c>
      <c r="L474" s="57" t="str">
        <f t="shared" si="68"/>
        <v>32130100</v>
      </c>
      <c r="M474" s="59" t="s">
        <v>11</v>
      </c>
      <c r="N474" s="68" t="str">
        <f t="shared" si="69"/>
        <v>321301000</v>
      </c>
      <c r="O474" s="70" t="s">
        <v>11</v>
      </c>
      <c r="P474" s="64" t="str">
        <f t="shared" si="70"/>
        <v>3213010000</v>
      </c>
      <c r="Q474" s="20" t="s">
        <v>11</v>
      </c>
      <c r="R474" s="92" t="str">
        <f t="shared" si="71"/>
        <v>3213010000730</v>
      </c>
      <c r="S474" s="98" t="s">
        <v>898</v>
      </c>
    </row>
    <row r="475" spans="1:19" customFormat="1" ht="15.75" x14ac:dyDescent="0.25">
      <c r="A475" s="20" t="s">
        <v>899</v>
      </c>
      <c r="B475" s="24" t="str">
        <f t="shared" si="63"/>
        <v>3</v>
      </c>
      <c r="C475" s="25" t="s">
        <v>769</v>
      </c>
      <c r="D475" s="28" t="str">
        <f t="shared" si="64"/>
        <v>32</v>
      </c>
      <c r="E475" s="11" t="s">
        <v>790</v>
      </c>
      <c r="F475" s="31" t="str">
        <f t="shared" si="65"/>
        <v>323</v>
      </c>
      <c r="G475" s="32" t="s">
        <v>900</v>
      </c>
      <c r="H475" s="44" t="str">
        <f t="shared" si="66"/>
        <v>3230</v>
      </c>
      <c r="I475" s="4" t="s">
        <v>11</v>
      </c>
      <c r="J475" s="51" t="str">
        <f t="shared" si="67"/>
        <v>323000</v>
      </c>
      <c r="K475" s="19" t="s">
        <v>11</v>
      </c>
      <c r="L475" s="57" t="str">
        <f t="shared" si="68"/>
        <v>32300000</v>
      </c>
      <c r="M475" s="59" t="s">
        <v>11</v>
      </c>
      <c r="N475" s="68" t="str">
        <f t="shared" si="69"/>
        <v>323000000</v>
      </c>
      <c r="O475" s="70" t="s">
        <v>11</v>
      </c>
      <c r="P475" s="64" t="str">
        <f t="shared" si="70"/>
        <v>3230000000</v>
      </c>
      <c r="Q475" s="20" t="s">
        <v>11</v>
      </c>
      <c r="R475" s="92" t="str">
        <f t="shared" si="71"/>
        <v>3230000000000</v>
      </c>
      <c r="S475" s="94" t="s">
        <v>11</v>
      </c>
    </row>
    <row r="476" spans="1:19" customFormat="1" ht="15.75" x14ac:dyDescent="0.25">
      <c r="A476" s="22" t="s">
        <v>901</v>
      </c>
      <c r="B476" s="24" t="str">
        <f t="shared" si="63"/>
        <v>3</v>
      </c>
      <c r="C476" s="25" t="s">
        <v>769</v>
      </c>
      <c r="D476" s="28" t="str">
        <f t="shared" si="64"/>
        <v>32</v>
      </c>
      <c r="E476" s="11" t="s">
        <v>790</v>
      </c>
      <c r="F476" s="31" t="str">
        <f t="shared" si="65"/>
        <v>323</v>
      </c>
      <c r="G476" s="32" t="s">
        <v>900</v>
      </c>
      <c r="H476" s="44" t="str">
        <f t="shared" si="66"/>
        <v>3232</v>
      </c>
      <c r="I476" s="4" t="s">
        <v>785</v>
      </c>
      <c r="J476" s="51" t="str">
        <f t="shared" si="67"/>
        <v>323200</v>
      </c>
      <c r="K476" s="19" t="s">
        <v>11</v>
      </c>
      <c r="L476" s="57" t="str">
        <f t="shared" si="68"/>
        <v>32320000</v>
      </c>
      <c r="M476" s="59" t="s">
        <v>11</v>
      </c>
      <c r="N476" s="68" t="str">
        <f t="shared" si="69"/>
        <v>323200000</v>
      </c>
      <c r="O476" s="70" t="s">
        <v>11</v>
      </c>
      <c r="P476" s="64" t="str">
        <f t="shared" si="70"/>
        <v>3232000000</v>
      </c>
      <c r="Q476" s="20" t="s">
        <v>11</v>
      </c>
      <c r="R476" s="92" t="str">
        <f t="shared" si="71"/>
        <v>3232000000000</v>
      </c>
      <c r="S476" s="94" t="s">
        <v>11</v>
      </c>
    </row>
    <row r="477" spans="1:19" customFormat="1" ht="15.75" x14ac:dyDescent="0.25">
      <c r="A477" s="22" t="s">
        <v>902</v>
      </c>
      <c r="B477" s="24" t="str">
        <f t="shared" si="63"/>
        <v>3</v>
      </c>
      <c r="C477" s="25" t="s">
        <v>769</v>
      </c>
      <c r="D477" s="28" t="str">
        <f t="shared" si="64"/>
        <v>32</v>
      </c>
      <c r="E477" s="11" t="s">
        <v>790</v>
      </c>
      <c r="F477" s="31" t="str">
        <f t="shared" si="65"/>
        <v>323</v>
      </c>
      <c r="G477" s="32" t="s">
        <v>900</v>
      </c>
      <c r="H477" s="44" t="str">
        <f t="shared" si="66"/>
        <v>3232</v>
      </c>
      <c r="I477" s="4" t="s">
        <v>785</v>
      </c>
      <c r="J477" s="51" t="str">
        <f t="shared" si="67"/>
        <v>323201</v>
      </c>
      <c r="K477" s="19" t="s">
        <v>11</v>
      </c>
      <c r="L477" s="57" t="str">
        <f t="shared" si="68"/>
        <v>32320100</v>
      </c>
      <c r="M477" s="59" t="s">
        <v>11</v>
      </c>
      <c r="N477" s="68" t="str">
        <f t="shared" si="69"/>
        <v>323201000</v>
      </c>
      <c r="O477" s="70" t="s">
        <v>11</v>
      </c>
      <c r="P477" s="64" t="str">
        <f t="shared" si="70"/>
        <v>3232010000</v>
      </c>
      <c r="Q477" s="20" t="s">
        <v>11</v>
      </c>
      <c r="R477" s="92" t="str">
        <f t="shared" si="71"/>
        <v>3232010000890</v>
      </c>
      <c r="S477" s="98" t="s">
        <v>903</v>
      </c>
    </row>
    <row r="478" spans="1:19" customFormat="1" ht="15.75" x14ac:dyDescent="0.25">
      <c r="A478" s="19" t="s">
        <v>904</v>
      </c>
      <c r="B478" s="24" t="str">
        <f t="shared" si="63"/>
        <v>3</v>
      </c>
      <c r="C478" s="25" t="s">
        <v>769</v>
      </c>
      <c r="D478" s="28" t="str">
        <f t="shared" si="64"/>
        <v>33</v>
      </c>
      <c r="E478" s="11" t="s">
        <v>905</v>
      </c>
      <c r="F478" s="31" t="str">
        <f t="shared" si="65"/>
        <v>330</v>
      </c>
      <c r="G478" s="32" t="s">
        <v>11</v>
      </c>
      <c r="H478" s="44" t="str">
        <f t="shared" si="66"/>
        <v>3300</v>
      </c>
      <c r="I478" s="4" t="s">
        <v>11</v>
      </c>
      <c r="J478" s="51" t="str">
        <f t="shared" si="67"/>
        <v>330000</v>
      </c>
      <c r="K478" s="19" t="s">
        <v>11</v>
      </c>
      <c r="L478" s="57" t="str">
        <f t="shared" si="68"/>
        <v>33000000</v>
      </c>
      <c r="M478" s="59" t="s">
        <v>11</v>
      </c>
      <c r="N478" s="68" t="str">
        <f t="shared" si="69"/>
        <v>330000000</v>
      </c>
      <c r="O478" s="70" t="s">
        <v>11</v>
      </c>
      <c r="P478" s="64" t="str">
        <f t="shared" si="70"/>
        <v>3300000000</v>
      </c>
      <c r="Q478" s="20" t="s">
        <v>11</v>
      </c>
      <c r="R478" s="92" t="str">
        <f t="shared" si="71"/>
        <v>3300000000000</v>
      </c>
      <c r="S478" s="94" t="s">
        <v>11</v>
      </c>
    </row>
    <row r="479" spans="1:19" customFormat="1" ht="15.75" x14ac:dyDescent="0.25">
      <c r="A479" s="20" t="s">
        <v>906</v>
      </c>
      <c r="B479" s="24" t="str">
        <f t="shared" si="63"/>
        <v>3</v>
      </c>
      <c r="C479" s="25" t="s">
        <v>769</v>
      </c>
      <c r="D479" s="28" t="str">
        <f t="shared" si="64"/>
        <v>33</v>
      </c>
      <c r="E479" s="11" t="s">
        <v>905</v>
      </c>
      <c r="F479" s="31" t="str">
        <f t="shared" si="65"/>
        <v>331</v>
      </c>
      <c r="G479" s="32" t="s">
        <v>907</v>
      </c>
      <c r="H479" s="44" t="str">
        <f t="shared" si="66"/>
        <v>3310</v>
      </c>
      <c r="I479" s="4" t="s">
        <v>11</v>
      </c>
      <c r="J479" s="51" t="str">
        <f t="shared" si="67"/>
        <v>331000</v>
      </c>
      <c r="K479" s="19" t="s">
        <v>11</v>
      </c>
      <c r="L479" s="57" t="str">
        <f t="shared" si="68"/>
        <v>33100000</v>
      </c>
      <c r="M479" s="59" t="s">
        <v>11</v>
      </c>
      <c r="N479" s="68" t="str">
        <f t="shared" si="69"/>
        <v>331000000</v>
      </c>
      <c r="O479" s="70" t="s">
        <v>11</v>
      </c>
      <c r="P479" s="64" t="str">
        <f t="shared" si="70"/>
        <v>3310000000</v>
      </c>
      <c r="Q479" s="20" t="s">
        <v>11</v>
      </c>
      <c r="R479" s="92" t="str">
        <f t="shared" si="71"/>
        <v>3310000000000</v>
      </c>
      <c r="S479" s="94" t="s">
        <v>11</v>
      </c>
    </row>
    <row r="480" spans="1:19" customFormat="1" ht="15.75" x14ac:dyDescent="0.25">
      <c r="A480" s="20" t="s">
        <v>908</v>
      </c>
      <c r="B480" s="24" t="str">
        <f t="shared" si="63"/>
        <v>3</v>
      </c>
      <c r="C480" s="25" t="s">
        <v>769</v>
      </c>
      <c r="D480" s="28" t="str">
        <f t="shared" si="64"/>
        <v>33</v>
      </c>
      <c r="E480" s="11" t="s">
        <v>905</v>
      </c>
      <c r="F480" s="31" t="str">
        <f t="shared" si="65"/>
        <v>331</v>
      </c>
      <c r="G480" s="32" t="s">
        <v>907</v>
      </c>
      <c r="H480" s="44" t="str">
        <f t="shared" si="66"/>
        <v>3311</v>
      </c>
      <c r="I480" s="4" t="s">
        <v>11</v>
      </c>
      <c r="J480" s="51" t="str">
        <f t="shared" si="67"/>
        <v>331100</v>
      </c>
      <c r="K480" s="19" t="s">
        <v>11</v>
      </c>
      <c r="L480" s="57" t="str">
        <f t="shared" si="68"/>
        <v>33110000</v>
      </c>
      <c r="M480" s="59" t="s">
        <v>11</v>
      </c>
      <c r="N480" s="68" t="str">
        <f t="shared" si="69"/>
        <v>331100000</v>
      </c>
      <c r="O480" s="70" t="s">
        <v>11</v>
      </c>
      <c r="P480" s="64" t="str">
        <f t="shared" si="70"/>
        <v>3311000000</v>
      </c>
      <c r="Q480" s="20" t="s">
        <v>11</v>
      </c>
      <c r="R480" s="92" t="str">
        <f t="shared" si="71"/>
        <v>3311000000900</v>
      </c>
      <c r="S480" s="94" t="s">
        <v>11</v>
      </c>
    </row>
    <row r="481" spans="1:19" customFormat="1" ht="15.75" x14ac:dyDescent="0.25">
      <c r="A481" s="20" t="s">
        <v>909</v>
      </c>
      <c r="B481" s="24" t="str">
        <f t="shared" si="63"/>
        <v>3</v>
      </c>
      <c r="C481" s="25" t="s">
        <v>769</v>
      </c>
      <c r="D481" s="28" t="str">
        <f t="shared" si="64"/>
        <v>33</v>
      </c>
      <c r="E481" s="11" t="s">
        <v>905</v>
      </c>
      <c r="F481" s="31" t="str">
        <f t="shared" si="65"/>
        <v>331</v>
      </c>
      <c r="G481" s="32" t="s">
        <v>907</v>
      </c>
      <c r="H481" s="44" t="str">
        <f t="shared" si="66"/>
        <v>3311</v>
      </c>
      <c r="I481" s="4" t="s">
        <v>11</v>
      </c>
      <c r="J481" s="51" t="str">
        <f t="shared" si="67"/>
        <v>331100</v>
      </c>
      <c r="K481" s="19" t="s">
        <v>11</v>
      </c>
      <c r="L481" s="57" t="str">
        <f t="shared" si="68"/>
        <v>33110000</v>
      </c>
      <c r="M481" s="59" t="s">
        <v>11</v>
      </c>
      <c r="N481" s="68" t="str">
        <f t="shared" si="69"/>
        <v>331100000</v>
      </c>
      <c r="O481" s="70" t="s">
        <v>11</v>
      </c>
      <c r="P481" s="64" t="str">
        <f t="shared" si="70"/>
        <v>3311000000</v>
      </c>
      <c r="Q481" s="20" t="s">
        <v>11</v>
      </c>
      <c r="R481" s="92" t="str">
        <f t="shared" si="71"/>
        <v>3311000000980</v>
      </c>
      <c r="S481" s="94" t="s">
        <v>11</v>
      </c>
    </row>
    <row r="482" spans="1:19" customFormat="1" ht="15.75" x14ac:dyDescent="0.25">
      <c r="A482" s="20" t="s">
        <v>910</v>
      </c>
      <c r="B482" s="24" t="str">
        <f t="shared" si="63"/>
        <v>3</v>
      </c>
      <c r="C482" s="25" t="s">
        <v>769</v>
      </c>
      <c r="D482" s="28" t="str">
        <f t="shared" si="64"/>
        <v>33</v>
      </c>
      <c r="E482" s="11" t="s">
        <v>905</v>
      </c>
      <c r="F482" s="31" t="str">
        <f t="shared" si="65"/>
        <v>331</v>
      </c>
      <c r="G482" s="32" t="s">
        <v>907</v>
      </c>
      <c r="H482" s="44" t="str">
        <f t="shared" si="66"/>
        <v>3311</v>
      </c>
      <c r="I482" s="4" t="s">
        <v>11</v>
      </c>
      <c r="J482" s="51" t="str">
        <f t="shared" si="67"/>
        <v>331103</v>
      </c>
      <c r="K482" s="19" t="s">
        <v>11</v>
      </c>
      <c r="L482" s="57" t="str">
        <f t="shared" si="68"/>
        <v>33110300</v>
      </c>
      <c r="M482" s="59" t="s">
        <v>11</v>
      </c>
      <c r="N482" s="68" t="str">
        <f t="shared" si="69"/>
        <v>331103000</v>
      </c>
      <c r="O482" s="70" t="s">
        <v>11</v>
      </c>
      <c r="P482" s="64" t="str">
        <f t="shared" si="70"/>
        <v>3311030000</v>
      </c>
      <c r="Q482" s="20" t="s">
        <v>11</v>
      </c>
      <c r="R482" s="92" t="str">
        <f t="shared" si="71"/>
        <v>3311030000980</v>
      </c>
      <c r="S482" s="94" t="s">
        <v>911</v>
      </c>
    </row>
    <row r="483" spans="1:19" customFormat="1" ht="15.75" x14ac:dyDescent="0.25">
      <c r="A483" s="20" t="s">
        <v>912</v>
      </c>
      <c r="B483" s="24" t="str">
        <f t="shared" si="63"/>
        <v>3</v>
      </c>
      <c r="C483" s="25" t="s">
        <v>769</v>
      </c>
      <c r="D483" s="28" t="str">
        <f t="shared" si="64"/>
        <v>33</v>
      </c>
      <c r="E483" s="11" t="s">
        <v>905</v>
      </c>
      <c r="F483" s="31" t="str">
        <f t="shared" si="65"/>
        <v>331</v>
      </c>
      <c r="G483" s="32" t="s">
        <v>907</v>
      </c>
      <c r="H483" s="44" t="str">
        <f t="shared" si="66"/>
        <v>3311</v>
      </c>
      <c r="I483" s="4" t="s">
        <v>11</v>
      </c>
      <c r="J483" s="51" t="str">
        <f t="shared" si="67"/>
        <v>331104</v>
      </c>
      <c r="K483" s="19" t="s">
        <v>11</v>
      </c>
      <c r="L483" s="57" t="str">
        <f t="shared" si="68"/>
        <v>33110400</v>
      </c>
      <c r="M483" s="59" t="s">
        <v>11</v>
      </c>
      <c r="N483" s="68" t="str">
        <f t="shared" si="69"/>
        <v>331104000</v>
      </c>
      <c r="O483" s="70" t="s">
        <v>11</v>
      </c>
      <c r="P483" s="64" t="str">
        <f t="shared" si="70"/>
        <v>3311040000</v>
      </c>
      <c r="Q483" s="20" t="s">
        <v>11</v>
      </c>
      <c r="R483" s="92" t="str">
        <f t="shared" si="71"/>
        <v>3311040000980</v>
      </c>
      <c r="S483" s="94" t="s">
        <v>913</v>
      </c>
    </row>
    <row r="484" spans="1:19" customFormat="1" ht="15.75" x14ac:dyDescent="0.25">
      <c r="A484" s="20" t="s">
        <v>914</v>
      </c>
      <c r="B484" s="24" t="str">
        <f t="shared" si="63"/>
        <v>3</v>
      </c>
      <c r="C484" s="25" t="s">
        <v>769</v>
      </c>
      <c r="D484" s="28" t="str">
        <f t="shared" si="64"/>
        <v>33</v>
      </c>
      <c r="E484" s="11" t="s">
        <v>905</v>
      </c>
      <c r="F484" s="31" t="str">
        <f t="shared" si="65"/>
        <v>331</v>
      </c>
      <c r="G484" s="32" t="s">
        <v>907</v>
      </c>
      <c r="H484" s="44" t="str">
        <f t="shared" si="66"/>
        <v>3311</v>
      </c>
      <c r="I484" s="4" t="s">
        <v>11</v>
      </c>
      <c r="J484" s="51" t="str">
        <f t="shared" si="67"/>
        <v>331105</v>
      </c>
      <c r="K484" s="19" t="s">
        <v>11</v>
      </c>
      <c r="L484" s="57" t="str">
        <f t="shared" si="68"/>
        <v>33110500</v>
      </c>
      <c r="M484" s="59" t="s">
        <v>11</v>
      </c>
      <c r="N484" s="68" t="str">
        <f t="shared" si="69"/>
        <v>331105000</v>
      </c>
      <c r="O484" s="70" t="s">
        <v>11</v>
      </c>
      <c r="P484" s="64" t="str">
        <f t="shared" si="70"/>
        <v>3311050000</v>
      </c>
      <c r="Q484" s="20" t="s">
        <v>11</v>
      </c>
      <c r="R484" s="92" t="str">
        <f t="shared" si="71"/>
        <v>3311050000980</v>
      </c>
      <c r="S484" s="94" t="s">
        <v>915</v>
      </c>
    </row>
    <row r="485" spans="1:19" customFormat="1" ht="15.75" x14ac:dyDescent="0.25">
      <c r="A485" s="20" t="s">
        <v>916</v>
      </c>
      <c r="B485" s="24" t="str">
        <f t="shared" si="63"/>
        <v>3</v>
      </c>
      <c r="C485" s="25" t="s">
        <v>769</v>
      </c>
      <c r="D485" s="28" t="str">
        <f t="shared" si="64"/>
        <v>33</v>
      </c>
      <c r="E485" s="11" t="s">
        <v>905</v>
      </c>
      <c r="F485" s="31" t="str">
        <f t="shared" si="65"/>
        <v>331</v>
      </c>
      <c r="G485" s="32" t="s">
        <v>907</v>
      </c>
      <c r="H485" s="44" t="str">
        <f t="shared" si="66"/>
        <v>3311</v>
      </c>
      <c r="I485" s="4" t="s">
        <v>11</v>
      </c>
      <c r="J485" s="51" t="str">
        <f t="shared" si="67"/>
        <v>331106</v>
      </c>
      <c r="K485" s="19" t="s">
        <v>11</v>
      </c>
      <c r="L485" s="57" t="str">
        <f t="shared" si="68"/>
        <v>33110600</v>
      </c>
      <c r="M485" s="59" t="s">
        <v>11</v>
      </c>
      <c r="N485" s="68" t="str">
        <f t="shared" si="69"/>
        <v>331106000</v>
      </c>
      <c r="O485" s="70" t="s">
        <v>11</v>
      </c>
      <c r="P485" s="64" t="str">
        <f t="shared" si="70"/>
        <v>3311060000</v>
      </c>
      <c r="Q485" s="20" t="s">
        <v>11</v>
      </c>
      <c r="R485" s="92" t="str">
        <f t="shared" si="71"/>
        <v>3311060000905</v>
      </c>
      <c r="S485" s="98" t="s">
        <v>917</v>
      </c>
    </row>
    <row r="486" spans="1:19" customFormat="1" ht="15.75" x14ac:dyDescent="0.25">
      <c r="A486" s="20" t="s">
        <v>918</v>
      </c>
      <c r="B486" s="24" t="str">
        <f t="shared" si="63"/>
        <v>3</v>
      </c>
      <c r="C486" s="25" t="s">
        <v>769</v>
      </c>
      <c r="D486" s="28" t="str">
        <f t="shared" si="64"/>
        <v>33</v>
      </c>
      <c r="E486" s="11" t="s">
        <v>905</v>
      </c>
      <c r="F486" s="31" t="str">
        <f t="shared" si="65"/>
        <v>331</v>
      </c>
      <c r="G486" s="32" t="s">
        <v>907</v>
      </c>
      <c r="H486" s="44" t="str">
        <f t="shared" si="66"/>
        <v>3311</v>
      </c>
      <c r="I486" s="4" t="s">
        <v>11</v>
      </c>
      <c r="J486" s="51" t="str">
        <f t="shared" si="67"/>
        <v>331106</v>
      </c>
      <c r="K486" s="19" t="s">
        <v>11</v>
      </c>
      <c r="L486" s="57" t="str">
        <f t="shared" si="68"/>
        <v>33110600</v>
      </c>
      <c r="M486" s="59" t="s">
        <v>11</v>
      </c>
      <c r="N486" s="68" t="str">
        <f t="shared" si="69"/>
        <v>331106000</v>
      </c>
      <c r="O486" s="70" t="s">
        <v>11</v>
      </c>
      <c r="P486" s="64" t="str">
        <f t="shared" si="70"/>
        <v>3311060000</v>
      </c>
      <c r="Q486" s="20" t="s">
        <v>11</v>
      </c>
      <c r="R486" s="92" t="str">
        <f t="shared" si="71"/>
        <v>3311060000906</v>
      </c>
      <c r="S486" s="98" t="s">
        <v>919</v>
      </c>
    </row>
    <row r="487" spans="1:19" customFormat="1" ht="15.75" x14ac:dyDescent="0.25">
      <c r="A487" s="20" t="s">
        <v>920</v>
      </c>
      <c r="B487" s="24" t="str">
        <f t="shared" si="63"/>
        <v>3</v>
      </c>
      <c r="C487" s="25" t="s">
        <v>769</v>
      </c>
      <c r="D487" s="28" t="str">
        <f t="shared" si="64"/>
        <v>33</v>
      </c>
      <c r="E487" s="11" t="s">
        <v>905</v>
      </c>
      <c r="F487" s="31" t="str">
        <f t="shared" si="65"/>
        <v>332</v>
      </c>
      <c r="G487" s="32" t="s">
        <v>921</v>
      </c>
      <c r="H487" s="44" t="str">
        <f t="shared" si="66"/>
        <v>3321</v>
      </c>
      <c r="I487" s="4" t="s">
        <v>11</v>
      </c>
      <c r="J487" s="51" t="str">
        <f t="shared" si="67"/>
        <v>332101</v>
      </c>
      <c r="K487" s="19" t="s">
        <v>11</v>
      </c>
      <c r="L487" s="57" t="str">
        <f t="shared" si="68"/>
        <v>33210100</v>
      </c>
      <c r="M487" s="59" t="s">
        <v>11</v>
      </c>
      <c r="N487" s="68" t="str">
        <f t="shared" si="69"/>
        <v>332101000</v>
      </c>
      <c r="O487" s="70" t="s">
        <v>11</v>
      </c>
      <c r="P487" s="64" t="str">
        <f t="shared" si="70"/>
        <v>3321010000</v>
      </c>
      <c r="Q487" s="20" t="s">
        <v>11</v>
      </c>
      <c r="R487" s="92" t="str">
        <f t="shared" si="71"/>
        <v>3321010000922</v>
      </c>
      <c r="S487" s="98" t="s">
        <v>922</v>
      </c>
    </row>
    <row r="488" spans="1:19" customFormat="1" ht="15.75" x14ac:dyDescent="0.25">
      <c r="A488" s="20" t="s">
        <v>923</v>
      </c>
      <c r="B488" s="24" t="str">
        <f t="shared" si="63"/>
        <v>3</v>
      </c>
      <c r="C488" s="25" t="s">
        <v>769</v>
      </c>
      <c r="D488" s="28" t="str">
        <f t="shared" si="64"/>
        <v>33</v>
      </c>
      <c r="E488" s="11" t="s">
        <v>905</v>
      </c>
      <c r="F488" s="31" t="str">
        <f t="shared" si="65"/>
        <v>332</v>
      </c>
      <c r="G488" s="32" t="s">
        <v>921</v>
      </c>
      <c r="H488" s="44" t="str">
        <f t="shared" si="66"/>
        <v>3321</v>
      </c>
      <c r="I488" s="4" t="s">
        <v>11</v>
      </c>
      <c r="J488" s="51" t="str">
        <f t="shared" si="67"/>
        <v>332101</v>
      </c>
      <c r="K488" s="19" t="s">
        <v>11</v>
      </c>
      <c r="L488" s="57" t="str">
        <f t="shared" si="68"/>
        <v>33210100</v>
      </c>
      <c r="M488" s="59" t="s">
        <v>11</v>
      </c>
      <c r="N488" s="68" t="str">
        <f t="shared" si="69"/>
        <v>332101000</v>
      </c>
      <c r="O488" s="70" t="s">
        <v>11</v>
      </c>
      <c r="P488" s="64" t="str">
        <f t="shared" si="70"/>
        <v>3321010000</v>
      </c>
      <c r="Q488" s="20" t="s">
        <v>11</v>
      </c>
      <c r="R488" s="92" t="str">
        <f t="shared" si="71"/>
        <v>3321010000923</v>
      </c>
      <c r="S488" s="98" t="s">
        <v>924</v>
      </c>
    </row>
    <row r="489" spans="1:19" customFormat="1" ht="15.75" x14ac:dyDescent="0.25">
      <c r="A489" s="20" t="s">
        <v>925</v>
      </c>
      <c r="B489" s="24" t="str">
        <f t="shared" si="63"/>
        <v>3</v>
      </c>
      <c r="C489" s="25" t="s">
        <v>769</v>
      </c>
      <c r="D489" s="28" t="str">
        <f t="shared" si="64"/>
        <v>33</v>
      </c>
      <c r="E489" s="11" t="s">
        <v>905</v>
      </c>
      <c r="F489" s="31" t="str">
        <f t="shared" si="65"/>
        <v>332</v>
      </c>
      <c r="G489" s="32" t="s">
        <v>921</v>
      </c>
      <c r="H489" s="44" t="str">
        <f t="shared" si="66"/>
        <v>3321</v>
      </c>
      <c r="I489" s="4" t="s">
        <v>11</v>
      </c>
      <c r="J489" s="51" t="str">
        <f t="shared" si="67"/>
        <v>332101</v>
      </c>
      <c r="K489" s="19" t="s">
        <v>11</v>
      </c>
      <c r="L489" s="57" t="str">
        <f t="shared" si="68"/>
        <v>33210100</v>
      </c>
      <c r="M489" s="59" t="s">
        <v>11</v>
      </c>
      <c r="N489" s="68" t="str">
        <f t="shared" si="69"/>
        <v>332101000</v>
      </c>
      <c r="O489" s="70" t="s">
        <v>11</v>
      </c>
      <c r="P489" s="64" t="str">
        <f t="shared" si="70"/>
        <v>3321010000</v>
      </c>
      <c r="Q489" s="20" t="s">
        <v>11</v>
      </c>
      <c r="R489" s="92" t="str">
        <f t="shared" si="71"/>
        <v>3321010000925</v>
      </c>
      <c r="S489" s="98" t="s">
        <v>926</v>
      </c>
    </row>
    <row r="490" spans="1:19" ht="15.75" x14ac:dyDescent="0.25">
      <c r="A490" s="20" t="s">
        <v>927</v>
      </c>
      <c r="B490" s="24" t="str">
        <f t="shared" si="63"/>
        <v>3</v>
      </c>
      <c r="C490" s="25" t="s">
        <v>769</v>
      </c>
      <c r="D490" s="28" t="str">
        <f t="shared" si="64"/>
        <v>33</v>
      </c>
      <c r="E490" s="11" t="s">
        <v>905</v>
      </c>
      <c r="F490" s="31" t="str">
        <f t="shared" si="65"/>
        <v>332</v>
      </c>
      <c r="G490" s="32" t="s">
        <v>921</v>
      </c>
      <c r="H490" s="44" t="str">
        <f t="shared" si="66"/>
        <v>3321</v>
      </c>
      <c r="I490" s="4" t="s">
        <v>11</v>
      </c>
      <c r="J490" s="51" t="str">
        <f t="shared" si="67"/>
        <v>332102</v>
      </c>
      <c r="K490" s="19" t="s">
        <v>11</v>
      </c>
      <c r="L490" s="57" t="str">
        <f t="shared" si="68"/>
        <v>33210200</v>
      </c>
      <c r="M490" s="59" t="s">
        <v>11</v>
      </c>
      <c r="N490" s="68" t="str">
        <f t="shared" si="69"/>
        <v>332102000</v>
      </c>
      <c r="O490" s="70" t="s">
        <v>11</v>
      </c>
      <c r="P490" s="64" t="str">
        <f t="shared" si="70"/>
        <v>3321020000</v>
      </c>
      <c r="Q490" s="20" t="s">
        <v>11</v>
      </c>
      <c r="R490" s="92" t="str">
        <f t="shared" si="71"/>
        <v>3321020000923</v>
      </c>
      <c r="S490" s="98" t="s">
        <v>928</v>
      </c>
    </row>
    <row r="491" spans="1:19" ht="15.75" x14ac:dyDescent="0.25">
      <c r="A491" s="20" t="s">
        <v>929</v>
      </c>
      <c r="B491" s="24" t="str">
        <f t="shared" si="63"/>
        <v>3</v>
      </c>
      <c r="C491" s="25" t="s">
        <v>769</v>
      </c>
      <c r="D491" s="28" t="str">
        <f t="shared" si="64"/>
        <v>33</v>
      </c>
      <c r="E491" s="11" t="s">
        <v>905</v>
      </c>
      <c r="F491" s="31" t="str">
        <f t="shared" si="65"/>
        <v>332</v>
      </c>
      <c r="G491" s="32" t="s">
        <v>921</v>
      </c>
      <c r="H491" s="44" t="str">
        <f t="shared" si="66"/>
        <v>3321</v>
      </c>
      <c r="I491" s="4" t="s">
        <v>11</v>
      </c>
      <c r="J491" s="51" t="str">
        <f t="shared" si="67"/>
        <v>332101</v>
      </c>
      <c r="K491" s="19" t="s">
        <v>11</v>
      </c>
      <c r="L491" s="57" t="str">
        <f t="shared" si="68"/>
        <v>33210100</v>
      </c>
      <c r="M491" s="59" t="s">
        <v>11</v>
      </c>
      <c r="N491" s="68" t="str">
        <f t="shared" si="69"/>
        <v>332101000</v>
      </c>
      <c r="O491" s="70" t="s">
        <v>11</v>
      </c>
      <c r="P491" s="64" t="str">
        <f t="shared" si="70"/>
        <v>3321010000</v>
      </c>
      <c r="Q491" s="20" t="s">
        <v>11</v>
      </c>
      <c r="R491" s="92" t="str">
        <f t="shared" si="71"/>
        <v>3321010000924</v>
      </c>
      <c r="S491" s="98" t="s">
        <v>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1855-D250-4616-BFCA-3D7C3AED9FF0}">
  <dimension ref="A1:AC898"/>
  <sheetViews>
    <sheetView tabSelected="1" topLeftCell="L145" zoomScale="145" zoomScaleNormal="145" workbookViewId="0">
      <selection activeCell="M71" sqref="M71"/>
    </sheetView>
  </sheetViews>
  <sheetFormatPr baseColWidth="10" defaultRowHeight="15" x14ac:dyDescent="0.25"/>
  <cols>
    <col min="2" max="2" width="22.42578125" bestFit="1" customWidth="1"/>
    <col min="3" max="3" width="2.140625" style="104" customWidth="1"/>
    <col min="4" max="4" width="17.5703125" bestFit="1" customWidth="1"/>
    <col min="5" max="5" width="56.42578125" bestFit="1" customWidth="1"/>
    <col min="6" max="6" width="1.7109375" style="104" customWidth="1"/>
    <col min="7" max="7" width="10" bestFit="1" customWidth="1"/>
    <col min="8" max="8" width="75.85546875" bestFit="1" customWidth="1"/>
    <col min="9" max="9" width="2.28515625" style="104" customWidth="1"/>
    <col min="10" max="10" width="12.85546875" customWidth="1"/>
    <col min="11" max="11" width="81.7109375" bestFit="1" customWidth="1"/>
    <col min="12" max="12" width="2" style="104" customWidth="1"/>
    <col min="13" max="13" width="15.85546875" customWidth="1"/>
    <col min="14" max="14" width="98.5703125" bestFit="1" customWidth="1"/>
    <col min="15" max="15" width="2.85546875" style="104" customWidth="1"/>
    <col min="16" max="16" width="16.140625" customWidth="1"/>
    <col min="17" max="17" width="85.7109375" bestFit="1" customWidth="1"/>
    <col min="18" max="18" width="3.42578125" style="104" customWidth="1"/>
    <col min="19" max="19" width="14.140625" customWidth="1"/>
    <col min="20" max="20" width="96.5703125" bestFit="1" customWidth="1"/>
    <col min="21" max="21" width="3.85546875" style="104" customWidth="1"/>
    <col min="22" max="22" width="17.5703125" bestFit="1" customWidth="1"/>
    <col min="23" max="23" width="69.28515625" customWidth="1"/>
    <col min="24" max="24" width="11.42578125" style="104"/>
    <col min="25" max="25" width="15.28515625" customWidth="1"/>
    <col min="26" max="26" width="87.28515625" customWidth="1"/>
    <col min="27" max="27" width="7.5703125" style="104" customWidth="1"/>
    <col min="29" max="29" width="96.5703125" bestFit="1" customWidth="1"/>
  </cols>
  <sheetData>
    <row r="1" spans="1:29" ht="15.75" thickBot="1" x14ac:dyDescent="0.3">
      <c r="A1" s="36" t="s">
        <v>931</v>
      </c>
      <c r="B1" s="37" t="s">
        <v>934</v>
      </c>
      <c r="D1" s="38" t="s">
        <v>933</v>
      </c>
      <c r="E1" s="38" t="s">
        <v>1</v>
      </c>
      <c r="G1" s="40" t="s">
        <v>932</v>
      </c>
      <c r="H1" s="40" t="s">
        <v>2</v>
      </c>
      <c r="J1" s="42" t="s">
        <v>935</v>
      </c>
      <c r="K1" s="43" t="s">
        <v>3</v>
      </c>
      <c r="M1" s="49" t="s">
        <v>936</v>
      </c>
      <c r="N1" s="50" t="s">
        <v>4</v>
      </c>
      <c r="P1" s="56" t="s">
        <v>937</v>
      </c>
      <c r="Q1" s="56" t="s">
        <v>5</v>
      </c>
      <c r="S1" s="67" t="s">
        <v>938</v>
      </c>
      <c r="T1" s="67" t="s">
        <v>6</v>
      </c>
      <c r="V1" s="63" t="s">
        <v>939</v>
      </c>
      <c r="W1" s="63" t="s">
        <v>7</v>
      </c>
      <c r="Y1" s="100" t="s">
        <v>940</v>
      </c>
      <c r="Z1" s="91" t="s">
        <v>8</v>
      </c>
    </row>
    <row r="2" spans="1:29" x14ac:dyDescent="0.25">
      <c r="A2" s="106">
        <v>1</v>
      </c>
      <c r="B2" s="103" t="s">
        <v>10</v>
      </c>
      <c r="D2" s="105" t="s">
        <v>943</v>
      </c>
      <c r="E2" s="103" t="s">
        <v>13</v>
      </c>
      <c r="G2" s="105" t="s">
        <v>955</v>
      </c>
      <c r="H2" s="103" t="s">
        <v>15</v>
      </c>
      <c r="J2" s="102">
        <v>1111</v>
      </c>
      <c r="K2" s="103" t="s">
        <v>17</v>
      </c>
      <c r="M2" s="107">
        <v>111101</v>
      </c>
      <c r="N2" t="s">
        <v>984</v>
      </c>
      <c r="P2" s="105">
        <v>11110302</v>
      </c>
      <c r="Q2" s="103" t="s">
        <v>28</v>
      </c>
      <c r="S2" s="105">
        <v>113101010</v>
      </c>
      <c r="T2" s="103" t="s">
        <v>112</v>
      </c>
      <c r="V2" s="105" t="s">
        <v>1007</v>
      </c>
      <c r="W2" s="103" t="s">
        <v>608</v>
      </c>
      <c r="Y2" s="112" t="s">
        <v>1008</v>
      </c>
      <c r="Z2" s="103" t="s">
        <v>10</v>
      </c>
    </row>
    <row r="3" spans="1:29" x14ac:dyDescent="0.25">
      <c r="A3" s="106">
        <v>2</v>
      </c>
      <c r="B3" s="103" t="s">
        <v>700</v>
      </c>
      <c r="D3" s="105" t="s">
        <v>944</v>
      </c>
      <c r="E3" s="103" t="s">
        <v>259</v>
      </c>
      <c r="G3" s="105" t="s">
        <v>956</v>
      </c>
      <c r="H3" s="103" t="s">
        <v>76</v>
      </c>
      <c r="J3" s="105">
        <v>1112</v>
      </c>
      <c r="K3" s="103" t="s">
        <v>34</v>
      </c>
      <c r="M3" s="107">
        <v>111102</v>
      </c>
      <c r="N3" s="103" t="s">
        <v>22</v>
      </c>
      <c r="P3" s="105">
        <v>11110303</v>
      </c>
      <c r="Q3" s="103" t="s">
        <v>30</v>
      </c>
      <c r="S3" s="105">
        <v>113101011</v>
      </c>
      <c r="T3" s="103" t="s">
        <v>112</v>
      </c>
      <c r="Y3" s="112" t="s">
        <v>1009</v>
      </c>
      <c r="Z3" s="103" t="s">
        <v>10</v>
      </c>
    </row>
    <row r="4" spans="1:29" x14ac:dyDescent="0.25">
      <c r="A4" s="106">
        <v>3</v>
      </c>
      <c r="B4" s="103" t="s">
        <v>769</v>
      </c>
      <c r="D4" s="105" t="s">
        <v>945</v>
      </c>
      <c r="E4" s="103" t="s">
        <v>276</v>
      </c>
      <c r="G4" s="105" t="s">
        <v>957</v>
      </c>
      <c r="H4" s="103" t="s">
        <v>105</v>
      </c>
      <c r="J4" s="105">
        <v>1113</v>
      </c>
      <c r="K4" s="103" t="s">
        <v>57</v>
      </c>
      <c r="M4" s="107">
        <v>111103</v>
      </c>
      <c r="N4" s="103" t="s">
        <v>17</v>
      </c>
      <c r="P4" s="105">
        <v>11110304</v>
      </c>
      <c r="Q4" s="103" t="s">
        <v>32</v>
      </c>
      <c r="S4" s="105">
        <v>113101020</v>
      </c>
      <c r="T4" s="103" t="s">
        <v>116</v>
      </c>
      <c r="Y4" s="112" t="s">
        <v>1010</v>
      </c>
      <c r="Z4" s="103" t="s">
        <v>10</v>
      </c>
      <c r="AC4" s="101" t="s">
        <v>941</v>
      </c>
    </row>
    <row r="5" spans="1:29" x14ac:dyDescent="0.25">
      <c r="D5" s="105" t="s">
        <v>946</v>
      </c>
      <c r="E5" s="103" t="s">
        <v>491</v>
      </c>
      <c r="G5" s="105" t="s">
        <v>958</v>
      </c>
      <c r="H5" s="103" t="s">
        <v>182</v>
      </c>
      <c r="J5" s="105">
        <v>1114</v>
      </c>
      <c r="K5" s="103" t="s">
        <v>65</v>
      </c>
      <c r="M5" s="107">
        <v>111200</v>
      </c>
      <c r="N5" s="103" t="s">
        <v>34</v>
      </c>
      <c r="S5" s="105">
        <v>113101021</v>
      </c>
      <c r="T5" s="103" t="s">
        <v>116</v>
      </c>
      <c r="Y5" s="112" t="s">
        <v>1011</v>
      </c>
      <c r="Z5" s="103" t="s">
        <v>10</v>
      </c>
      <c r="AC5" s="102" t="s">
        <v>1466</v>
      </c>
    </row>
    <row r="6" spans="1:29" x14ac:dyDescent="0.25">
      <c r="D6" s="105"/>
      <c r="G6" s="105" t="s">
        <v>959</v>
      </c>
      <c r="H6" s="103" t="s">
        <v>236</v>
      </c>
      <c r="J6" s="105">
        <v>1115</v>
      </c>
      <c r="K6" s="103" t="s">
        <v>72</v>
      </c>
      <c r="M6" s="107">
        <v>111201</v>
      </c>
      <c r="N6" s="103" t="s">
        <v>36</v>
      </c>
      <c r="P6" s="105">
        <v>11120102</v>
      </c>
      <c r="Q6" s="103" t="s">
        <v>41</v>
      </c>
      <c r="Y6" s="112" t="s">
        <v>1012</v>
      </c>
      <c r="Z6" s="103" t="s">
        <v>10</v>
      </c>
      <c r="AC6" s="103" t="s">
        <v>11</v>
      </c>
    </row>
    <row r="7" spans="1:29" x14ac:dyDescent="0.25">
      <c r="D7" s="105" t="s">
        <v>947</v>
      </c>
      <c r="E7" s="103" t="s">
        <v>702</v>
      </c>
      <c r="M7" s="107">
        <v>111202</v>
      </c>
      <c r="N7" s="103" t="s">
        <v>46</v>
      </c>
      <c r="P7" s="105">
        <v>11120103</v>
      </c>
      <c r="Q7" s="103" t="s">
        <v>43</v>
      </c>
      <c r="S7" s="105">
        <v>113102010</v>
      </c>
      <c r="T7" s="103" t="s">
        <v>121</v>
      </c>
      <c r="Y7" s="112" t="s">
        <v>1013</v>
      </c>
      <c r="Z7" s="103" t="s">
        <v>10</v>
      </c>
      <c r="AC7" s="102" t="s">
        <v>1467</v>
      </c>
    </row>
    <row r="8" spans="1:29" x14ac:dyDescent="0.25">
      <c r="D8" s="105" t="s">
        <v>948</v>
      </c>
      <c r="E8" s="103" t="s">
        <v>710</v>
      </c>
      <c r="G8" s="105" t="s">
        <v>960</v>
      </c>
      <c r="H8" s="103" t="s">
        <v>261</v>
      </c>
      <c r="J8" s="105">
        <v>1121</v>
      </c>
      <c r="K8" s="103" t="s">
        <v>78</v>
      </c>
      <c r="S8" s="105">
        <v>113102011</v>
      </c>
      <c r="T8" s="103" t="s">
        <v>121</v>
      </c>
      <c r="Y8" s="113" t="s">
        <v>1014</v>
      </c>
      <c r="Z8" s="111" t="s">
        <v>10</v>
      </c>
      <c r="AC8" s="103" t="s">
        <v>11</v>
      </c>
    </row>
    <row r="9" spans="1:29" x14ac:dyDescent="0.25">
      <c r="D9" s="105" t="s">
        <v>949</v>
      </c>
      <c r="E9" s="103" t="s">
        <v>713</v>
      </c>
      <c r="J9" s="105">
        <v>1122</v>
      </c>
      <c r="K9" s="103" t="s">
        <v>82</v>
      </c>
      <c r="M9" s="105">
        <v>111301</v>
      </c>
      <c r="N9" s="103" t="s">
        <v>59</v>
      </c>
      <c r="P9" s="105">
        <v>11120202</v>
      </c>
      <c r="Q9" s="103" t="s">
        <v>51</v>
      </c>
      <c r="S9" s="105">
        <v>113102020</v>
      </c>
      <c r="T9" s="103" t="s">
        <v>124</v>
      </c>
      <c r="Y9" s="112" t="s">
        <v>1015</v>
      </c>
      <c r="Z9" s="103" t="s">
        <v>10</v>
      </c>
      <c r="AC9" s="102" t="s">
        <v>1468</v>
      </c>
    </row>
    <row r="10" spans="1:29" x14ac:dyDescent="0.25">
      <c r="D10" s="105" t="s">
        <v>950</v>
      </c>
      <c r="E10" s="103" t="s">
        <v>765</v>
      </c>
      <c r="G10" s="105" t="s">
        <v>961</v>
      </c>
      <c r="H10" s="103" t="s">
        <v>278</v>
      </c>
      <c r="J10" s="105">
        <v>1123</v>
      </c>
      <c r="K10" s="103" t="s">
        <v>90</v>
      </c>
      <c r="M10" s="105">
        <v>111302</v>
      </c>
      <c r="N10" s="103" t="s">
        <v>62</v>
      </c>
      <c r="P10" s="105">
        <v>11120203</v>
      </c>
      <c r="Q10" s="103" t="s">
        <v>53</v>
      </c>
      <c r="S10" s="105">
        <v>113102021</v>
      </c>
      <c r="T10" s="103" t="s">
        <v>124</v>
      </c>
      <c r="Y10" s="112" t="s">
        <v>1016</v>
      </c>
      <c r="Z10" s="103" t="s">
        <v>10</v>
      </c>
      <c r="AC10" s="103" t="s">
        <v>11</v>
      </c>
    </row>
    <row r="11" spans="1:29" x14ac:dyDescent="0.25">
      <c r="G11" s="105" t="s">
        <v>962</v>
      </c>
      <c r="H11" s="103" t="s">
        <v>376</v>
      </c>
      <c r="J11" s="105">
        <v>1124</v>
      </c>
      <c r="K11" s="103" t="s">
        <v>98</v>
      </c>
      <c r="P11" s="105">
        <v>11120204</v>
      </c>
      <c r="Q11" s="103" t="s">
        <v>55</v>
      </c>
      <c r="Y11" s="112" t="s">
        <v>1017</v>
      </c>
      <c r="Z11" s="103" t="s">
        <v>10</v>
      </c>
      <c r="AC11" s="102" t="s">
        <v>1469</v>
      </c>
    </row>
    <row r="12" spans="1:29" x14ac:dyDescent="0.25">
      <c r="D12" s="105" t="s">
        <v>951</v>
      </c>
      <c r="E12" s="103" t="s">
        <v>771</v>
      </c>
      <c r="G12" s="105" t="s">
        <v>963</v>
      </c>
      <c r="H12" s="103" t="s">
        <v>416</v>
      </c>
      <c r="J12" s="105">
        <v>1125</v>
      </c>
      <c r="K12" s="103" t="s">
        <v>101</v>
      </c>
      <c r="M12" s="105">
        <v>111401</v>
      </c>
      <c r="N12" s="103" t="s">
        <v>65</v>
      </c>
      <c r="S12" s="105">
        <v>113201021</v>
      </c>
      <c r="T12" s="103" t="s">
        <v>135</v>
      </c>
      <c r="Y12" s="112" t="s">
        <v>1018</v>
      </c>
      <c r="Z12" s="103" t="s">
        <v>10</v>
      </c>
      <c r="AC12" s="103" t="s">
        <v>11</v>
      </c>
    </row>
    <row r="13" spans="1:29" x14ac:dyDescent="0.25">
      <c r="D13" s="105" t="s">
        <v>952</v>
      </c>
      <c r="E13" s="103" t="s">
        <v>790</v>
      </c>
      <c r="G13" s="105" t="s">
        <v>964</v>
      </c>
      <c r="H13" s="103" t="s">
        <v>469</v>
      </c>
      <c r="P13" s="105">
        <v>11310101</v>
      </c>
      <c r="Q13" s="103" t="s">
        <v>111</v>
      </c>
      <c r="S13" s="105">
        <v>113201022</v>
      </c>
      <c r="T13" s="103" t="s">
        <v>137</v>
      </c>
      <c r="Y13" s="112" t="s">
        <v>1019</v>
      </c>
      <c r="Z13" s="103" t="s">
        <v>10</v>
      </c>
      <c r="AC13" s="102" t="s">
        <v>1470</v>
      </c>
    </row>
    <row r="14" spans="1:29" x14ac:dyDescent="0.25">
      <c r="D14" s="105" t="s">
        <v>953</v>
      </c>
      <c r="E14" s="103" t="s">
        <v>905</v>
      </c>
      <c r="G14" s="105" t="s">
        <v>965</v>
      </c>
      <c r="H14" s="103" t="s">
        <v>472</v>
      </c>
      <c r="J14" s="105" t="s">
        <v>979</v>
      </c>
      <c r="K14" s="103" t="s">
        <v>107</v>
      </c>
      <c r="M14" s="105">
        <v>111501</v>
      </c>
      <c r="N14" s="103" t="s">
        <v>72</v>
      </c>
      <c r="P14" s="105">
        <v>11310102</v>
      </c>
      <c r="Q14" s="103" t="s">
        <v>115</v>
      </c>
      <c r="Y14" s="112" t="s">
        <v>1020</v>
      </c>
      <c r="Z14" s="103" t="s">
        <v>10</v>
      </c>
      <c r="AC14" s="103" t="s">
        <v>11</v>
      </c>
    </row>
    <row r="15" spans="1:29" x14ac:dyDescent="0.25">
      <c r="J15" s="105">
        <v>1132</v>
      </c>
      <c r="K15" s="103" t="s">
        <v>127</v>
      </c>
      <c r="P15" s="105"/>
      <c r="Q15" s="103"/>
      <c r="S15" s="105">
        <v>113201031</v>
      </c>
      <c r="T15" s="103" t="s">
        <v>1004</v>
      </c>
      <c r="Y15" s="112" t="s">
        <v>1021</v>
      </c>
      <c r="Z15" s="103" t="s">
        <v>10</v>
      </c>
      <c r="AC15" s="102" t="s">
        <v>1471</v>
      </c>
    </row>
    <row r="16" spans="1:29" x14ac:dyDescent="0.25">
      <c r="G16" s="105" t="s">
        <v>966</v>
      </c>
      <c r="H16" s="103" t="s">
        <v>493</v>
      </c>
      <c r="M16" s="105">
        <v>112101</v>
      </c>
      <c r="N16" s="103" t="s">
        <v>80</v>
      </c>
      <c r="Y16" s="112" t="s">
        <v>1022</v>
      </c>
      <c r="Z16" s="103" t="s">
        <v>10</v>
      </c>
      <c r="AC16" s="103" t="s">
        <v>11</v>
      </c>
    </row>
    <row r="17" spans="7:29" x14ac:dyDescent="0.25">
      <c r="G17" s="105" t="s">
        <v>967</v>
      </c>
      <c r="H17" s="103" t="s">
        <v>667</v>
      </c>
      <c r="J17" s="105">
        <v>1141</v>
      </c>
      <c r="K17" s="103" t="s">
        <v>184</v>
      </c>
      <c r="P17" s="105">
        <v>11310201</v>
      </c>
      <c r="Q17" s="103" t="s">
        <v>121</v>
      </c>
      <c r="S17" s="105">
        <v>113201041</v>
      </c>
      <c r="T17" s="103" t="s">
        <v>1005</v>
      </c>
      <c r="Y17" s="112" t="s">
        <v>1023</v>
      </c>
      <c r="Z17" s="103" t="s">
        <v>10</v>
      </c>
      <c r="AC17" s="102" t="s">
        <v>1472</v>
      </c>
    </row>
    <row r="18" spans="7:29" x14ac:dyDescent="0.25">
      <c r="G18" s="105" t="s">
        <v>968</v>
      </c>
      <c r="H18" s="103" t="s">
        <v>680</v>
      </c>
      <c r="J18" s="105">
        <v>1142</v>
      </c>
      <c r="K18" s="103" t="s">
        <v>197</v>
      </c>
      <c r="M18" s="105">
        <v>112201</v>
      </c>
      <c r="N18" s="103" t="s">
        <v>84</v>
      </c>
      <c r="P18" s="105">
        <v>11310202</v>
      </c>
      <c r="Q18" s="103" t="s">
        <v>124</v>
      </c>
      <c r="S18" s="105">
        <v>113201042</v>
      </c>
      <c r="T18" s="103" t="s">
        <v>1005</v>
      </c>
      <c r="Y18" s="112" t="s">
        <v>1024</v>
      </c>
      <c r="Z18" s="103" t="s">
        <v>10</v>
      </c>
      <c r="AC18" s="103" t="s">
        <v>11</v>
      </c>
    </row>
    <row r="19" spans="7:29" x14ac:dyDescent="0.25">
      <c r="J19" s="105">
        <v>1143</v>
      </c>
      <c r="K19" s="103" t="s">
        <v>207</v>
      </c>
      <c r="M19" s="105">
        <v>112202</v>
      </c>
      <c r="N19" s="103" t="s">
        <v>88</v>
      </c>
      <c r="S19" s="105">
        <v>113201043</v>
      </c>
      <c r="T19" t="s">
        <v>152</v>
      </c>
      <c r="Y19" s="112" t="s">
        <v>1025</v>
      </c>
      <c r="Z19" s="103" t="s">
        <v>10</v>
      </c>
      <c r="AC19" s="102" t="s">
        <v>1473</v>
      </c>
    </row>
    <row r="20" spans="7:29" x14ac:dyDescent="0.25">
      <c r="G20" s="105">
        <v>211</v>
      </c>
      <c r="H20" s="103" t="s">
        <v>704</v>
      </c>
      <c r="P20" s="105">
        <v>11320101</v>
      </c>
      <c r="Q20" s="103" t="s">
        <v>131</v>
      </c>
      <c r="S20" s="105">
        <v>113201044</v>
      </c>
      <c r="T20" s="103" t="s">
        <v>162</v>
      </c>
      <c r="Y20" s="112" t="s">
        <v>1026</v>
      </c>
      <c r="Z20" s="103" t="s">
        <v>10</v>
      </c>
      <c r="AC20" s="103" t="s">
        <v>11</v>
      </c>
    </row>
    <row r="21" spans="7:29" x14ac:dyDescent="0.25">
      <c r="G21" s="105">
        <v>234</v>
      </c>
      <c r="H21" s="103" t="s">
        <v>711</v>
      </c>
      <c r="J21" s="105" t="s">
        <v>978</v>
      </c>
      <c r="K21" s="103" t="s">
        <v>238</v>
      </c>
      <c r="M21" s="105">
        <v>112301</v>
      </c>
      <c r="N21" s="103" t="s">
        <v>92</v>
      </c>
      <c r="P21" s="105">
        <v>11320102</v>
      </c>
      <c r="Q21" s="103" t="s">
        <v>133</v>
      </c>
      <c r="S21" s="105">
        <v>113201045</v>
      </c>
      <c r="T21" s="103" t="s">
        <v>168</v>
      </c>
      <c r="Y21" s="112" t="s">
        <v>1027</v>
      </c>
      <c r="Z21" s="103" t="s">
        <v>10</v>
      </c>
      <c r="AC21" s="102" t="s">
        <v>1474</v>
      </c>
    </row>
    <row r="22" spans="7:29" x14ac:dyDescent="0.25">
      <c r="J22" s="105">
        <v>1199</v>
      </c>
      <c r="K22" s="103" t="s">
        <v>242</v>
      </c>
      <c r="M22" s="105">
        <v>112302</v>
      </c>
      <c r="N22" s="103" t="s">
        <v>94</v>
      </c>
      <c r="P22" s="105">
        <v>11320103</v>
      </c>
      <c r="Q22" t="s">
        <v>1002</v>
      </c>
      <c r="Y22" s="112" t="s">
        <v>1028</v>
      </c>
      <c r="Z22" s="103" t="s">
        <v>10</v>
      </c>
      <c r="AC22" s="103" t="s">
        <v>11</v>
      </c>
    </row>
    <row r="23" spans="7:29" x14ac:dyDescent="0.25">
      <c r="G23" s="105" t="s">
        <v>971</v>
      </c>
      <c r="H23" s="103" t="s">
        <v>715</v>
      </c>
      <c r="M23" s="105">
        <v>112303</v>
      </c>
      <c r="N23" s="103" t="s">
        <v>96</v>
      </c>
      <c r="S23" s="105">
        <v>113202031</v>
      </c>
      <c r="T23" s="103" t="s">
        <v>178</v>
      </c>
      <c r="Y23" s="112" t="s">
        <v>1029</v>
      </c>
      <c r="Z23" s="103" t="s">
        <v>10</v>
      </c>
      <c r="AC23" s="102" t="s">
        <v>1475</v>
      </c>
    </row>
    <row r="24" spans="7:29" x14ac:dyDescent="0.25">
      <c r="G24" s="105">
        <v>243</v>
      </c>
      <c r="H24" s="103" t="s">
        <v>751</v>
      </c>
      <c r="J24" s="105">
        <v>1213</v>
      </c>
      <c r="K24" s="103" t="s">
        <v>262</v>
      </c>
      <c r="P24" s="105">
        <v>11320104</v>
      </c>
      <c r="Q24" t="s">
        <v>147</v>
      </c>
      <c r="S24" s="105">
        <v>113202032</v>
      </c>
      <c r="T24" s="103" t="s">
        <v>180</v>
      </c>
      <c r="Y24" s="112" t="s">
        <v>1030</v>
      </c>
      <c r="Z24" s="103" t="s">
        <v>10</v>
      </c>
      <c r="AC24" s="103" t="s">
        <v>11</v>
      </c>
    </row>
    <row r="25" spans="7:29" x14ac:dyDescent="0.25">
      <c r="M25" s="105">
        <v>112401</v>
      </c>
      <c r="N25" s="103" t="s">
        <v>98</v>
      </c>
      <c r="Y25" s="112" t="s">
        <v>1031</v>
      </c>
      <c r="Z25" s="103" t="s">
        <v>10</v>
      </c>
      <c r="AC25" s="102" t="s">
        <v>1476</v>
      </c>
    </row>
    <row r="26" spans="7:29" x14ac:dyDescent="0.25">
      <c r="G26" s="105">
        <v>313</v>
      </c>
      <c r="H26" s="103" t="s">
        <v>773</v>
      </c>
      <c r="J26" s="105">
        <v>1311</v>
      </c>
      <c r="K26" s="103" t="s">
        <v>280</v>
      </c>
      <c r="P26" s="105">
        <v>11320201</v>
      </c>
      <c r="Q26" s="103" t="s">
        <v>172</v>
      </c>
      <c r="S26" s="105">
        <v>114309011</v>
      </c>
      <c r="T26" s="103" t="s">
        <v>228</v>
      </c>
      <c r="Y26" s="112" t="s">
        <v>1032</v>
      </c>
      <c r="Z26" s="103" t="s">
        <v>10</v>
      </c>
      <c r="AC26" s="103" t="s">
        <v>11</v>
      </c>
    </row>
    <row r="27" spans="7:29" x14ac:dyDescent="0.25">
      <c r="J27" s="105" t="s">
        <v>983</v>
      </c>
      <c r="K27" s="103" t="s">
        <v>288</v>
      </c>
      <c r="M27" s="105">
        <v>112501</v>
      </c>
      <c r="N27" s="103" t="s">
        <v>103</v>
      </c>
      <c r="P27" s="105">
        <v>11320202</v>
      </c>
      <c r="Q27" s="103" t="s">
        <v>174</v>
      </c>
      <c r="S27" s="105">
        <v>114309012</v>
      </c>
      <c r="T27" s="103" t="s">
        <v>230</v>
      </c>
      <c r="Y27" s="112" t="s">
        <v>1033</v>
      </c>
      <c r="Z27" s="103" t="s">
        <v>10</v>
      </c>
      <c r="AC27" s="102" t="s">
        <v>1477</v>
      </c>
    </row>
    <row r="28" spans="7:29" x14ac:dyDescent="0.25">
      <c r="G28" s="105">
        <v>321</v>
      </c>
      <c r="H28" s="103" t="s">
        <v>792</v>
      </c>
      <c r="J28" s="105">
        <v>1313</v>
      </c>
      <c r="K28" s="103" t="s">
        <v>337</v>
      </c>
      <c r="P28" s="105">
        <v>11320203</v>
      </c>
      <c r="Q28" s="103" t="s">
        <v>176</v>
      </c>
      <c r="S28" s="105">
        <v>114309013</v>
      </c>
      <c r="T28" s="103" t="s">
        <v>232</v>
      </c>
      <c r="Y28" s="112" t="s">
        <v>1034</v>
      </c>
      <c r="Z28" s="103" t="s">
        <v>10</v>
      </c>
      <c r="AC28" s="103" t="s">
        <v>11</v>
      </c>
    </row>
    <row r="29" spans="7:29" x14ac:dyDescent="0.25">
      <c r="G29" s="105">
        <v>323</v>
      </c>
      <c r="H29" s="103" t="s">
        <v>900</v>
      </c>
      <c r="M29" s="105">
        <v>113101</v>
      </c>
      <c r="N29" s="103" t="s">
        <v>109</v>
      </c>
      <c r="Y29" s="112" t="s">
        <v>1035</v>
      </c>
      <c r="Z29" s="103" t="s">
        <v>10</v>
      </c>
      <c r="AC29" s="102" t="s">
        <v>1478</v>
      </c>
    </row>
    <row r="30" spans="7:29" x14ac:dyDescent="0.25">
      <c r="J30" s="105" t="s">
        <v>982</v>
      </c>
      <c r="K30" s="103" t="s">
        <v>378</v>
      </c>
      <c r="M30" s="105">
        <v>113102</v>
      </c>
      <c r="N30" s="103" t="s">
        <v>119</v>
      </c>
      <c r="P30" s="105">
        <v>11410101</v>
      </c>
      <c r="Q30" s="103" t="s">
        <v>187</v>
      </c>
      <c r="S30" s="105">
        <v>131203010</v>
      </c>
      <c r="T30" s="103" t="s">
        <v>296</v>
      </c>
      <c r="Y30" s="112" t="s">
        <v>1036</v>
      </c>
      <c r="Z30" s="103" t="s">
        <v>10</v>
      </c>
      <c r="AC30" s="103" t="s">
        <v>11</v>
      </c>
    </row>
    <row r="31" spans="7:29" x14ac:dyDescent="0.25">
      <c r="G31" s="105">
        <v>331</v>
      </c>
      <c r="H31" s="103" t="s">
        <v>907</v>
      </c>
      <c r="J31" s="105">
        <v>1322</v>
      </c>
      <c r="K31" s="103" t="s">
        <v>386</v>
      </c>
      <c r="S31" s="105">
        <v>131203040</v>
      </c>
      <c r="T31" s="103" t="s">
        <v>1006</v>
      </c>
      <c r="Y31" s="112" t="s">
        <v>1037</v>
      </c>
      <c r="Z31" s="103" t="s">
        <v>10</v>
      </c>
      <c r="AC31" s="102" t="s">
        <v>1479</v>
      </c>
    </row>
    <row r="32" spans="7:29" x14ac:dyDescent="0.25">
      <c r="G32" s="105">
        <v>332</v>
      </c>
      <c r="H32" s="103" t="s">
        <v>921</v>
      </c>
      <c r="J32" s="105">
        <v>1323</v>
      </c>
      <c r="K32" s="103" t="s">
        <v>391</v>
      </c>
      <c r="M32" s="105">
        <v>113201</v>
      </c>
      <c r="N32" s="103" t="s">
        <v>129</v>
      </c>
      <c r="P32" s="105">
        <v>11410201</v>
      </c>
      <c r="Q32" s="103" t="s">
        <v>193</v>
      </c>
      <c r="S32" s="105">
        <v>131204011</v>
      </c>
      <c r="T32" s="103" t="s">
        <v>306</v>
      </c>
      <c r="Y32" s="112" t="s">
        <v>1038</v>
      </c>
      <c r="Z32" s="103" t="s">
        <v>10</v>
      </c>
      <c r="AC32" s="103" t="s">
        <v>11</v>
      </c>
    </row>
    <row r="33" spans="10:29" x14ac:dyDescent="0.25">
      <c r="M33" s="105">
        <v>113202</v>
      </c>
      <c r="N33" s="103" t="s">
        <v>170</v>
      </c>
      <c r="S33" s="105">
        <v>131209011</v>
      </c>
      <c r="T33" s="103" t="s">
        <v>314</v>
      </c>
      <c r="Y33" s="112" t="s">
        <v>1039</v>
      </c>
      <c r="Z33" s="103" t="s">
        <v>10</v>
      </c>
      <c r="AC33" s="102" t="s">
        <v>1480</v>
      </c>
    </row>
    <row r="34" spans="10:29" x14ac:dyDescent="0.25">
      <c r="J34" s="105">
        <v>1331</v>
      </c>
      <c r="K34" s="103" t="s">
        <v>418</v>
      </c>
      <c r="P34" s="105">
        <v>11420101</v>
      </c>
      <c r="Q34" s="103" t="s">
        <v>200</v>
      </c>
      <c r="S34" s="105">
        <v>131209021</v>
      </c>
      <c r="T34" s="103" t="s">
        <v>318</v>
      </c>
      <c r="Y34" s="112" t="s">
        <v>1040</v>
      </c>
      <c r="Z34" s="103" t="s">
        <v>10</v>
      </c>
      <c r="AC34" s="103" t="s">
        <v>11</v>
      </c>
    </row>
    <row r="35" spans="10:29" x14ac:dyDescent="0.25">
      <c r="J35" s="105">
        <v>1332</v>
      </c>
      <c r="K35" s="103" t="s">
        <v>463</v>
      </c>
      <c r="M35" s="105">
        <v>114101</v>
      </c>
      <c r="N35" s="103" t="s">
        <v>186</v>
      </c>
      <c r="P35" s="105">
        <v>11420901</v>
      </c>
      <c r="Q35" s="103" t="s">
        <v>203</v>
      </c>
      <c r="S35" s="105">
        <v>131209022</v>
      </c>
      <c r="T35" s="103" t="s">
        <v>320</v>
      </c>
      <c r="Y35" s="112" t="s">
        <v>1041</v>
      </c>
      <c r="Z35" s="103" t="s">
        <v>10</v>
      </c>
      <c r="AC35" s="102" t="s">
        <v>1481</v>
      </c>
    </row>
    <row r="36" spans="10:29" x14ac:dyDescent="0.25">
      <c r="J36" s="105">
        <v>1341</v>
      </c>
      <c r="K36" s="103" t="s">
        <v>470</v>
      </c>
      <c r="M36" s="105">
        <v>114102</v>
      </c>
      <c r="N36" s="103" t="s">
        <v>191</v>
      </c>
      <c r="P36" s="105">
        <v>11420902</v>
      </c>
      <c r="Q36" s="103" t="s">
        <v>205</v>
      </c>
      <c r="S36" s="105">
        <v>131209091</v>
      </c>
      <c r="T36" s="103" t="s">
        <v>329</v>
      </c>
      <c r="Y36" s="112" t="s">
        <v>1042</v>
      </c>
      <c r="Z36" s="103" t="s">
        <v>10</v>
      </c>
      <c r="AC36" s="103" t="s">
        <v>11</v>
      </c>
    </row>
    <row r="37" spans="10:29" x14ac:dyDescent="0.25">
      <c r="K37" t="s">
        <v>954</v>
      </c>
      <c r="M37" s="105">
        <v>114109</v>
      </c>
      <c r="N37" s="103" t="s">
        <v>195</v>
      </c>
      <c r="S37" s="105">
        <v>131209092</v>
      </c>
      <c r="T37" s="103" t="s">
        <v>331</v>
      </c>
      <c r="Y37" s="112" t="s">
        <v>1043</v>
      </c>
      <c r="Z37" s="103" t="s">
        <v>10</v>
      </c>
      <c r="AC37" s="102" t="s">
        <v>1482</v>
      </c>
    </row>
    <row r="38" spans="10:29" x14ac:dyDescent="0.25">
      <c r="J38" s="105">
        <v>1391</v>
      </c>
      <c r="K38" s="103" t="s">
        <v>474</v>
      </c>
      <c r="P38" s="105">
        <v>11430301</v>
      </c>
      <c r="Q38" s="103" t="s">
        <v>216</v>
      </c>
      <c r="Y38" s="112" t="s">
        <v>1044</v>
      </c>
      <c r="Z38" s="103" t="s">
        <v>10</v>
      </c>
      <c r="AC38" s="103" t="s">
        <v>11</v>
      </c>
    </row>
    <row r="39" spans="10:29" x14ac:dyDescent="0.25">
      <c r="J39" s="105">
        <v>1392</v>
      </c>
      <c r="K39" s="103" t="s">
        <v>478</v>
      </c>
      <c r="M39" s="105">
        <v>114201</v>
      </c>
      <c r="N39" s="103" t="s">
        <v>199</v>
      </c>
      <c r="P39" s="105">
        <v>11430302</v>
      </c>
      <c r="Q39" s="103" t="s">
        <v>218</v>
      </c>
      <c r="S39" s="108">
        <v>131301011</v>
      </c>
      <c r="T39" s="103" t="s">
        <v>343</v>
      </c>
      <c r="Y39" s="112" t="s">
        <v>1045</v>
      </c>
      <c r="Z39" s="103" t="s">
        <v>10</v>
      </c>
      <c r="AC39" s="102" t="s">
        <v>1483</v>
      </c>
    </row>
    <row r="40" spans="10:29" x14ac:dyDescent="0.25">
      <c r="J40" s="105">
        <v>1399</v>
      </c>
      <c r="K40" s="103" t="s">
        <v>481</v>
      </c>
      <c r="M40" s="105">
        <v>114209</v>
      </c>
      <c r="N40" s="103" t="s">
        <v>202</v>
      </c>
      <c r="S40" s="105">
        <v>131301012</v>
      </c>
      <c r="T40" s="103" t="s">
        <v>345</v>
      </c>
      <c r="Y40" s="112" t="s">
        <v>1046</v>
      </c>
      <c r="Z40" s="103" t="s">
        <v>10</v>
      </c>
      <c r="AC40" s="103" t="s">
        <v>11</v>
      </c>
    </row>
    <row r="41" spans="10:29" x14ac:dyDescent="0.25">
      <c r="P41" s="105">
        <v>11430401</v>
      </c>
      <c r="Q41" s="103" t="s">
        <v>222</v>
      </c>
      <c r="S41" s="105">
        <v>131301031</v>
      </c>
      <c r="T41" s="103" t="s">
        <v>349</v>
      </c>
      <c r="Y41" s="112" t="s">
        <v>1047</v>
      </c>
      <c r="Z41" s="103" t="s">
        <v>10</v>
      </c>
      <c r="AC41" s="102" t="s">
        <v>1484</v>
      </c>
    </row>
    <row r="42" spans="10:29" x14ac:dyDescent="0.25">
      <c r="J42" s="105" t="s">
        <v>980</v>
      </c>
      <c r="K42" s="103" t="s">
        <v>495</v>
      </c>
      <c r="M42" s="105">
        <v>114301</v>
      </c>
      <c r="N42" s="103" t="s">
        <v>209</v>
      </c>
      <c r="S42" s="105">
        <v>131301032</v>
      </c>
      <c r="T42" s="103" t="s">
        <v>352</v>
      </c>
      <c r="Y42" s="112" t="s">
        <v>1048</v>
      </c>
      <c r="Z42" s="103" t="s">
        <v>10</v>
      </c>
      <c r="AC42" s="103" t="s">
        <v>11</v>
      </c>
    </row>
    <row r="43" spans="10:29" x14ac:dyDescent="0.25">
      <c r="J43" s="105">
        <v>1412</v>
      </c>
      <c r="K43" s="103" t="s">
        <v>502</v>
      </c>
      <c r="M43" s="105">
        <v>114302</v>
      </c>
      <c r="N43" s="103" t="s">
        <v>212</v>
      </c>
      <c r="P43" s="105">
        <v>11430901</v>
      </c>
      <c r="Q43" s="103" t="s">
        <v>225</v>
      </c>
      <c r="S43" s="105">
        <v>131301033</v>
      </c>
      <c r="T43" s="103" t="s">
        <v>354</v>
      </c>
      <c r="Y43" s="112" t="s">
        <v>1049</v>
      </c>
      <c r="Z43" s="103" t="s">
        <v>10</v>
      </c>
      <c r="AC43" s="102" t="s">
        <v>1485</v>
      </c>
    </row>
    <row r="44" spans="10:29" x14ac:dyDescent="0.25">
      <c r="J44" s="105">
        <v>1413</v>
      </c>
      <c r="K44" s="103" t="s">
        <v>564</v>
      </c>
      <c r="M44" s="105">
        <v>114303</v>
      </c>
      <c r="N44" s="103" t="s">
        <v>214</v>
      </c>
      <c r="P44" s="105">
        <v>11430902</v>
      </c>
      <c r="Q44" s="103" t="s">
        <v>234</v>
      </c>
      <c r="S44" s="105">
        <v>131301034</v>
      </c>
      <c r="T44" s="103" t="s">
        <v>356</v>
      </c>
      <c r="Y44" s="112" t="s">
        <v>1050</v>
      </c>
      <c r="Z44" s="103" t="s">
        <v>10</v>
      </c>
      <c r="AC44" s="103" t="s">
        <v>11</v>
      </c>
    </row>
    <row r="45" spans="10:29" x14ac:dyDescent="0.25">
      <c r="J45" s="105">
        <v>1414</v>
      </c>
      <c r="K45" s="103" t="s">
        <v>614</v>
      </c>
      <c r="M45" s="105">
        <v>114304</v>
      </c>
      <c r="N45" s="103" t="s">
        <v>220</v>
      </c>
      <c r="Y45" s="112" t="s">
        <v>1051</v>
      </c>
      <c r="Z45" s="103" t="s">
        <v>10</v>
      </c>
      <c r="AC45" s="102" t="s">
        <v>1486</v>
      </c>
    </row>
    <row r="46" spans="10:29" x14ac:dyDescent="0.25">
      <c r="J46" s="105">
        <v>1415</v>
      </c>
      <c r="K46" s="103" t="s">
        <v>622</v>
      </c>
      <c r="M46" s="105">
        <v>114309</v>
      </c>
      <c r="N46" s="103" t="s">
        <v>207</v>
      </c>
      <c r="P46" s="105">
        <v>11990201</v>
      </c>
      <c r="Q46" t="s">
        <v>251</v>
      </c>
      <c r="S46" s="105">
        <v>131302031</v>
      </c>
      <c r="T46" s="103" t="s">
        <v>365</v>
      </c>
      <c r="Y46" s="112" t="s">
        <v>1052</v>
      </c>
      <c r="Z46" s="103" t="s">
        <v>10</v>
      </c>
      <c r="AC46" s="103" t="s">
        <v>11</v>
      </c>
    </row>
    <row r="47" spans="10:29" x14ac:dyDescent="0.25">
      <c r="J47" s="105">
        <v>1416</v>
      </c>
      <c r="K47" s="103" t="s">
        <v>642</v>
      </c>
      <c r="P47" s="105">
        <v>11990202</v>
      </c>
      <c r="Q47" s="103" t="s">
        <v>257</v>
      </c>
      <c r="S47" s="105">
        <v>131302032</v>
      </c>
      <c r="T47" s="103" t="s">
        <v>367</v>
      </c>
      <c r="Y47" s="112" t="s">
        <v>1053</v>
      </c>
      <c r="Z47" s="103" t="s">
        <v>10</v>
      </c>
      <c r="AC47" s="102" t="s">
        <v>1487</v>
      </c>
    </row>
    <row r="48" spans="10:29" x14ac:dyDescent="0.25">
      <c r="M48" s="105">
        <v>119101</v>
      </c>
      <c r="N48" s="103" t="s">
        <v>240</v>
      </c>
      <c r="S48" s="105">
        <v>131302034</v>
      </c>
      <c r="T48" s="103" t="s">
        <v>369</v>
      </c>
      <c r="Y48" s="112" t="s">
        <v>1054</v>
      </c>
      <c r="Z48" s="103" t="s">
        <v>10</v>
      </c>
      <c r="AC48" s="103" t="s">
        <v>11</v>
      </c>
    </row>
    <row r="49" spans="10:29" x14ac:dyDescent="0.25">
      <c r="J49" s="105" t="s">
        <v>981</v>
      </c>
      <c r="K49" s="103" t="s">
        <v>667</v>
      </c>
      <c r="P49" s="105">
        <v>12130301</v>
      </c>
      <c r="Q49" s="103" t="s">
        <v>271</v>
      </c>
      <c r="S49" s="105">
        <v>131302035</v>
      </c>
      <c r="T49" s="103" t="s">
        <v>371</v>
      </c>
      <c r="Y49" s="112" t="s">
        <v>1055</v>
      </c>
      <c r="Z49" s="103" t="s">
        <v>10</v>
      </c>
      <c r="AC49" s="102" t="s">
        <v>1488</v>
      </c>
    </row>
    <row r="50" spans="10:29" x14ac:dyDescent="0.25">
      <c r="J50" s="105">
        <v>1423</v>
      </c>
      <c r="K50" s="103" t="s">
        <v>667</v>
      </c>
      <c r="M50" s="105">
        <v>119901</v>
      </c>
      <c r="N50" s="103" t="s">
        <v>244</v>
      </c>
      <c r="S50" s="105">
        <v>131302091</v>
      </c>
      <c r="T50" s="103" t="s">
        <v>374</v>
      </c>
      <c r="Y50" s="112" t="s">
        <v>1056</v>
      </c>
      <c r="Z50" s="103" t="s">
        <v>10</v>
      </c>
      <c r="AC50" s="103" t="s">
        <v>11</v>
      </c>
    </row>
    <row r="51" spans="10:29" x14ac:dyDescent="0.25">
      <c r="J51" s="105">
        <v>1424</v>
      </c>
      <c r="K51" s="103" t="s">
        <v>667</v>
      </c>
      <c r="M51" s="105">
        <v>119902</v>
      </c>
      <c r="N51" s="103" t="s">
        <v>249</v>
      </c>
      <c r="P51" s="105">
        <v>13110901</v>
      </c>
      <c r="Q51" s="103" t="s">
        <v>284</v>
      </c>
      <c r="Y51" s="112" t="s">
        <v>1057</v>
      </c>
      <c r="Z51" s="103" t="s">
        <v>10</v>
      </c>
      <c r="AC51" s="102" t="s">
        <v>1489</v>
      </c>
    </row>
    <row r="52" spans="10:29" x14ac:dyDescent="0.25">
      <c r="J52" s="105">
        <v>1425</v>
      </c>
      <c r="K52" s="103" t="s">
        <v>667</v>
      </c>
      <c r="P52" s="105">
        <v>13110902</v>
      </c>
      <c r="Q52" s="103" t="s">
        <v>286</v>
      </c>
      <c r="S52" s="105">
        <v>132301061</v>
      </c>
      <c r="T52" s="103" t="s">
        <v>400</v>
      </c>
      <c r="Y52" s="112" t="s">
        <v>1058</v>
      </c>
      <c r="Z52" s="103" t="s">
        <v>10</v>
      </c>
      <c r="AC52" s="103" t="s">
        <v>11</v>
      </c>
    </row>
    <row r="53" spans="10:29" x14ac:dyDescent="0.25">
      <c r="J53" s="105">
        <v>1426</v>
      </c>
      <c r="K53" s="103" t="s">
        <v>667</v>
      </c>
      <c r="M53" s="105">
        <v>121301</v>
      </c>
      <c r="N53" s="103" t="s">
        <v>999</v>
      </c>
      <c r="S53" s="105">
        <v>132302051</v>
      </c>
      <c r="T53" s="103" t="s">
        <v>406</v>
      </c>
      <c r="Y53" s="112" t="s">
        <v>1059</v>
      </c>
      <c r="Z53" s="103" t="s">
        <v>10</v>
      </c>
      <c r="AC53" s="102" t="s">
        <v>1490</v>
      </c>
    </row>
    <row r="54" spans="10:29" x14ac:dyDescent="0.25">
      <c r="M54" s="105">
        <v>121302</v>
      </c>
      <c r="N54" s="103" t="s">
        <v>268</v>
      </c>
      <c r="P54" s="105">
        <v>13120301</v>
      </c>
      <c r="Q54" s="103" t="s">
        <v>292</v>
      </c>
      <c r="S54" s="105">
        <v>132302061</v>
      </c>
      <c r="T54" s="103" t="s">
        <v>410</v>
      </c>
      <c r="Y54" s="112" t="s">
        <v>1060</v>
      </c>
      <c r="Z54" s="103" t="s">
        <v>10</v>
      </c>
      <c r="AC54" s="103" t="s">
        <v>11</v>
      </c>
    </row>
    <row r="55" spans="10:29" x14ac:dyDescent="0.25">
      <c r="J55" s="105">
        <v>1431</v>
      </c>
      <c r="K55" t="s">
        <v>682</v>
      </c>
      <c r="M55" s="105">
        <v>121303</v>
      </c>
      <c r="N55" s="103" t="s">
        <v>270</v>
      </c>
      <c r="P55" s="105">
        <v>13120304</v>
      </c>
      <c r="Q55" s="103" t="s">
        <v>298</v>
      </c>
      <c r="Y55" s="112" t="s">
        <v>1061</v>
      </c>
      <c r="Z55" s="103" t="s">
        <v>10</v>
      </c>
      <c r="AC55" s="102" t="s">
        <v>1491</v>
      </c>
    </row>
    <row r="56" spans="10:29" x14ac:dyDescent="0.25">
      <c r="J56" s="105">
        <v>1432</v>
      </c>
      <c r="K56" s="103" t="s">
        <v>690</v>
      </c>
      <c r="M56" s="105">
        <v>121304</v>
      </c>
      <c r="N56" s="103" t="s">
        <v>274</v>
      </c>
      <c r="Y56" s="112" t="s">
        <v>1062</v>
      </c>
      <c r="Z56" s="103" t="s">
        <v>10</v>
      </c>
      <c r="AC56" s="103" t="s">
        <v>11</v>
      </c>
    </row>
    <row r="57" spans="10:29" x14ac:dyDescent="0.25">
      <c r="P57" s="108">
        <v>13120401</v>
      </c>
      <c r="Q57" s="103" t="s">
        <v>305</v>
      </c>
      <c r="Y57" s="112" t="s">
        <v>1063</v>
      </c>
      <c r="Z57" s="103" t="s">
        <v>10</v>
      </c>
      <c r="AC57" s="102" t="s">
        <v>1492</v>
      </c>
    </row>
    <row r="58" spans="10:29" x14ac:dyDescent="0.25">
      <c r="J58" s="105">
        <v>2111</v>
      </c>
      <c r="K58" s="103" t="s">
        <v>706</v>
      </c>
      <c r="M58" s="105">
        <v>131109</v>
      </c>
      <c r="N58" s="103" t="s">
        <v>282</v>
      </c>
      <c r="Y58" s="112" t="s">
        <v>1064</v>
      </c>
      <c r="Z58" s="103" t="s">
        <v>10</v>
      </c>
      <c r="AC58" s="103" t="s">
        <v>11</v>
      </c>
    </row>
    <row r="59" spans="10:29" x14ac:dyDescent="0.25">
      <c r="J59" s="105">
        <v>2113</v>
      </c>
      <c r="K59" s="103" t="s">
        <v>708</v>
      </c>
      <c r="P59" s="105">
        <v>13120901</v>
      </c>
      <c r="Q59" s="103" t="s">
        <v>312</v>
      </c>
      <c r="Y59" s="112" t="s">
        <v>1065</v>
      </c>
      <c r="Z59" s="103" t="s">
        <v>10</v>
      </c>
      <c r="AC59" s="102" t="s">
        <v>1493</v>
      </c>
    </row>
    <row r="60" spans="10:29" x14ac:dyDescent="0.25">
      <c r="M60" s="105">
        <v>131203</v>
      </c>
      <c r="N60" s="103" t="s">
        <v>290</v>
      </c>
      <c r="P60" s="105">
        <v>13120902</v>
      </c>
      <c r="Q60" t="s">
        <v>1003</v>
      </c>
      <c r="Y60" s="112" t="s">
        <v>1066</v>
      </c>
      <c r="Z60" s="103" t="s">
        <v>10</v>
      </c>
      <c r="AC60" s="103" t="s">
        <v>11</v>
      </c>
    </row>
    <row r="61" spans="10:29" x14ac:dyDescent="0.25">
      <c r="J61" s="105">
        <v>2412</v>
      </c>
      <c r="K61" s="103" t="s">
        <v>717</v>
      </c>
      <c r="M61" s="105">
        <v>131204</v>
      </c>
      <c r="N61" s="103" t="s">
        <v>1000</v>
      </c>
      <c r="P61" s="105">
        <v>13120906</v>
      </c>
      <c r="Q61" s="103" t="s">
        <v>324</v>
      </c>
      <c r="Y61" s="112" t="s">
        <v>1067</v>
      </c>
      <c r="Z61" s="103" t="s">
        <v>10</v>
      </c>
      <c r="AC61" s="102" t="s">
        <v>1494</v>
      </c>
    </row>
    <row r="62" spans="10:29" x14ac:dyDescent="0.25">
      <c r="J62" s="105">
        <v>2413</v>
      </c>
      <c r="K62" s="103" t="s">
        <v>745</v>
      </c>
      <c r="M62" s="105">
        <v>131209</v>
      </c>
      <c r="N62" s="103" t="s">
        <v>310</v>
      </c>
      <c r="P62" s="105">
        <v>13120909</v>
      </c>
      <c r="Q62" t="s">
        <v>327</v>
      </c>
      <c r="Y62" s="112" t="s">
        <v>1068</v>
      </c>
      <c r="Z62" s="103" t="s">
        <v>10</v>
      </c>
      <c r="AC62" s="103" t="s">
        <v>11</v>
      </c>
    </row>
    <row r="63" spans="10:29" x14ac:dyDescent="0.25">
      <c r="J63" s="105">
        <v>2416</v>
      </c>
      <c r="K63" s="103" t="s">
        <v>748</v>
      </c>
      <c r="Y63" s="112" t="s">
        <v>1069</v>
      </c>
      <c r="Z63" s="103" t="s">
        <v>10</v>
      </c>
      <c r="AC63" s="102" t="s">
        <v>1495</v>
      </c>
    </row>
    <row r="64" spans="10:29" x14ac:dyDescent="0.25">
      <c r="M64" s="105">
        <v>131301</v>
      </c>
      <c r="N64" t="s">
        <v>339</v>
      </c>
      <c r="P64" s="105">
        <v>13130101</v>
      </c>
      <c r="Q64" s="103" t="s">
        <v>341</v>
      </c>
      <c r="Y64" s="112" t="s">
        <v>1070</v>
      </c>
      <c r="Z64" s="103" t="s">
        <v>10</v>
      </c>
      <c r="AC64" s="103" t="s">
        <v>11</v>
      </c>
    </row>
    <row r="65" spans="10:29" x14ac:dyDescent="0.25">
      <c r="J65" s="105">
        <v>2431</v>
      </c>
      <c r="K65" s="103" t="s">
        <v>753</v>
      </c>
      <c r="M65" s="105">
        <v>131302</v>
      </c>
      <c r="N65" s="103" t="s">
        <v>358</v>
      </c>
      <c r="P65" s="105">
        <v>13130103</v>
      </c>
      <c r="Q65" s="103" t="s">
        <v>347</v>
      </c>
      <c r="Y65" s="112" t="s">
        <v>1071</v>
      </c>
      <c r="Z65" s="103" t="s">
        <v>10</v>
      </c>
      <c r="AC65" s="102" t="s">
        <v>1496</v>
      </c>
    </row>
    <row r="66" spans="10:29" x14ac:dyDescent="0.25">
      <c r="J66" s="105">
        <v>2432</v>
      </c>
      <c r="K66" s="103" t="s">
        <v>757</v>
      </c>
      <c r="Y66" s="112" t="s">
        <v>1072</v>
      </c>
      <c r="Z66" s="103" t="s">
        <v>10</v>
      </c>
      <c r="AC66" s="103" t="s">
        <v>11</v>
      </c>
    </row>
    <row r="67" spans="10:29" x14ac:dyDescent="0.25">
      <c r="M67" s="105">
        <v>132101</v>
      </c>
      <c r="N67" s="103" t="s">
        <v>380</v>
      </c>
      <c r="P67" s="105">
        <v>13130201</v>
      </c>
      <c r="Q67" s="103" t="s">
        <v>360</v>
      </c>
      <c r="Y67" s="112" t="s">
        <v>1073</v>
      </c>
      <c r="Z67" s="103" t="s">
        <v>10</v>
      </c>
      <c r="AC67" s="102" t="s">
        <v>1497</v>
      </c>
    </row>
    <row r="68" spans="10:29" x14ac:dyDescent="0.25">
      <c r="J68" s="105">
        <v>3131</v>
      </c>
      <c r="K68" s="103" t="s">
        <v>775</v>
      </c>
      <c r="M68" s="105">
        <v>132102</v>
      </c>
      <c r="N68" s="103" t="s">
        <v>382</v>
      </c>
      <c r="P68" s="105">
        <v>13130203</v>
      </c>
      <c r="Q68" s="103" t="s">
        <v>363</v>
      </c>
      <c r="Y68" s="112" t="s">
        <v>1074</v>
      </c>
      <c r="Z68" s="103" t="s">
        <v>10</v>
      </c>
      <c r="AC68" s="103" t="s">
        <v>11</v>
      </c>
    </row>
    <row r="69" spans="10:29" x14ac:dyDescent="0.25">
      <c r="M69" s="105">
        <v>132103</v>
      </c>
      <c r="N69" s="103" t="s">
        <v>384</v>
      </c>
      <c r="P69" s="105">
        <v>13130209</v>
      </c>
      <c r="Q69" s="103" t="s">
        <v>373</v>
      </c>
      <c r="Y69" s="112" t="s">
        <v>1075</v>
      </c>
      <c r="Z69" s="103" t="s">
        <v>10</v>
      </c>
      <c r="AC69" s="102" t="s">
        <v>1498</v>
      </c>
    </row>
    <row r="70" spans="10:29" x14ac:dyDescent="0.25">
      <c r="J70" s="105">
        <v>3211</v>
      </c>
      <c r="K70" s="103" t="s">
        <v>794</v>
      </c>
      <c r="Y70" s="112" t="s">
        <v>1076</v>
      </c>
      <c r="Z70" s="103" t="s">
        <v>10</v>
      </c>
      <c r="AC70" s="103" t="s">
        <v>11</v>
      </c>
    </row>
    <row r="71" spans="10:29" x14ac:dyDescent="0.25">
      <c r="J71" s="105">
        <v>3212</v>
      </c>
      <c r="K71" s="103" t="s">
        <v>883</v>
      </c>
      <c r="M71" s="105">
        <v>132202</v>
      </c>
      <c r="N71" s="103" t="s">
        <v>388</v>
      </c>
      <c r="P71" s="105">
        <v>13230101</v>
      </c>
      <c r="Q71" s="103" t="s">
        <v>395</v>
      </c>
      <c r="Y71" s="112" t="s">
        <v>1077</v>
      </c>
      <c r="Z71" s="103" t="s">
        <v>10</v>
      </c>
      <c r="AC71" s="102" t="s">
        <v>1499</v>
      </c>
    </row>
    <row r="72" spans="10:29" x14ac:dyDescent="0.25">
      <c r="J72" s="105">
        <v>3213</v>
      </c>
      <c r="K72" s="103" t="s">
        <v>896</v>
      </c>
      <c r="P72" s="105">
        <v>13230106</v>
      </c>
      <c r="Q72" s="103" t="s">
        <v>397</v>
      </c>
      <c r="Y72" s="112" t="s">
        <v>1078</v>
      </c>
      <c r="Z72" s="103" t="s">
        <v>10</v>
      </c>
      <c r="AC72" s="103" t="s">
        <v>11</v>
      </c>
    </row>
    <row r="73" spans="10:29" x14ac:dyDescent="0.25">
      <c r="M73" s="105">
        <v>132301</v>
      </c>
      <c r="N73" s="103" t="s">
        <v>393</v>
      </c>
      <c r="Y73" s="112" t="s">
        <v>1079</v>
      </c>
      <c r="Z73" s="103" t="s">
        <v>10</v>
      </c>
      <c r="AC73" s="102" t="s">
        <v>1500</v>
      </c>
    </row>
    <row r="74" spans="10:29" x14ac:dyDescent="0.25">
      <c r="J74" s="105">
        <v>3232</v>
      </c>
      <c r="K74" s="103" t="s">
        <v>785</v>
      </c>
      <c r="M74" s="105">
        <v>132302</v>
      </c>
      <c r="N74" s="103" t="s">
        <v>402</v>
      </c>
      <c r="P74" s="105">
        <v>13230205</v>
      </c>
      <c r="Q74" s="103" t="s">
        <v>404</v>
      </c>
      <c r="Y74" s="112" t="s">
        <v>1080</v>
      </c>
      <c r="Z74" s="103" t="s">
        <v>10</v>
      </c>
      <c r="AC74" s="103" t="s">
        <v>11</v>
      </c>
    </row>
    <row r="75" spans="10:29" x14ac:dyDescent="0.25">
      <c r="M75" s="105">
        <v>132303</v>
      </c>
      <c r="N75" s="103" t="s">
        <v>412</v>
      </c>
      <c r="P75" s="105">
        <v>13230206</v>
      </c>
      <c r="Q75" s="103" t="s">
        <v>408</v>
      </c>
      <c r="Y75" s="112" t="s">
        <v>1081</v>
      </c>
      <c r="Z75" s="103" t="s">
        <v>10</v>
      </c>
      <c r="AC75" s="102" t="s">
        <v>1501</v>
      </c>
    </row>
    <row r="76" spans="10:29" x14ac:dyDescent="0.25">
      <c r="Y76" s="112" t="s">
        <v>1082</v>
      </c>
      <c r="Z76" s="103" t="s">
        <v>10</v>
      </c>
      <c r="AC76" s="103" t="s">
        <v>11</v>
      </c>
    </row>
    <row r="77" spans="10:29" x14ac:dyDescent="0.25">
      <c r="M77" s="105">
        <v>133101</v>
      </c>
      <c r="N77" s="103" t="s">
        <v>420</v>
      </c>
      <c r="P77" s="105">
        <v>13230301</v>
      </c>
      <c r="Q77" s="103" t="s">
        <v>414</v>
      </c>
      <c r="Y77" s="112" t="s">
        <v>1083</v>
      </c>
      <c r="Z77" s="103" t="s">
        <v>10</v>
      </c>
      <c r="AC77" s="102" t="s">
        <v>1502</v>
      </c>
    </row>
    <row r="78" spans="10:29" x14ac:dyDescent="0.25">
      <c r="M78" s="105">
        <v>133102</v>
      </c>
      <c r="N78" s="103" t="s">
        <v>423</v>
      </c>
      <c r="Y78" s="112" t="s">
        <v>1084</v>
      </c>
      <c r="Z78" s="103" t="s">
        <v>10</v>
      </c>
      <c r="AC78" s="103" t="s">
        <v>11</v>
      </c>
    </row>
    <row r="79" spans="10:29" x14ac:dyDescent="0.25">
      <c r="M79" s="105">
        <v>133104</v>
      </c>
      <c r="N79" s="103" t="s">
        <v>429</v>
      </c>
      <c r="P79" s="105">
        <v>13310201</v>
      </c>
      <c r="Q79" s="103" t="s">
        <v>425</v>
      </c>
      <c r="Y79" s="112" t="s">
        <v>1085</v>
      </c>
      <c r="Z79" s="103" t="s">
        <v>10</v>
      </c>
      <c r="AC79" s="102" t="s">
        <v>1503</v>
      </c>
    </row>
    <row r="80" spans="10:29" x14ac:dyDescent="0.25">
      <c r="M80" s="105">
        <v>133109</v>
      </c>
      <c r="N80" s="103" t="s">
        <v>435</v>
      </c>
      <c r="P80" s="105">
        <v>13310202</v>
      </c>
      <c r="Q80" s="103" t="s">
        <v>427</v>
      </c>
      <c r="Y80" s="112" t="s">
        <v>1086</v>
      </c>
      <c r="Z80" s="103" t="s">
        <v>10</v>
      </c>
      <c r="AC80" s="103" t="s">
        <v>11</v>
      </c>
    </row>
    <row r="81" spans="13:29" x14ac:dyDescent="0.25">
      <c r="Y81" s="112" t="s">
        <v>1087</v>
      </c>
      <c r="Z81" s="103" t="s">
        <v>10</v>
      </c>
      <c r="AC81" s="102" t="s">
        <v>1504</v>
      </c>
    </row>
    <row r="82" spans="13:29" x14ac:dyDescent="0.25">
      <c r="M82" s="105">
        <v>133201</v>
      </c>
      <c r="N82" s="103" t="s">
        <v>465</v>
      </c>
      <c r="P82" s="105">
        <v>13310401</v>
      </c>
      <c r="Q82" s="103" t="s">
        <v>431</v>
      </c>
      <c r="Y82" s="112" t="s">
        <v>1088</v>
      </c>
      <c r="Z82" s="103" t="s">
        <v>10</v>
      </c>
      <c r="AC82" s="103" t="s">
        <v>11</v>
      </c>
    </row>
    <row r="83" spans="13:29" x14ac:dyDescent="0.25">
      <c r="M83" s="116">
        <v>134100</v>
      </c>
      <c r="N83" s="117" t="s">
        <v>470</v>
      </c>
      <c r="P83" s="105">
        <v>13310402</v>
      </c>
      <c r="Q83" s="103" t="s">
        <v>433</v>
      </c>
      <c r="Y83" s="112" t="s">
        <v>1089</v>
      </c>
      <c r="Z83" s="103" t="s">
        <v>10</v>
      </c>
      <c r="AC83" s="102" t="s">
        <v>1505</v>
      </c>
    </row>
    <row r="84" spans="13:29" x14ac:dyDescent="0.25">
      <c r="Y84" s="112" t="s">
        <v>1090</v>
      </c>
      <c r="Z84" s="103" t="s">
        <v>10</v>
      </c>
      <c r="AC84" s="103" t="s">
        <v>11</v>
      </c>
    </row>
    <row r="85" spans="13:29" x14ac:dyDescent="0.25">
      <c r="M85" s="105">
        <v>141100</v>
      </c>
      <c r="N85" s="103" t="s">
        <v>496</v>
      </c>
      <c r="P85" s="105">
        <v>13310901</v>
      </c>
      <c r="Q85" t="s">
        <v>439</v>
      </c>
      <c r="Y85" s="112" t="s">
        <v>1091</v>
      </c>
      <c r="Z85" s="103" t="s">
        <v>10</v>
      </c>
      <c r="AC85" s="102" t="s">
        <v>1506</v>
      </c>
    </row>
    <row r="86" spans="13:29" x14ac:dyDescent="0.25">
      <c r="M86" s="105">
        <v>141101</v>
      </c>
      <c r="N86" s="103" t="s">
        <v>496</v>
      </c>
      <c r="P86" s="105">
        <v>13310902</v>
      </c>
      <c r="Q86" s="103" t="s">
        <v>449</v>
      </c>
      <c r="Y86" s="112" t="s">
        <v>1092</v>
      </c>
      <c r="Z86" s="103" t="s">
        <v>10</v>
      </c>
      <c r="AC86" s="103" t="s">
        <v>11</v>
      </c>
    </row>
    <row r="87" spans="13:29" x14ac:dyDescent="0.25">
      <c r="M87" s="105">
        <v>141102</v>
      </c>
      <c r="N87" s="103" t="s">
        <v>500</v>
      </c>
      <c r="P87" s="105">
        <v>13310903</v>
      </c>
      <c r="Q87" s="103" t="s">
        <v>451</v>
      </c>
      <c r="Y87" s="112" t="s">
        <v>1093</v>
      </c>
      <c r="Z87" s="103" t="s">
        <v>10</v>
      </c>
      <c r="AC87" s="102" t="s">
        <v>1507</v>
      </c>
    </row>
    <row r="88" spans="13:29" x14ac:dyDescent="0.25">
      <c r="P88" s="105">
        <v>13310904</v>
      </c>
      <c r="Q88" s="103" t="s">
        <v>453</v>
      </c>
      <c r="Y88" s="112" t="s">
        <v>1094</v>
      </c>
      <c r="Z88" s="103" t="s">
        <v>10</v>
      </c>
      <c r="AC88" s="103" t="s">
        <v>11</v>
      </c>
    </row>
    <row r="89" spans="13:29" x14ac:dyDescent="0.25">
      <c r="M89" s="105">
        <v>141201</v>
      </c>
      <c r="N89" s="103" t="s">
        <v>504</v>
      </c>
      <c r="P89" s="105">
        <v>13310905</v>
      </c>
      <c r="Q89" s="103" t="s">
        <v>455</v>
      </c>
      <c r="Y89" s="112" t="s">
        <v>1095</v>
      </c>
      <c r="Z89" s="103" t="s">
        <v>10</v>
      </c>
      <c r="AC89" s="102" t="s">
        <v>1508</v>
      </c>
    </row>
    <row r="90" spans="13:29" x14ac:dyDescent="0.25">
      <c r="M90" s="105">
        <v>141202</v>
      </c>
      <c r="N90" s="103" t="s">
        <v>540</v>
      </c>
      <c r="P90" s="105">
        <v>13310906</v>
      </c>
      <c r="Q90" s="103" t="s">
        <v>457</v>
      </c>
      <c r="Y90" s="112" t="s">
        <v>1096</v>
      </c>
      <c r="Z90" s="103" t="s">
        <v>10</v>
      </c>
      <c r="AC90" s="103" t="s">
        <v>11</v>
      </c>
    </row>
    <row r="91" spans="13:29" x14ac:dyDescent="0.25">
      <c r="M91" s="105">
        <v>141203</v>
      </c>
      <c r="N91" s="103" t="s">
        <v>542</v>
      </c>
      <c r="P91" s="105">
        <v>13310907</v>
      </c>
      <c r="Q91" s="103" t="s">
        <v>459</v>
      </c>
      <c r="Y91" s="112" t="s">
        <v>1097</v>
      </c>
      <c r="Z91" s="103" t="s">
        <v>10</v>
      </c>
      <c r="AC91" s="102" t="s">
        <v>1509</v>
      </c>
    </row>
    <row r="92" spans="13:29" x14ac:dyDescent="0.25">
      <c r="M92" s="105">
        <v>141204</v>
      </c>
      <c r="N92" s="103" t="s">
        <v>544</v>
      </c>
      <c r="P92" s="105">
        <v>13310909</v>
      </c>
      <c r="Q92" s="103" t="s">
        <v>461</v>
      </c>
      <c r="Y92" s="112" t="s">
        <v>1098</v>
      </c>
      <c r="Z92" s="103" t="s">
        <v>10</v>
      </c>
      <c r="AC92" s="103" t="s">
        <v>11</v>
      </c>
    </row>
    <row r="93" spans="13:29" x14ac:dyDescent="0.25">
      <c r="M93" s="105">
        <v>141205</v>
      </c>
      <c r="N93" s="103" t="s">
        <v>546</v>
      </c>
      <c r="Y93" s="112" t="s">
        <v>1099</v>
      </c>
      <c r="Z93" s="103" t="s">
        <v>10</v>
      </c>
      <c r="AC93" s="102" t="s">
        <v>1510</v>
      </c>
    </row>
    <row r="94" spans="13:29" x14ac:dyDescent="0.25">
      <c r="M94" s="105">
        <v>141206</v>
      </c>
      <c r="N94" s="103" t="s">
        <v>548</v>
      </c>
      <c r="P94" s="105">
        <v>13320101</v>
      </c>
      <c r="Q94" s="103" t="s">
        <v>467</v>
      </c>
      <c r="Y94" s="112" t="s">
        <v>1100</v>
      </c>
      <c r="Z94" s="103" t="s">
        <v>10</v>
      </c>
      <c r="AC94" s="103" t="s">
        <v>11</v>
      </c>
    </row>
    <row r="95" spans="13:29" x14ac:dyDescent="0.25">
      <c r="M95" s="105">
        <v>141207</v>
      </c>
      <c r="N95" s="103" t="s">
        <v>550</v>
      </c>
      <c r="Y95" s="112" t="s">
        <v>1101</v>
      </c>
      <c r="Z95" s="103" t="s">
        <v>10</v>
      </c>
      <c r="AC95" s="102" t="s">
        <v>1511</v>
      </c>
    </row>
    <row r="96" spans="13:29" x14ac:dyDescent="0.25">
      <c r="M96" s="105">
        <v>141208</v>
      </c>
      <c r="N96" s="103" t="s">
        <v>552</v>
      </c>
      <c r="P96" s="105">
        <v>14110100</v>
      </c>
      <c r="Q96" s="103" t="s">
        <v>498</v>
      </c>
      <c r="Y96" s="112" t="s">
        <v>1102</v>
      </c>
      <c r="Z96" s="103" t="s">
        <v>10</v>
      </c>
      <c r="AC96" s="103" t="s">
        <v>11</v>
      </c>
    </row>
    <row r="97" spans="13:29" x14ac:dyDescent="0.25">
      <c r="M97" s="105">
        <v>141209</v>
      </c>
      <c r="N97" s="103" t="s">
        <v>554</v>
      </c>
      <c r="P97" s="105">
        <v>14110200</v>
      </c>
      <c r="Q97" s="103" t="s">
        <v>500</v>
      </c>
      <c r="Y97" s="112" t="s">
        <v>1103</v>
      </c>
      <c r="Z97" s="103" t="s">
        <v>10</v>
      </c>
      <c r="AC97" s="102" t="s">
        <v>1512</v>
      </c>
    </row>
    <row r="98" spans="13:29" x14ac:dyDescent="0.25">
      <c r="M98" s="105">
        <v>141211</v>
      </c>
      <c r="N98" s="103" t="s">
        <v>556</v>
      </c>
      <c r="Y98" s="112" t="s">
        <v>1104</v>
      </c>
      <c r="Z98" s="103" t="s">
        <v>10</v>
      </c>
      <c r="AC98" s="103" t="s">
        <v>11</v>
      </c>
    </row>
    <row r="99" spans="13:29" x14ac:dyDescent="0.25">
      <c r="M99" s="105">
        <v>141212</v>
      </c>
      <c r="N99" s="103" t="s">
        <v>558</v>
      </c>
      <c r="P99" s="105">
        <v>14120101</v>
      </c>
      <c r="Q99" s="103" t="s">
        <v>507</v>
      </c>
      <c r="Y99" s="112" t="s">
        <v>1105</v>
      </c>
      <c r="Z99" s="103" t="s">
        <v>10</v>
      </c>
      <c r="AC99" s="102" t="s">
        <v>1513</v>
      </c>
    </row>
    <row r="100" spans="13:29" x14ac:dyDescent="0.25">
      <c r="M100" s="105">
        <v>141213</v>
      </c>
      <c r="N100" s="103" t="s">
        <v>560</v>
      </c>
      <c r="P100" s="105">
        <v>14120102</v>
      </c>
      <c r="Q100" s="103" t="s">
        <v>509</v>
      </c>
      <c r="Y100" s="112" t="s">
        <v>1106</v>
      </c>
      <c r="Z100" s="103" t="s">
        <v>10</v>
      </c>
      <c r="AC100" s="103" t="s">
        <v>11</v>
      </c>
    </row>
    <row r="101" spans="13:29" x14ac:dyDescent="0.25">
      <c r="M101" s="105">
        <v>141214</v>
      </c>
      <c r="N101" s="103" t="s">
        <v>562</v>
      </c>
      <c r="P101" s="105">
        <v>14120103</v>
      </c>
      <c r="Q101" s="103" t="s">
        <v>511</v>
      </c>
      <c r="Y101" s="112" t="s">
        <v>1107</v>
      </c>
      <c r="Z101" s="103" t="s">
        <v>10</v>
      </c>
      <c r="AC101" s="102" t="s">
        <v>1514</v>
      </c>
    </row>
    <row r="102" spans="13:29" x14ac:dyDescent="0.25">
      <c r="P102" s="105">
        <v>14120104</v>
      </c>
      <c r="Q102" s="103" t="s">
        <v>513</v>
      </c>
      <c r="Y102" s="112" t="s">
        <v>1108</v>
      </c>
      <c r="Z102" s="103" t="s">
        <v>10</v>
      </c>
      <c r="AC102" s="103" t="s">
        <v>11</v>
      </c>
    </row>
    <row r="103" spans="13:29" x14ac:dyDescent="0.25">
      <c r="M103" s="105">
        <v>141301</v>
      </c>
      <c r="N103" s="103" t="s">
        <v>566</v>
      </c>
      <c r="P103" s="105">
        <v>14120105</v>
      </c>
      <c r="Q103" s="103" t="s">
        <v>515</v>
      </c>
      <c r="Y103" s="112" t="s">
        <v>1109</v>
      </c>
      <c r="Z103" s="103" t="s">
        <v>10</v>
      </c>
      <c r="AC103" s="102" t="s">
        <v>1515</v>
      </c>
    </row>
    <row r="104" spans="13:29" x14ac:dyDescent="0.25">
      <c r="M104" s="105">
        <v>141302</v>
      </c>
      <c r="N104" s="103" t="s">
        <v>596</v>
      </c>
      <c r="P104" s="105">
        <v>14120106</v>
      </c>
      <c r="Q104" s="103" t="s">
        <v>517</v>
      </c>
      <c r="Y104" s="112" t="s">
        <v>1110</v>
      </c>
      <c r="Z104" s="103" t="s">
        <v>10</v>
      </c>
      <c r="AC104" s="103" t="s">
        <v>11</v>
      </c>
    </row>
    <row r="105" spans="13:29" x14ac:dyDescent="0.25">
      <c r="M105" s="105">
        <v>141303</v>
      </c>
      <c r="N105" s="103" t="s">
        <v>598</v>
      </c>
      <c r="P105" s="105">
        <v>14120107</v>
      </c>
      <c r="Q105" s="103" t="s">
        <v>519</v>
      </c>
      <c r="Y105" s="112" t="s">
        <v>1111</v>
      </c>
      <c r="Z105" s="103" t="s">
        <v>10</v>
      </c>
      <c r="AC105" s="102" t="s">
        <v>1516</v>
      </c>
    </row>
    <row r="106" spans="13:29" x14ac:dyDescent="0.25">
      <c r="M106" s="105">
        <v>141304</v>
      </c>
      <c r="N106" s="103" t="s">
        <v>600</v>
      </c>
      <c r="P106" s="105">
        <v>14120108</v>
      </c>
      <c r="Q106" s="103" t="s">
        <v>521</v>
      </c>
      <c r="Y106" s="112" t="s">
        <v>1112</v>
      </c>
      <c r="Z106" s="103" t="s">
        <v>10</v>
      </c>
      <c r="AC106" s="103" t="s">
        <v>11</v>
      </c>
    </row>
    <row r="107" spans="13:29" x14ac:dyDescent="0.25">
      <c r="M107" s="105">
        <v>141305</v>
      </c>
      <c r="N107" s="103" t="s">
        <v>602</v>
      </c>
      <c r="P107" s="105">
        <v>14120109</v>
      </c>
      <c r="Q107" s="103" t="s">
        <v>523</v>
      </c>
      <c r="Y107" s="112" t="s">
        <v>1113</v>
      </c>
      <c r="Z107" s="103" t="s">
        <v>10</v>
      </c>
      <c r="AC107" s="102" t="s">
        <v>1517</v>
      </c>
    </row>
    <row r="108" spans="13:29" x14ac:dyDescent="0.25">
      <c r="M108" s="105">
        <v>141306</v>
      </c>
      <c r="N108" s="103" t="s">
        <v>604</v>
      </c>
      <c r="P108" s="105">
        <v>14120110</v>
      </c>
      <c r="Q108" s="103" t="s">
        <v>525</v>
      </c>
      <c r="Y108" s="112" t="s">
        <v>1114</v>
      </c>
      <c r="Z108" s="103" t="s">
        <v>10</v>
      </c>
      <c r="AC108" s="103" t="s">
        <v>11</v>
      </c>
    </row>
    <row r="109" spans="13:29" x14ac:dyDescent="0.25">
      <c r="M109" s="105">
        <v>141307</v>
      </c>
      <c r="N109" s="103" t="s">
        <v>606</v>
      </c>
      <c r="P109" s="105">
        <v>14120111</v>
      </c>
      <c r="Q109" s="103" t="s">
        <v>527</v>
      </c>
      <c r="Y109" s="112" t="s">
        <v>1115</v>
      </c>
      <c r="Z109" s="103" t="s">
        <v>10</v>
      </c>
      <c r="AC109" s="102" t="s">
        <v>1883</v>
      </c>
    </row>
    <row r="110" spans="13:29" x14ac:dyDescent="0.25">
      <c r="M110" s="105">
        <v>141308</v>
      </c>
      <c r="N110" s="103" t="s">
        <v>608</v>
      </c>
      <c r="P110" s="105">
        <v>14120112</v>
      </c>
      <c r="Q110" s="103" t="s">
        <v>529</v>
      </c>
      <c r="Y110" s="112" t="s">
        <v>1116</v>
      </c>
      <c r="Z110" s="103" t="s">
        <v>10</v>
      </c>
      <c r="AC110" s="103" t="s">
        <v>112</v>
      </c>
    </row>
    <row r="111" spans="13:29" x14ac:dyDescent="0.25">
      <c r="M111" s="105">
        <v>141309</v>
      </c>
      <c r="N111" s="103" t="s">
        <v>610</v>
      </c>
      <c r="P111" s="105">
        <v>14120113</v>
      </c>
      <c r="Q111" s="103" t="s">
        <v>531</v>
      </c>
      <c r="Y111" s="112" t="s">
        <v>1117</v>
      </c>
      <c r="Z111" s="103" t="s">
        <v>10</v>
      </c>
      <c r="AC111" s="102" t="s">
        <v>1884</v>
      </c>
    </row>
    <row r="112" spans="13:29" x14ac:dyDescent="0.25">
      <c r="M112" s="105">
        <v>141310</v>
      </c>
      <c r="N112" s="103" t="s">
        <v>612</v>
      </c>
      <c r="P112" s="105">
        <v>14120114</v>
      </c>
      <c r="Q112" s="103" t="s">
        <v>531</v>
      </c>
      <c r="Y112" s="112" t="s">
        <v>1118</v>
      </c>
      <c r="Z112" s="103" t="s">
        <v>10</v>
      </c>
      <c r="AC112" s="103" t="s">
        <v>112</v>
      </c>
    </row>
    <row r="113" spans="13:29" x14ac:dyDescent="0.25">
      <c r="P113" s="105">
        <v>14120115</v>
      </c>
      <c r="Q113" s="103" t="s">
        <v>534</v>
      </c>
      <c r="Y113" s="112" t="s">
        <v>1119</v>
      </c>
      <c r="Z113" s="103" t="s">
        <v>10</v>
      </c>
      <c r="AC113" s="102" t="s">
        <v>1881</v>
      </c>
    </row>
    <row r="114" spans="13:29" x14ac:dyDescent="0.25">
      <c r="M114" s="105">
        <v>141401</v>
      </c>
      <c r="N114" s="103" t="s">
        <v>616</v>
      </c>
      <c r="P114" s="105">
        <v>14120120</v>
      </c>
      <c r="Q114" s="103" t="s">
        <v>536</v>
      </c>
      <c r="Y114" s="112" t="s">
        <v>1120</v>
      </c>
      <c r="Z114" s="103" t="s">
        <v>10</v>
      </c>
      <c r="AC114" s="103" t="s">
        <v>116</v>
      </c>
    </row>
    <row r="115" spans="13:29" x14ac:dyDescent="0.25">
      <c r="M115" s="105">
        <v>141402</v>
      </c>
      <c r="N115" s="103" t="s">
        <v>618</v>
      </c>
      <c r="P115" s="105">
        <v>14120130</v>
      </c>
      <c r="Q115" s="103" t="s">
        <v>538</v>
      </c>
      <c r="Y115" s="112" t="s">
        <v>1121</v>
      </c>
      <c r="Z115" s="103" t="s">
        <v>10</v>
      </c>
      <c r="AC115" s="102" t="s">
        <v>1882</v>
      </c>
    </row>
    <row r="116" spans="13:29" x14ac:dyDescent="0.25">
      <c r="M116" s="105">
        <v>141403</v>
      </c>
      <c r="N116" s="103" t="s">
        <v>620</v>
      </c>
      <c r="Y116" s="112" t="s">
        <v>1122</v>
      </c>
      <c r="Z116" s="103" t="s">
        <v>10</v>
      </c>
      <c r="AC116" s="103" t="s">
        <v>116</v>
      </c>
    </row>
    <row r="117" spans="13:29" x14ac:dyDescent="0.25">
      <c r="N117" s="103"/>
      <c r="P117" s="105">
        <v>14130101</v>
      </c>
      <c r="Q117" s="103" t="s">
        <v>568</v>
      </c>
      <c r="Y117" s="112" t="s">
        <v>1123</v>
      </c>
      <c r="Z117" s="103" t="s">
        <v>10</v>
      </c>
      <c r="AC117" s="102" t="s">
        <v>1518</v>
      </c>
    </row>
    <row r="118" spans="13:29" x14ac:dyDescent="0.25">
      <c r="M118" s="105">
        <v>141501</v>
      </c>
      <c r="N118" s="103" t="s">
        <v>624</v>
      </c>
      <c r="P118" s="105">
        <v>14130102</v>
      </c>
      <c r="Q118" s="103" t="s">
        <v>570</v>
      </c>
      <c r="Y118" s="112" t="s">
        <v>1124</v>
      </c>
      <c r="Z118" s="103" t="s">
        <v>10</v>
      </c>
      <c r="AC118" s="103" t="s">
        <v>11</v>
      </c>
    </row>
    <row r="119" spans="13:29" x14ac:dyDescent="0.25">
      <c r="M119" s="105">
        <v>141502</v>
      </c>
      <c r="N119" s="103" t="s">
        <v>638</v>
      </c>
      <c r="P119" s="105">
        <v>14130103</v>
      </c>
      <c r="Q119" s="103" t="s">
        <v>572</v>
      </c>
      <c r="Y119" s="112" t="s">
        <v>1125</v>
      </c>
      <c r="Z119" s="103" t="s">
        <v>10</v>
      </c>
      <c r="AC119" s="102" t="s">
        <v>1887</v>
      </c>
    </row>
    <row r="120" spans="13:29" x14ac:dyDescent="0.25">
      <c r="M120" s="105">
        <v>141504</v>
      </c>
      <c r="N120" s="103" t="s">
        <v>640</v>
      </c>
      <c r="P120" s="105">
        <v>14130104</v>
      </c>
      <c r="Q120" s="103" t="s">
        <v>574</v>
      </c>
      <c r="Y120" s="112" t="s">
        <v>1126</v>
      </c>
      <c r="Z120" s="103" t="s">
        <v>10</v>
      </c>
      <c r="AC120" s="103" t="s">
        <v>121</v>
      </c>
    </row>
    <row r="121" spans="13:29" x14ac:dyDescent="0.25">
      <c r="P121" s="105">
        <v>14130105</v>
      </c>
      <c r="Q121" s="103" t="s">
        <v>576</v>
      </c>
      <c r="Y121" s="112" t="s">
        <v>1127</v>
      </c>
      <c r="Z121" s="103" t="s">
        <v>10</v>
      </c>
      <c r="AC121" s="102" t="s">
        <v>1888</v>
      </c>
    </row>
    <row r="122" spans="13:29" x14ac:dyDescent="0.25">
      <c r="M122" s="105">
        <v>141601</v>
      </c>
      <c r="N122" s="103" t="s">
        <v>624</v>
      </c>
      <c r="P122" s="105">
        <v>14130106</v>
      </c>
      <c r="Q122" s="103" t="s">
        <v>578</v>
      </c>
      <c r="Y122" s="112" t="s">
        <v>1128</v>
      </c>
      <c r="Z122" s="103" t="s">
        <v>10</v>
      </c>
      <c r="AC122" s="103" t="s">
        <v>121</v>
      </c>
    </row>
    <row r="123" spans="13:29" x14ac:dyDescent="0.25">
      <c r="M123" s="105">
        <v>141602</v>
      </c>
      <c r="N123" s="103" t="s">
        <v>1001</v>
      </c>
      <c r="P123" s="105">
        <v>14130107</v>
      </c>
      <c r="Q123" s="103" t="s">
        <v>580</v>
      </c>
      <c r="Y123" s="112" t="s">
        <v>1129</v>
      </c>
      <c r="Z123" s="103" t="s">
        <v>10</v>
      </c>
      <c r="AC123" s="102" t="s">
        <v>1885</v>
      </c>
    </row>
    <row r="124" spans="13:29" x14ac:dyDescent="0.25">
      <c r="P124" s="105">
        <v>14130108</v>
      </c>
      <c r="Q124" s="103" t="s">
        <v>582</v>
      </c>
      <c r="Y124" s="112" t="s">
        <v>1130</v>
      </c>
      <c r="Z124" s="103" t="s">
        <v>10</v>
      </c>
      <c r="AC124" s="103" t="s">
        <v>124</v>
      </c>
    </row>
    <row r="125" spans="13:29" x14ac:dyDescent="0.25">
      <c r="M125" s="105">
        <v>142100</v>
      </c>
      <c r="N125" t="s">
        <v>669</v>
      </c>
      <c r="P125" s="105">
        <v>14130109</v>
      </c>
      <c r="Q125" s="103" t="s">
        <v>584</v>
      </c>
      <c r="Y125" s="112" t="s">
        <v>1131</v>
      </c>
      <c r="Z125" s="103" t="s">
        <v>10</v>
      </c>
      <c r="AC125" s="102" t="s">
        <v>1886</v>
      </c>
    </row>
    <row r="126" spans="13:29" x14ac:dyDescent="0.25">
      <c r="M126" s="105">
        <v>142101</v>
      </c>
      <c r="N126" s="103" t="s">
        <v>669</v>
      </c>
      <c r="P126" s="105">
        <v>14130110</v>
      </c>
      <c r="Q126" s="103" t="s">
        <v>586</v>
      </c>
      <c r="Y126" s="112" t="s">
        <v>1132</v>
      </c>
      <c r="Z126" s="103" t="s">
        <v>10</v>
      </c>
      <c r="AC126" s="103" t="s">
        <v>124</v>
      </c>
    </row>
    <row r="127" spans="13:29" x14ac:dyDescent="0.25">
      <c r="M127" s="105">
        <v>142300</v>
      </c>
      <c r="N127" s="103" t="s">
        <v>672</v>
      </c>
      <c r="P127" s="105">
        <v>14130111</v>
      </c>
      <c r="Q127" s="103" t="s">
        <v>588</v>
      </c>
      <c r="Y127" s="112" t="s">
        <v>1133</v>
      </c>
      <c r="Z127" s="103" t="s">
        <v>10</v>
      </c>
      <c r="AC127" s="102" t="s">
        <v>1519</v>
      </c>
    </row>
    <row r="128" spans="13:29" x14ac:dyDescent="0.25">
      <c r="M128" s="105">
        <v>142400</v>
      </c>
      <c r="N128" s="103" t="s">
        <v>674</v>
      </c>
      <c r="P128" s="105">
        <v>14130112</v>
      </c>
      <c r="Q128" s="103" t="s">
        <v>590</v>
      </c>
      <c r="Y128" s="112" t="s">
        <v>1134</v>
      </c>
      <c r="Z128" s="103" t="s">
        <v>10</v>
      </c>
      <c r="AC128" s="103" t="s">
        <v>11</v>
      </c>
    </row>
    <row r="129" spans="13:29" x14ac:dyDescent="0.25">
      <c r="M129" s="105">
        <v>142500</v>
      </c>
      <c r="N129" s="103" t="s">
        <v>676</v>
      </c>
      <c r="P129" s="105">
        <v>14130113</v>
      </c>
      <c r="Q129" s="103" t="s">
        <v>592</v>
      </c>
      <c r="Y129" s="112" t="s">
        <v>1135</v>
      </c>
      <c r="Z129" s="103" t="s">
        <v>10</v>
      </c>
      <c r="AC129" s="102" t="s">
        <v>1520</v>
      </c>
    </row>
    <row r="130" spans="13:29" x14ac:dyDescent="0.25">
      <c r="M130" s="105">
        <v>142600</v>
      </c>
      <c r="N130" s="103" t="s">
        <v>678</v>
      </c>
      <c r="Y130" s="112" t="s">
        <v>1136</v>
      </c>
      <c r="Z130" s="103" t="s">
        <v>10</v>
      </c>
      <c r="AC130" s="103" t="s">
        <v>11</v>
      </c>
    </row>
    <row r="131" spans="13:29" x14ac:dyDescent="0.25">
      <c r="P131" s="105">
        <v>14150101</v>
      </c>
      <c r="Q131" s="103" t="s">
        <v>626</v>
      </c>
      <c r="Y131" s="112" t="s">
        <v>1137</v>
      </c>
      <c r="Z131" s="103" t="s">
        <v>10</v>
      </c>
      <c r="AC131" s="102" t="s">
        <v>1521</v>
      </c>
    </row>
    <row r="132" spans="13:29" x14ac:dyDescent="0.25">
      <c r="M132" s="105">
        <v>143101</v>
      </c>
      <c r="N132" s="103" t="s">
        <v>684</v>
      </c>
      <c r="P132" s="105">
        <v>14150102</v>
      </c>
      <c r="Q132" s="103" t="s">
        <v>628</v>
      </c>
      <c r="Y132" s="112" t="s">
        <v>1138</v>
      </c>
      <c r="Z132" s="103" t="s">
        <v>10</v>
      </c>
      <c r="AC132" s="103" t="s">
        <v>11</v>
      </c>
    </row>
    <row r="133" spans="13:29" x14ac:dyDescent="0.25">
      <c r="M133" s="105">
        <v>143102</v>
      </c>
      <c r="N133" s="103" t="s">
        <v>686</v>
      </c>
      <c r="P133" s="105">
        <v>14150103</v>
      </c>
      <c r="Q133" s="103" t="s">
        <v>630</v>
      </c>
      <c r="Y133" s="112" t="s">
        <v>1139</v>
      </c>
      <c r="Z133" s="103" t="s">
        <v>10</v>
      </c>
      <c r="AC133" s="102" t="s">
        <v>1522</v>
      </c>
    </row>
    <row r="134" spans="13:29" x14ac:dyDescent="0.25">
      <c r="M134" s="105">
        <v>143103</v>
      </c>
      <c r="N134" s="103" t="s">
        <v>688</v>
      </c>
      <c r="P134" s="105">
        <v>14150104</v>
      </c>
      <c r="Q134" s="103" t="s">
        <v>632</v>
      </c>
      <c r="Y134" s="112" t="s">
        <v>1140</v>
      </c>
      <c r="Z134" s="103" t="s">
        <v>10</v>
      </c>
      <c r="AC134" s="103" t="s">
        <v>11</v>
      </c>
    </row>
    <row r="135" spans="13:29" x14ac:dyDescent="0.25">
      <c r="P135" s="105">
        <v>14150105</v>
      </c>
      <c r="Q135" s="103" t="s">
        <v>634</v>
      </c>
      <c r="Y135" s="112" t="s">
        <v>1141</v>
      </c>
      <c r="Z135" s="103" t="s">
        <v>10</v>
      </c>
      <c r="AC135" s="102" t="s">
        <v>1892</v>
      </c>
    </row>
    <row r="136" spans="13:29" x14ac:dyDescent="0.25">
      <c r="M136" s="105">
        <v>143202</v>
      </c>
      <c r="N136" s="103" t="s">
        <v>692</v>
      </c>
      <c r="P136" s="105">
        <v>14150106</v>
      </c>
      <c r="Q136" s="103" t="s">
        <v>636</v>
      </c>
      <c r="Y136" s="112" t="s">
        <v>1142</v>
      </c>
      <c r="Z136" s="103" t="s">
        <v>10</v>
      </c>
      <c r="AC136" s="103" t="s">
        <v>135</v>
      </c>
    </row>
    <row r="137" spans="13:29" x14ac:dyDescent="0.25">
      <c r="M137" s="105">
        <v>143203</v>
      </c>
      <c r="N137" s="103" t="s">
        <v>694</v>
      </c>
      <c r="Y137" s="112" t="s">
        <v>1143</v>
      </c>
      <c r="Z137" s="103" t="s">
        <v>10</v>
      </c>
      <c r="AC137" s="102" t="s">
        <v>1893</v>
      </c>
    </row>
    <row r="138" spans="13:29" x14ac:dyDescent="0.25">
      <c r="M138" s="105">
        <v>143204</v>
      </c>
      <c r="N138" s="103" t="s">
        <v>696</v>
      </c>
      <c r="P138" s="108">
        <v>14160101</v>
      </c>
      <c r="Q138" s="109" t="s">
        <v>645</v>
      </c>
      <c r="Y138" s="112" t="s">
        <v>1144</v>
      </c>
      <c r="Z138" s="103" t="s">
        <v>10</v>
      </c>
      <c r="AC138" s="103" t="s">
        <v>137</v>
      </c>
    </row>
    <row r="139" spans="13:29" x14ac:dyDescent="0.25">
      <c r="M139" s="105">
        <v>143205</v>
      </c>
      <c r="N139" s="103" t="s">
        <v>698</v>
      </c>
      <c r="P139" s="105">
        <v>14160102</v>
      </c>
      <c r="Q139" s="103" t="s">
        <v>650</v>
      </c>
      <c r="Y139" s="112" t="s">
        <v>1145</v>
      </c>
      <c r="Z139" s="103" t="s">
        <v>10</v>
      </c>
      <c r="AC139" s="102" t="s">
        <v>1523</v>
      </c>
    </row>
    <row r="140" spans="13:29" x14ac:dyDescent="0.25">
      <c r="P140" s="105">
        <v>14160103</v>
      </c>
      <c r="Q140" s="103" t="s">
        <v>655</v>
      </c>
      <c r="Y140" s="112" t="s">
        <v>1146</v>
      </c>
      <c r="Z140" s="103" t="s">
        <v>10</v>
      </c>
      <c r="AC140" s="103" t="s">
        <v>11</v>
      </c>
    </row>
    <row r="141" spans="13:29" x14ac:dyDescent="0.25">
      <c r="M141" s="105">
        <v>241203</v>
      </c>
      <c r="N141" s="103" t="s">
        <v>722</v>
      </c>
      <c r="P141" s="105">
        <v>14160104</v>
      </c>
      <c r="Q141" s="103" t="s">
        <v>657</v>
      </c>
      <c r="Y141" s="112" t="s">
        <v>1147</v>
      </c>
      <c r="Z141" s="103" t="s">
        <v>10</v>
      </c>
      <c r="AC141" s="102" t="s">
        <v>1524</v>
      </c>
    </row>
    <row r="142" spans="13:29" x14ac:dyDescent="0.25">
      <c r="M142" s="105">
        <v>241205</v>
      </c>
      <c r="N142" s="103" t="s">
        <v>725</v>
      </c>
      <c r="P142" s="105">
        <v>14160105</v>
      </c>
      <c r="Q142" s="103" t="s">
        <v>659</v>
      </c>
      <c r="Y142" s="112" t="s">
        <v>1148</v>
      </c>
      <c r="Z142" s="103" t="s">
        <v>10</v>
      </c>
      <c r="AC142" s="103" t="s">
        <v>11</v>
      </c>
    </row>
    <row r="143" spans="13:29" x14ac:dyDescent="0.25">
      <c r="M143" s="105">
        <v>241206</v>
      </c>
      <c r="N143" s="103" t="s">
        <v>727</v>
      </c>
      <c r="P143" s="105">
        <v>14160106</v>
      </c>
      <c r="Q143" s="103" t="s">
        <v>661</v>
      </c>
      <c r="Y143" s="112" t="s">
        <v>1149</v>
      </c>
      <c r="Z143" s="103" t="s">
        <v>10</v>
      </c>
      <c r="AC143" s="103" t="s">
        <v>145</v>
      </c>
    </row>
    <row r="144" spans="13:29" x14ac:dyDescent="0.25">
      <c r="M144" s="105">
        <v>241207</v>
      </c>
      <c r="N144" s="103" t="s">
        <v>729</v>
      </c>
      <c r="P144" s="105">
        <v>14160200</v>
      </c>
      <c r="Q144" s="103" t="s">
        <v>663</v>
      </c>
      <c r="Y144" s="112" t="s">
        <v>1150</v>
      </c>
      <c r="Z144" s="103" t="s">
        <v>10</v>
      </c>
      <c r="AC144" s="103" t="s">
        <v>143</v>
      </c>
    </row>
    <row r="145" spans="13:29" x14ac:dyDescent="0.25">
      <c r="M145" s="105">
        <v>241208</v>
      </c>
      <c r="N145" s="103" t="s">
        <v>731</v>
      </c>
      <c r="P145" s="105">
        <v>14160202</v>
      </c>
      <c r="Q145" s="103" t="s">
        <v>665</v>
      </c>
      <c r="Y145" s="112" t="s">
        <v>1151</v>
      </c>
      <c r="Z145" s="103" t="s">
        <v>10</v>
      </c>
      <c r="AC145" s="102" t="s">
        <v>1525</v>
      </c>
    </row>
    <row r="146" spans="13:29" x14ac:dyDescent="0.25">
      <c r="M146" s="105">
        <v>241209</v>
      </c>
      <c r="N146" s="103" t="s">
        <v>733</v>
      </c>
      <c r="Y146" s="112" t="s">
        <v>1152</v>
      </c>
      <c r="Z146" s="103" t="s">
        <v>10</v>
      </c>
      <c r="AC146" s="103" t="s">
        <v>11</v>
      </c>
    </row>
    <row r="147" spans="13:29" x14ac:dyDescent="0.25">
      <c r="M147" s="105">
        <v>241210</v>
      </c>
      <c r="N147" s="103" t="s">
        <v>735</v>
      </c>
      <c r="Y147" s="112" t="s">
        <v>1153</v>
      </c>
      <c r="Z147" s="103" t="s">
        <v>10</v>
      </c>
      <c r="AC147" s="102" t="s">
        <v>1526</v>
      </c>
    </row>
    <row r="148" spans="13:29" x14ac:dyDescent="0.25">
      <c r="M148" s="105">
        <v>241211</v>
      </c>
      <c r="N148" s="103" t="s">
        <v>737</v>
      </c>
      <c r="Y148" s="112" t="s">
        <v>1154</v>
      </c>
      <c r="Z148" s="103" t="s">
        <v>10</v>
      </c>
      <c r="AC148" s="103" t="s">
        <v>11</v>
      </c>
    </row>
    <row r="149" spans="13:29" x14ac:dyDescent="0.25">
      <c r="M149" s="105">
        <v>241212</v>
      </c>
      <c r="N149" s="103" t="s">
        <v>739</v>
      </c>
      <c r="Y149" s="112" t="s">
        <v>1155</v>
      </c>
      <c r="Z149" s="103" t="s">
        <v>10</v>
      </c>
      <c r="AC149" s="103" t="s">
        <v>152</v>
      </c>
    </row>
    <row r="150" spans="13:29" x14ac:dyDescent="0.25">
      <c r="M150" s="105">
        <v>241213</v>
      </c>
      <c r="N150" s="103" t="s">
        <v>741</v>
      </c>
      <c r="Y150" s="112" t="s">
        <v>1156</v>
      </c>
      <c r="Z150" s="103" t="s">
        <v>10</v>
      </c>
      <c r="AC150" s="103" t="s">
        <v>143</v>
      </c>
    </row>
    <row r="151" spans="13:29" x14ac:dyDescent="0.25">
      <c r="M151" s="105">
        <v>241214</v>
      </c>
      <c r="N151" s="103" t="s">
        <v>743</v>
      </c>
      <c r="Y151" s="112" t="s">
        <v>1157</v>
      </c>
      <c r="Z151" s="103" t="s">
        <v>10</v>
      </c>
      <c r="AC151" s="102" t="s">
        <v>1527</v>
      </c>
    </row>
    <row r="152" spans="13:29" x14ac:dyDescent="0.25">
      <c r="M152" s="105">
        <v>241301</v>
      </c>
      <c r="N152" s="103" t="s">
        <v>746</v>
      </c>
      <c r="Y152" s="112" t="s">
        <v>1158</v>
      </c>
      <c r="Z152" s="103" t="s">
        <v>10</v>
      </c>
      <c r="AC152" s="103" t="s">
        <v>11</v>
      </c>
    </row>
    <row r="153" spans="13:29" x14ac:dyDescent="0.25">
      <c r="M153" s="105">
        <v>241602</v>
      </c>
      <c r="N153" s="103" t="s">
        <v>749</v>
      </c>
      <c r="Y153" s="112" t="s">
        <v>1159</v>
      </c>
      <c r="Z153" s="103" t="s">
        <v>10</v>
      </c>
      <c r="AC153" s="103" t="s">
        <v>152</v>
      </c>
    </row>
    <row r="154" spans="13:29" x14ac:dyDescent="0.25">
      <c r="Y154" s="112" t="s">
        <v>1160</v>
      </c>
      <c r="Z154" s="103" t="s">
        <v>10</v>
      </c>
      <c r="AC154" s="103" t="s">
        <v>143</v>
      </c>
    </row>
    <row r="155" spans="13:29" x14ac:dyDescent="0.25">
      <c r="M155" s="105">
        <v>243102</v>
      </c>
      <c r="N155" s="103" t="s">
        <v>684</v>
      </c>
      <c r="Y155" s="112" t="s">
        <v>1161</v>
      </c>
      <c r="Z155" s="103" t="s">
        <v>10</v>
      </c>
      <c r="AC155" s="102" t="s">
        <v>1528</v>
      </c>
    </row>
    <row r="156" spans="13:29" x14ac:dyDescent="0.25">
      <c r="Y156" s="112" t="s">
        <v>1162</v>
      </c>
      <c r="Z156" s="103" t="s">
        <v>10</v>
      </c>
      <c r="AC156" s="103" t="s">
        <v>11</v>
      </c>
    </row>
    <row r="157" spans="13:29" x14ac:dyDescent="0.25">
      <c r="M157" s="105">
        <v>243204</v>
      </c>
      <c r="N157" s="103" t="s">
        <v>763</v>
      </c>
      <c r="Y157" s="112" t="s">
        <v>1163</v>
      </c>
      <c r="Z157" s="103" t="s">
        <v>10</v>
      </c>
      <c r="AC157" s="103" t="s">
        <v>152</v>
      </c>
    </row>
    <row r="158" spans="13:29" x14ac:dyDescent="0.25">
      <c r="Y158" s="112" t="s">
        <v>1164</v>
      </c>
      <c r="Z158" s="103" t="s">
        <v>10</v>
      </c>
      <c r="AC158" s="102" t="s">
        <v>1529</v>
      </c>
    </row>
    <row r="159" spans="13:29" x14ac:dyDescent="0.25">
      <c r="M159" s="105">
        <v>313101</v>
      </c>
      <c r="N159" s="103" t="s">
        <v>776</v>
      </c>
      <c r="Y159" s="112" t="s">
        <v>1165</v>
      </c>
      <c r="Z159" s="103" t="s">
        <v>10</v>
      </c>
      <c r="AC159" s="103" t="s">
        <v>11</v>
      </c>
    </row>
    <row r="160" spans="13:29" x14ac:dyDescent="0.25">
      <c r="M160" s="105">
        <v>313102</v>
      </c>
      <c r="N160" s="103" t="s">
        <v>785</v>
      </c>
      <c r="Y160" s="112" t="s">
        <v>1166</v>
      </c>
      <c r="Z160" s="103" t="s">
        <v>10</v>
      </c>
      <c r="AC160" s="103" t="s">
        <v>162</v>
      </c>
    </row>
    <row r="161" spans="13:29" x14ac:dyDescent="0.25">
      <c r="Y161" s="112" t="s">
        <v>1167</v>
      </c>
      <c r="Z161" s="103" t="s">
        <v>10</v>
      </c>
      <c r="AC161" s="102" t="s">
        <v>1530</v>
      </c>
    </row>
    <row r="162" spans="13:29" x14ac:dyDescent="0.25">
      <c r="M162" s="105">
        <v>321101</v>
      </c>
      <c r="N162" s="103" t="s">
        <v>796</v>
      </c>
      <c r="Y162" s="112" t="s">
        <v>1168</v>
      </c>
      <c r="Z162" s="103" t="s">
        <v>10</v>
      </c>
      <c r="AC162" s="103" t="s">
        <v>11</v>
      </c>
    </row>
    <row r="163" spans="13:29" x14ac:dyDescent="0.25">
      <c r="M163" s="105">
        <v>321102</v>
      </c>
      <c r="N163" s="103" t="s">
        <v>810</v>
      </c>
      <c r="Y163" s="112" t="s">
        <v>1169</v>
      </c>
      <c r="Z163" s="103" t="s">
        <v>10</v>
      </c>
      <c r="AC163" s="103" t="s">
        <v>168</v>
      </c>
    </row>
    <row r="164" spans="13:29" x14ac:dyDescent="0.25">
      <c r="M164" s="105">
        <v>321103</v>
      </c>
      <c r="N164" s="103" t="s">
        <v>848</v>
      </c>
      <c r="Y164" s="112" t="s">
        <v>1170</v>
      </c>
      <c r="Z164" s="103" t="s">
        <v>10</v>
      </c>
      <c r="AC164" s="103" t="s">
        <v>143</v>
      </c>
    </row>
    <row r="165" spans="13:29" x14ac:dyDescent="0.25">
      <c r="M165" s="105">
        <v>321105</v>
      </c>
      <c r="N165" s="103" t="s">
        <v>868</v>
      </c>
      <c r="Y165" s="112" t="s">
        <v>1171</v>
      </c>
      <c r="Z165" s="103" t="s">
        <v>10</v>
      </c>
      <c r="AC165" s="102" t="s">
        <v>1531</v>
      </c>
    </row>
    <row r="166" spans="13:29" x14ac:dyDescent="0.25">
      <c r="M166" s="105">
        <v>321109</v>
      </c>
      <c r="N166" s="103" t="s">
        <v>871</v>
      </c>
      <c r="Y166" s="112" t="s">
        <v>1172</v>
      </c>
      <c r="Z166" s="103" t="s">
        <v>10</v>
      </c>
      <c r="AC166" s="103" t="s">
        <v>11</v>
      </c>
    </row>
    <row r="167" spans="13:29" x14ac:dyDescent="0.25">
      <c r="Y167" s="112" t="s">
        <v>1173</v>
      </c>
      <c r="Z167" s="103" t="s">
        <v>10</v>
      </c>
      <c r="AC167" s="102" t="s">
        <v>1532</v>
      </c>
    </row>
    <row r="168" spans="13:29" x14ac:dyDescent="0.25">
      <c r="Y168" s="112" t="s">
        <v>1174</v>
      </c>
      <c r="Z168" s="103" t="s">
        <v>10</v>
      </c>
      <c r="AC168" s="103" t="s">
        <v>11</v>
      </c>
    </row>
    <row r="169" spans="13:29" x14ac:dyDescent="0.25">
      <c r="Y169" s="112" t="s">
        <v>1175</v>
      </c>
      <c r="Z169" s="103" t="s">
        <v>10</v>
      </c>
      <c r="AC169" s="102" t="s">
        <v>1533</v>
      </c>
    </row>
    <row r="170" spans="13:29" x14ac:dyDescent="0.25">
      <c r="Y170" s="112" t="s">
        <v>1176</v>
      </c>
      <c r="Z170" s="103" t="s">
        <v>10</v>
      </c>
      <c r="AC170" s="103" t="s">
        <v>11</v>
      </c>
    </row>
    <row r="171" spans="13:29" x14ac:dyDescent="0.25">
      <c r="Y171" s="112" t="s">
        <v>1177</v>
      </c>
      <c r="Z171" s="103" t="s">
        <v>10</v>
      </c>
      <c r="AC171" s="102" t="s">
        <v>1534</v>
      </c>
    </row>
    <row r="172" spans="13:29" x14ac:dyDescent="0.25">
      <c r="Y172" s="112" t="s">
        <v>1178</v>
      </c>
      <c r="Z172" s="103" t="s">
        <v>10</v>
      </c>
      <c r="AC172" s="103" t="s">
        <v>11</v>
      </c>
    </row>
    <row r="173" spans="13:29" x14ac:dyDescent="0.25">
      <c r="Y173" s="112" t="s">
        <v>1179</v>
      </c>
      <c r="Z173" s="103" t="s">
        <v>10</v>
      </c>
      <c r="AC173" s="102" t="s">
        <v>1889</v>
      </c>
    </row>
    <row r="174" spans="13:29" x14ac:dyDescent="0.25">
      <c r="Y174" s="112" t="s">
        <v>1180</v>
      </c>
      <c r="Z174" s="103" t="s">
        <v>10</v>
      </c>
      <c r="AC174" s="103" t="s">
        <v>178</v>
      </c>
    </row>
    <row r="175" spans="13:29" x14ac:dyDescent="0.25">
      <c r="Y175" s="112" t="s">
        <v>1181</v>
      </c>
      <c r="Z175" s="103" t="s">
        <v>10</v>
      </c>
      <c r="AC175" s="102" t="s">
        <v>1890</v>
      </c>
    </row>
    <row r="176" spans="13:29" x14ac:dyDescent="0.25">
      <c r="Y176" s="112" t="s">
        <v>1182</v>
      </c>
      <c r="Z176" s="103" t="s">
        <v>10</v>
      </c>
      <c r="AC176" s="103" t="s">
        <v>180</v>
      </c>
    </row>
    <row r="177" spans="25:29" x14ac:dyDescent="0.25">
      <c r="Y177" s="112" t="s">
        <v>1183</v>
      </c>
      <c r="Z177" s="103" t="s">
        <v>10</v>
      </c>
      <c r="AC177" s="102" t="s">
        <v>1535</v>
      </c>
    </row>
    <row r="178" spans="25:29" x14ac:dyDescent="0.25">
      <c r="Y178" s="112" t="s">
        <v>1184</v>
      </c>
      <c r="Z178" s="103" t="s">
        <v>10</v>
      </c>
      <c r="AC178" s="103" t="s">
        <v>11</v>
      </c>
    </row>
    <row r="179" spans="25:29" x14ac:dyDescent="0.25">
      <c r="Y179" s="112" t="s">
        <v>1185</v>
      </c>
      <c r="Z179" s="103" t="s">
        <v>10</v>
      </c>
      <c r="AC179" s="102" t="s">
        <v>1536</v>
      </c>
    </row>
    <row r="180" spans="25:29" x14ac:dyDescent="0.25">
      <c r="Y180" s="112" t="s">
        <v>1186</v>
      </c>
      <c r="Z180" s="103" t="s">
        <v>10</v>
      </c>
      <c r="AC180" s="103" t="s">
        <v>11</v>
      </c>
    </row>
    <row r="181" spans="25:29" x14ac:dyDescent="0.25">
      <c r="Y181" s="112" t="s">
        <v>1187</v>
      </c>
      <c r="Z181" s="103" t="s">
        <v>10</v>
      </c>
      <c r="AC181" s="102" t="s">
        <v>1537</v>
      </c>
    </row>
    <row r="182" spans="25:29" x14ac:dyDescent="0.25">
      <c r="Y182" s="112" t="s">
        <v>1188</v>
      </c>
      <c r="Z182" s="103" t="s">
        <v>10</v>
      </c>
      <c r="AC182" s="103" t="s">
        <v>11</v>
      </c>
    </row>
    <row r="183" spans="25:29" x14ac:dyDescent="0.25">
      <c r="Y183" s="112" t="s">
        <v>1189</v>
      </c>
      <c r="Z183" s="103" t="s">
        <v>10</v>
      </c>
      <c r="AC183" s="102" t="s">
        <v>1538</v>
      </c>
    </row>
    <row r="184" spans="25:29" x14ac:dyDescent="0.25">
      <c r="Y184" s="112" t="s">
        <v>1190</v>
      </c>
      <c r="Z184" s="103" t="s">
        <v>10</v>
      </c>
      <c r="AC184" s="103" t="s">
        <v>11</v>
      </c>
    </row>
    <row r="185" spans="25:29" x14ac:dyDescent="0.25">
      <c r="Y185" s="112" t="s">
        <v>1191</v>
      </c>
      <c r="Z185" s="103" t="s">
        <v>10</v>
      </c>
      <c r="AC185" s="102" t="s">
        <v>1539</v>
      </c>
    </row>
    <row r="186" spans="25:29" x14ac:dyDescent="0.25">
      <c r="Y186" s="112" t="s">
        <v>1192</v>
      </c>
      <c r="Z186" s="103" t="s">
        <v>10</v>
      </c>
      <c r="AC186" s="103" t="s">
        <v>11</v>
      </c>
    </row>
    <row r="187" spans="25:29" x14ac:dyDescent="0.25">
      <c r="Y187" s="112" t="s">
        <v>1193</v>
      </c>
      <c r="Z187" s="103" t="s">
        <v>10</v>
      </c>
      <c r="AC187" s="102" t="s">
        <v>1540</v>
      </c>
    </row>
    <row r="188" spans="25:29" x14ac:dyDescent="0.25">
      <c r="Y188" s="112" t="s">
        <v>1194</v>
      </c>
      <c r="Z188" s="103" t="s">
        <v>10</v>
      </c>
      <c r="AC188" s="103" t="s">
        <v>11</v>
      </c>
    </row>
    <row r="189" spans="25:29" x14ac:dyDescent="0.25">
      <c r="Y189" s="112" t="s">
        <v>1195</v>
      </c>
      <c r="Z189" s="103" t="s">
        <v>10</v>
      </c>
      <c r="AC189" s="102" t="s">
        <v>1541</v>
      </c>
    </row>
    <row r="190" spans="25:29" x14ac:dyDescent="0.25">
      <c r="Y190" s="112" t="s">
        <v>1196</v>
      </c>
      <c r="Z190" s="103" t="s">
        <v>10</v>
      </c>
      <c r="AC190" s="103" t="s">
        <v>11</v>
      </c>
    </row>
    <row r="191" spans="25:29" x14ac:dyDescent="0.25">
      <c r="Y191" s="112" t="s">
        <v>1197</v>
      </c>
      <c r="Z191" s="103" t="s">
        <v>10</v>
      </c>
      <c r="AC191" s="102" t="s">
        <v>1542</v>
      </c>
    </row>
    <row r="192" spans="25:29" x14ac:dyDescent="0.25">
      <c r="Y192" s="112" t="s">
        <v>1198</v>
      </c>
      <c r="Z192" s="103" t="s">
        <v>10</v>
      </c>
      <c r="AC192" s="103" t="s">
        <v>11</v>
      </c>
    </row>
    <row r="193" spans="25:29" x14ac:dyDescent="0.25">
      <c r="Y193" s="112" t="s">
        <v>1199</v>
      </c>
      <c r="Z193" s="103" t="s">
        <v>10</v>
      </c>
      <c r="AC193" s="102" t="s">
        <v>1543</v>
      </c>
    </row>
    <row r="194" spans="25:29" x14ac:dyDescent="0.25">
      <c r="Y194" s="112" t="s">
        <v>1200</v>
      </c>
      <c r="Z194" s="103" t="s">
        <v>10</v>
      </c>
      <c r="AC194" s="103" t="s">
        <v>11</v>
      </c>
    </row>
    <row r="195" spans="25:29" x14ac:dyDescent="0.25">
      <c r="Y195" s="112" t="s">
        <v>1201</v>
      </c>
      <c r="Z195" s="103" t="s">
        <v>10</v>
      </c>
      <c r="AC195" s="102" t="s">
        <v>1544</v>
      </c>
    </row>
    <row r="196" spans="25:29" x14ac:dyDescent="0.25">
      <c r="Y196" s="112" t="s">
        <v>1202</v>
      </c>
      <c r="Z196" s="103" t="s">
        <v>10</v>
      </c>
      <c r="AC196" s="103" t="s">
        <v>11</v>
      </c>
    </row>
    <row r="197" spans="25:29" x14ac:dyDescent="0.25">
      <c r="Y197" s="112" t="s">
        <v>1203</v>
      </c>
      <c r="Z197" s="103" t="s">
        <v>10</v>
      </c>
      <c r="AC197" s="102" t="s">
        <v>1545</v>
      </c>
    </row>
    <row r="198" spans="25:29" x14ac:dyDescent="0.25">
      <c r="Y198" s="112" t="s">
        <v>1204</v>
      </c>
      <c r="Z198" s="103" t="s">
        <v>10</v>
      </c>
      <c r="AC198" s="103" t="s">
        <v>11</v>
      </c>
    </row>
    <row r="199" spans="25:29" x14ac:dyDescent="0.25">
      <c r="Y199" s="112" t="s">
        <v>1205</v>
      </c>
      <c r="Z199" s="103" t="s">
        <v>10</v>
      </c>
      <c r="AC199" s="102" t="s">
        <v>1546</v>
      </c>
    </row>
    <row r="200" spans="25:29" x14ac:dyDescent="0.25">
      <c r="Y200" s="112" t="s">
        <v>1206</v>
      </c>
      <c r="Z200" s="103" t="s">
        <v>10</v>
      </c>
      <c r="AC200" s="103" t="s">
        <v>11</v>
      </c>
    </row>
    <row r="201" spans="25:29" x14ac:dyDescent="0.25">
      <c r="Y201" s="112" t="s">
        <v>1207</v>
      </c>
      <c r="Z201" s="103" t="s">
        <v>10</v>
      </c>
      <c r="AC201" s="102" t="s">
        <v>1547</v>
      </c>
    </row>
    <row r="202" spans="25:29" x14ac:dyDescent="0.25">
      <c r="Y202" s="112" t="s">
        <v>1208</v>
      </c>
      <c r="Z202" s="103" t="s">
        <v>10</v>
      </c>
      <c r="AC202" s="103" t="s">
        <v>11</v>
      </c>
    </row>
    <row r="203" spans="25:29" x14ac:dyDescent="0.25">
      <c r="Y203" s="112" t="s">
        <v>1209</v>
      </c>
      <c r="Z203" s="103" t="s">
        <v>10</v>
      </c>
      <c r="AC203" s="102" t="s">
        <v>1548</v>
      </c>
    </row>
    <row r="204" spans="25:29" x14ac:dyDescent="0.25">
      <c r="Y204" s="112" t="s">
        <v>1210</v>
      </c>
      <c r="Z204" s="103" t="s">
        <v>10</v>
      </c>
      <c r="AC204" s="103" t="s">
        <v>11</v>
      </c>
    </row>
    <row r="205" spans="25:29" x14ac:dyDescent="0.25">
      <c r="Y205" s="112" t="s">
        <v>1211</v>
      </c>
      <c r="Z205" s="103" t="s">
        <v>10</v>
      </c>
      <c r="AC205" s="102" t="s">
        <v>1549</v>
      </c>
    </row>
    <row r="206" spans="25:29" x14ac:dyDescent="0.25">
      <c r="Y206" s="112" t="s">
        <v>1212</v>
      </c>
      <c r="Z206" s="103" t="s">
        <v>10</v>
      </c>
      <c r="AC206" s="103" t="s">
        <v>11</v>
      </c>
    </row>
    <row r="207" spans="25:29" x14ac:dyDescent="0.25">
      <c r="Y207" s="112" t="s">
        <v>1213</v>
      </c>
      <c r="Z207" s="103" t="s">
        <v>10</v>
      </c>
      <c r="AC207" s="102" t="s">
        <v>1550</v>
      </c>
    </row>
    <row r="208" spans="25:29" x14ac:dyDescent="0.25">
      <c r="Y208" s="112" t="s">
        <v>1214</v>
      </c>
      <c r="Z208" s="103" t="s">
        <v>10</v>
      </c>
      <c r="AC208" s="103" t="s">
        <v>11</v>
      </c>
    </row>
    <row r="209" spans="19:29" x14ac:dyDescent="0.25">
      <c r="Y209" s="112" t="s">
        <v>1215</v>
      </c>
      <c r="Z209" s="103" t="s">
        <v>10</v>
      </c>
      <c r="AC209" s="102" t="s">
        <v>1551</v>
      </c>
    </row>
    <row r="210" spans="19:29" x14ac:dyDescent="0.25">
      <c r="Y210" s="112" t="s">
        <v>1216</v>
      </c>
      <c r="Z210" s="103" t="s">
        <v>10</v>
      </c>
      <c r="AC210" s="103" t="s">
        <v>11</v>
      </c>
    </row>
    <row r="211" spans="19:29" x14ac:dyDescent="0.25">
      <c r="Y211" s="112" t="s">
        <v>1217</v>
      </c>
      <c r="Z211" s="103" t="s">
        <v>10</v>
      </c>
      <c r="AC211" s="102" t="s">
        <v>1552</v>
      </c>
    </row>
    <row r="212" spans="19:29" x14ac:dyDescent="0.25">
      <c r="Y212" s="112" t="s">
        <v>1218</v>
      </c>
      <c r="Z212" s="103" t="s">
        <v>10</v>
      </c>
      <c r="AC212" s="103" t="s">
        <v>11</v>
      </c>
    </row>
    <row r="213" spans="19:29" x14ac:dyDescent="0.25">
      <c r="Y213" s="112" t="s">
        <v>1219</v>
      </c>
      <c r="Z213" s="103" t="s">
        <v>10</v>
      </c>
      <c r="AC213" s="102" t="s">
        <v>1553</v>
      </c>
    </row>
    <row r="214" spans="19:29" x14ac:dyDescent="0.25">
      <c r="Y214" s="112" t="s">
        <v>1220</v>
      </c>
      <c r="Z214" s="103" t="s">
        <v>10</v>
      </c>
      <c r="AC214" s="103" t="s">
        <v>11</v>
      </c>
    </row>
    <row r="215" spans="19:29" x14ac:dyDescent="0.25">
      <c r="Y215" s="112" t="s">
        <v>1221</v>
      </c>
      <c r="Z215" s="103" t="s">
        <v>10</v>
      </c>
      <c r="AC215" s="102" t="s">
        <v>1554</v>
      </c>
    </row>
    <row r="216" spans="19:29" x14ac:dyDescent="0.25">
      <c r="Y216" s="112" t="s">
        <v>1222</v>
      </c>
      <c r="Z216" s="103" t="s">
        <v>10</v>
      </c>
      <c r="AC216" s="103" t="s">
        <v>11</v>
      </c>
    </row>
    <row r="217" spans="19:29" x14ac:dyDescent="0.25">
      <c r="Y217" s="112" t="s">
        <v>1223</v>
      </c>
      <c r="Z217" s="103" t="s">
        <v>10</v>
      </c>
      <c r="AC217" s="102" t="s">
        <v>1555</v>
      </c>
    </row>
    <row r="218" spans="19:29" x14ac:dyDescent="0.25">
      <c r="Y218" s="112" t="s">
        <v>1224</v>
      </c>
      <c r="Z218" s="103" t="s">
        <v>10</v>
      </c>
      <c r="AC218" s="103" t="s">
        <v>11</v>
      </c>
    </row>
    <row r="219" spans="19:29" x14ac:dyDescent="0.25">
      <c r="Y219" s="112" t="s">
        <v>1225</v>
      </c>
      <c r="Z219" s="103" t="s">
        <v>10</v>
      </c>
      <c r="AC219" s="102" t="s">
        <v>1556</v>
      </c>
    </row>
    <row r="220" spans="19:29" x14ac:dyDescent="0.25">
      <c r="Y220" s="112" t="s">
        <v>1226</v>
      </c>
      <c r="Z220" s="103" t="s">
        <v>10</v>
      </c>
      <c r="AC220" s="103" t="s">
        <v>11</v>
      </c>
    </row>
    <row r="221" spans="19:29" x14ac:dyDescent="0.25">
      <c r="Y221" s="112" t="s">
        <v>1227</v>
      </c>
      <c r="Z221" s="103" t="s">
        <v>10</v>
      </c>
      <c r="AC221" s="102" t="s">
        <v>1557</v>
      </c>
    </row>
    <row r="222" spans="19:29" x14ac:dyDescent="0.25">
      <c r="S222" s="105"/>
      <c r="T222" s="103"/>
      <c r="Y222" s="112" t="s">
        <v>1228</v>
      </c>
      <c r="Z222" s="103" t="s">
        <v>10</v>
      </c>
      <c r="AC222" s="103" t="s">
        <v>11</v>
      </c>
    </row>
    <row r="223" spans="19:29" x14ac:dyDescent="0.25">
      <c r="S223" s="105"/>
      <c r="T223" s="103"/>
      <c r="Y223" s="112" t="s">
        <v>1229</v>
      </c>
      <c r="Z223" s="103" t="s">
        <v>10</v>
      </c>
      <c r="AC223" s="102" t="s">
        <v>1878</v>
      </c>
    </row>
    <row r="224" spans="19:29" x14ac:dyDescent="0.25">
      <c r="S224" s="105"/>
      <c r="T224" s="103"/>
      <c r="Y224" s="112" t="s">
        <v>1230</v>
      </c>
      <c r="Z224" s="103" t="s">
        <v>10</v>
      </c>
      <c r="AC224" s="103" t="s">
        <v>228</v>
      </c>
    </row>
    <row r="225" spans="25:29" x14ac:dyDescent="0.25">
      <c r="Y225" s="112" t="s">
        <v>1231</v>
      </c>
      <c r="Z225" s="103" t="s">
        <v>10</v>
      </c>
      <c r="AC225" s="102" t="s">
        <v>1879</v>
      </c>
    </row>
    <row r="226" spans="25:29" x14ac:dyDescent="0.25">
      <c r="Y226" s="112" t="s">
        <v>1232</v>
      </c>
      <c r="Z226" s="103" t="s">
        <v>10</v>
      </c>
      <c r="AC226" s="103" t="s">
        <v>230</v>
      </c>
    </row>
    <row r="227" spans="25:29" x14ac:dyDescent="0.25">
      <c r="Y227" s="112" t="s">
        <v>1233</v>
      </c>
      <c r="Z227" s="103" t="s">
        <v>10</v>
      </c>
      <c r="AC227" s="102" t="s">
        <v>1895</v>
      </c>
    </row>
    <row r="228" spans="25:29" x14ac:dyDescent="0.25">
      <c r="Y228" s="112" t="s">
        <v>1234</v>
      </c>
      <c r="Z228" s="103" t="s">
        <v>10</v>
      </c>
      <c r="AC228" s="103" t="s">
        <v>232</v>
      </c>
    </row>
    <row r="229" spans="25:29" x14ac:dyDescent="0.25">
      <c r="Y229" s="112" t="s">
        <v>1235</v>
      </c>
      <c r="Z229" s="103" t="s">
        <v>10</v>
      </c>
      <c r="AC229" s="102" t="s">
        <v>1558</v>
      </c>
    </row>
    <row r="230" spans="25:29" x14ac:dyDescent="0.25">
      <c r="Y230" s="112" t="s">
        <v>1236</v>
      </c>
      <c r="Z230" s="103" t="s">
        <v>10</v>
      </c>
      <c r="AC230" s="103" t="s">
        <v>11</v>
      </c>
    </row>
    <row r="231" spans="25:29" x14ac:dyDescent="0.25">
      <c r="Y231" s="112" t="s">
        <v>1237</v>
      </c>
      <c r="Z231" s="103" t="s">
        <v>10</v>
      </c>
      <c r="AC231" s="102" t="s">
        <v>1559</v>
      </c>
    </row>
    <row r="232" spans="25:29" x14ac:dyDescent="0.25">
      <c r="Y232" s="112" t="s">
        <v>1238</v>
      </c>
      <c r="Z232" s="103" t="s">
        <v>10</v>
      </c>
      <c r="AC232" s="103" t="s">
        <v>11</v>
      </c>
    </row>
    <row r="233" spans="25:29" x14ac:dyDescent="0.25">
      <c r="Y233" s="112" t="s">
        <v>1239</v>
      </c>
      <c r="Z233" s="103" t="s">
        <v>10</v>
      </c>
      <c r="AC233" s="102" t="s">
        <v>1560</v>
      </c>
    </row>
    <row r="234" spans="25:29" x14ac:dyDescent="0.25">
      <c r="Y234" s="112" t="s">
        <v>1240</v>
      </c>
      <c r="Z234" s="103" t="s">
        <v>10</v>
      </c>
      <c r="AC234" s="103" t="s">
        <v>11</v>
      </c>
    </row>
    <row r="235" spans="25:29" x14ac:dyDescent="0.25">
      <c r="Y235" s="112" t="s">
        <v>1241</v>
      </c>
      <c r="Z235" s="103" t="s">
        <v>10</v>
      </c>
      <c r="AC235" s="102" t="s">
        <v>1561</v>
      </c>
    </row>
    <row r="236" spans="25:29" x14ac:dyDescent="0.25">
      <c r="Y236" s="112" t="s">
        <v>1242</v>
      </c>
      <c r="Z236" s="103" t="s">
        <v>10</v>
      </c>
      <c r="AC236" s="103" t="s">
        <v>11</v>
      </c>
    </row>
    <row r="237" spans="25:29" x14ac:dyDescent="0.25">
      <c r="Y237" s="112" t="s">
        <v>1243</v>
      </c>
      <c r="Z237" s="103" t="s">
        <v>10</v>
      </c>
      <c r="AC237" s="102" t="s">
        <v>1562</v>
      </c>
    </row>
    <row r="238" spans="25:29" x14ac:dyDescent="0.25">
      <c r="Y238" s="112" t="s">
        <v>1244</v>
      </c>
      <c r="Z238" s="103" t="s">
        <v>10</v>
      </c>
      <c r="AC238" s="103" t="s">
        <v>11</v>
      </c>
    </row>
    <row r="239" spans="25:29" x14ac:dyDescent="0.25">
      <c r="Y239" s="112" t="s">
        <v>1245</v>
      </c>
      <c r="Z239" s="103" t="s">
        <v>10</v>
      </c>
      <c r="AC239" s="102" t="s">
        <v>1563</v>
      </c>
    </row>
    <row r="240" spans="25:29" x14ac:dyDescent="0.25">
      <c r="Y240" s="112" t="s">
        <v>1246</v>
      </c>
      <c r="Z240" s="103" t="s">
        <v>10</v>
      </c>
      <c r="AC240" s="103" t="s">
        <v>11</v>
      </c>
    </row>
    <row r="241" spans="25:29" x14ac:dyDescent="0.25">
      <c r="Y241" s="112" t="s">
        <v>1247</v>
      </c>
      <c r="Z241" s="103" t="s">
        <v>10</v>
      </c>
      <c r="AC241" s="102" t="s">
        <v>1564</v>
      </c>
    </row>
    <row r="242" spans="25:29" x14ac:dyDescent="0.25">
      <c r="Y242" s="112" t="s">
        <v>1248</v>
      </c>
      <c r="Z242" s="103" t="s">
        <v>10</v>
      </c>
      <c r="AC242" s="103" t="s">
        <v>11</v>
      </c>
    </row>
    <row r="243" spans="25:29" x14ac:dyDescent="0.25">
      <c r="Y243" s="112" t="s">
        <v>1249</v>
      </c>
      <c r="Z243" s="103" t="s">
        <v>10</v>
      </c>
      <c r="AC243" s="102" t="s">
        <v>1565</v>
      </c>
    </row>
    <row r="244" spans="25:29" x14ac:dyDescent="0.25">
      <c r="Y244" s="112" t="s">
        <v>1250</v>
      </c>
      <c r="Z244" s="103" t="s">
        <v>10</v>
      </c>
      <c r="AC244" s="103" t="s">
        <v>11</v>
      </c>
    </row>
    <row r="245" spans="25:29" x14ac:dyDescent="0.25">
      <c r="Y245" s="112" t="s">
        <v>1251</v>
      </c>
      <c r="Z245" s="103" t="s">
        <v>10</v>
      </c>
      <c r="AC245" s="102" t="s">
        <v>1566</v>
      </c>
    </row>
    <row r="246" spans="25:29" x14ac:dyDescent="0.25">
      <c r="Y246" s="112" t="s">
        <v>1252</v>
      </c>
      <c r="Z246" s="103" t="s">
        <v>10</v>
      </c>
      <c r="AC246" s="103" t="s">
        <v>11</v>
      </c>
    </row>
    <row r="247" spans="25:29" x14ac:dyDescent="0.25">
      <c r="Y247" s="112" t="s">
        <v>1253</v>
      </c>
      <c r="Z247" s="103" t="s">
        <v>10</v>
      </c>
      <c r="AC247" s="102" t="s">
        <v>1567</v>
      </c>
    </row>
    <row r="248" spans="25:29" x14ac:dyDescent="0.25">
      <c r="Y248" s="112" t="s">
        <v>1254</v>
      </c>
      <c r="Z248" s="103" t="s">
        <v>10</v>
      </c>
      <c r="AC248" s="103" t="s">
        <v>11</v>
      </c>
    </row>
    <row r="249" spans="25:29" x14ac:dyDescent="0.25">
      <c r="Y249" s="112" t="s">
        <v>1255</v>
      </c>
      <c r="Z249" s="103" t="s">
        <v>10</v>
      </c>
      <c r="AC249" s="102" t="s">
        <v>1568</v>
      </c>
    </row>
    <row r="250" spans="25:29" x14ac:dyDescent="0.25">
      <c r="Y250" s="112" t="s">
        <v>1256</v>
      </c>
      <c r="Z250" s="103" t="s">
        <v>10</v>
      </c>
      <c r="AC250" s="103" t="s">
        <v>11</v>
      </c>
    </row>
    <row r="251" spans="25:29" x14ac:dyDescent="0.25">
      <c r="Y251" s="112" t="s">
        <v>1257</v>
      </c>
      <c r="Z251" s="103" t="s">
        <v>10</v>
      </c>
      <c r="AC251" s="102" t="s">
        <v>1569</v>
      </c>
    </row>
    <row r="252" spans="25:29" x14ac:dyDescent="0.25">
      <c r="Y252" s="112" t="s">
        <v>1258</v>
      </c>
      <c r="Z252" s="103" t="s">
        <v>10</v>
      </c>
      <c r="AC252" s="103" t="s">
        <v>11</v>
      </c>
    </row>
    <row r="253" spans="25:29" x14ac:dyDescent="0.25">
      <c r="Y253" s="112" t="s">
        <v>1259</v>
      </c>
      <c r="Z253" s="103" t="s">
        <v>10</v>
      </c>
      <c r="AC253" s="102" t="s">
        <v>1570</v>
      </c>
    </row>
    <row r="254" spans="25:29" x14ac:dyDescent="0.25">
      <c r="Y254" s="112" t="s">
        <v>1260</v>
      </c>
      <c r="Z254" s="103" t="s">
        <v>10</v>
      </c>
      <c r="AC254" s="103" t="s">
        <v>11</v>
      </c>
    </row>
    <row r="255" spans="25:29" x14ac:dyDescent="0.25">
      <c r="Y255" s="112" t="s">
        <v>1261</v>
      </c>
      <c r="Z255" s="103" t="s">
        <v>10</v>
      </c>
      <c r="AC255" s="102" t="s">
        <v>1571</v>
      </c>
    </row>
    <row r="256" spans="25:29" x14ac:dyDescent="0.25">
      <c r="Y256" s="112" t="s">
        <v>1262</v>
      </c>
      <c r="Z256" s="103" t="s">
        <v>10</v>
      </c>
      <c r="AC256" s="103" t="s">
        <v>11</v>
      </c>
    </row>
    <row r="257" spans="25:29" x14ac:dyDescent="0.25">
      <c r="Y257" s="112" t="s">
        <v>1263</v>
      </c>
      <c r="Z257" s="103" t="s">
        <v>10</v>
      </c>
      <c r="AC257" s="102" t="s">
        <v>1572</v>
      </c>
    </row>
    <row r="258" spans="25:29" x14ac:dyDescent="0.25">
      <c r="Y258" s="112" t="s">
        <v>1264</v>
      </c>
      <c r="Z258" s="103" t="s">
        <v>10</v>
      </c>
      <c r="AC258" s="103" t="s">
        <v>11</v>
      </c>
    </row>
    <row r="259" spans="25:29" x14ac:dyDescent="0.25">
      <c r="Y259" s="112" t="s">
        <v>1265</v>
      </c>
      <c r="Z259" s="103" t="s">
        <v>10</v>
      </c>
      <c r="AC259" s="102" t="s">
        <v>1573</v>
      </c>
    </row>
    <row r="260" spans="25:29" x14ac:dyDescent="0.25">
      <c r="Y260" s="112" t="s">
        <v>1266</v>
      </c>
      <c r="Z260" s="103" t="s">
        <v>10</v>
      </c>
      <c r="AC260" s="103" t="s">
        <v>11</v>
      </c>
    </row>
    <row r="261" spans="25:29" x14ac:dyDescent="0.25">
      <c r="Y261" s="112" t="s">
        <v>1267</v>
      </c>
      <c r="Z261" s="103" t="s">
        <v>10</v>
      </c>
      <c r="AC261" s="102" t="s">
        <v>1574</v>
      </c>
    </row>
    <row r="262" spans="25:29" x14ac:dyDescent="0.25">
      <c r="Y262" s="112" t="s">
        <v>1268</v>
      </c>
      <c r="Z262" s="103" t="s">
        <v>10</v>
      </c>
      <c r="AC262" s="103" t="s">
        <v>11</v>
      </c>
    </row>
    <row r="263" spans="25:29" x14ac:dyDescent="0.25">
      <c r="Y263" s="112" t="s">
        <v>1269</v>
      </c>
      <c r="Z263" s="103" t="s">
        <v>10</v>
      </c>
      <c r="AC263" s="102" t="s">
        <v>1575</v>
      </c>
    </row>
    <row r="264" spans="25:29" x14ac:dyDescent="0.25">
      <c r="Y264" s="112" t="s">
        <v>1270</v>
      </c>
      <c r="Z264" s="103" t="s">
        <v>10</v>
      </c>
      <c r="AC264" s="103" t="s">
        <v>11</v>
      </c>
    </row>
    <row r="265" spans="25:29" x14ac:dyDescent="0.25">
      <c r="Y265" s="112" t="s">
        <v>1271</v>
      </c>
      <c r="Z265" s="103" t="s">
        <v>10</v>
      </c>
      <c r="AC265" s="102" t="s">
        <v>1576</v>
      </c>
    </row>
    <row r="266" spans="25:29" x14ac:dyDescent="0.25">
      <c r="Y266" s="112" t="s">
        <v>1272</v>
      </c>
      <c r="Z266" s="103" t="s">
        <v>10</v>
      </c>
      <c r="AC266" s="103" t="s">
        <v>11</v>
      </c>
    </row>
    <row r="267" spans="25:29" x14ac:dyDescent="0.25">
      <c r="Y267" s="112" t="s">
        <v>1273</v>
      </c>
      <c r="Z267" s="103" t="s">
        <v>10</v>
      </c>
      <c r="AC267" s="102" t="s">
        <v>1577</v>
      </c>
    </row>
    <row r="268" spans="25:29" x14ac:dyDescent="0.25">
      <c r="Y268" s="112" t="s">
        <v>1274</v>
      </c>
      <c r="Z268" s="103" t="s">
        <v>10</v>
      </c>
      <c r="AC268" s="103" t="s">
        <v>11</v>
      </c>
    </row>
    <row r="269" spans="25:29" x14ac:dyDescent="0.25">
      <c r="Y269" s="112" t="s">
        <v>1275</v>
      </c>
      <c r="Z269" s="103" t="s">
        <v>10</v>
      </c>
      <c r="AC269" s="102" t="s">
        <v>1578</v>
      </c>
    </row>
    <row r="270" spans="25:29" x14ac:dyDescent="0.25">
      <c r="Y270" s="112" t="s">
        <v>1276</v>
      </c>
      <c r="Z270" s="103" t="s">
        <v>10</v>
      </c>
      <c r="AC270" s="103" t="s">
        <v>11</v>
      </c>
    </row>
    <row r="271" spans="25:29" x14ac:dyDescent="0.25">
      <c r="Y271" s="112" t="s">
        <v>1277</v>
      </c>
      <c r="Z271" s="103" t="s">
        <v>10</v>
      </c>
      <c r="AC271" s="102" t="s">
        <v>1579</v>
      </c>
    </row>
    <row r="272" spans="25:29" x14ac:dyDescent="0.25">
      <c r="Y272" s="112" t="s">
        <v>1278</v>
      </c>
      <c r="Z272" s="103" t="s">
        <v>10</v>
      </c>
      <c r="AC272" s="103" t="s">
        <v>11</v>
      </c>
    </row>
    <row r="273" spans="25:29" x14ac:dyDescent="0.25">
      <c r="Y273" s="112" t="s">
        <v>1279</v>
      </c>
      <c r="Z273" s="103" t="s">
        <v>10</v>
      </c>
      <c r="AC273" s="102" t="s">
        <v>1580</v>
      </c>
    </row>
    <row r="274" spans="25:29" x14ac:dyDescent="0.25">
      <c r="Y274" s="112" t="s">
        <v>1280</v>
      </c>
      <c r="Z274" s="103" t="s">
        <v>10</v>
      </c>
      <c r="AC274" s="103" t="s">
        <v>11</v>
      </c>
    </row>
    <row r="275" spans="25:29" x14ac:dyDescent="0.25">
      <c r="Y275" s="112" t="s">
        <v>1281</v>
      </c>
      <c r="Z275" s="103" t="s">
        <v>10</v>
      </c>
      <c r="AC275" s="102" t="s">
        <v>1581</v>
      </c>
    </row>
    <row r="276" spans="25:29" x14ac:dyDescent="0.25">
      <c r="Y276" s="112" t="s">
        <v>1282</v>
      </c>
      <c r="Z276" s="103" t="s">
        <v>10</v>
      </c>
      <c r="AC276" s="103" t="s">
        <v>11</v>
      </c>
    </row>
    <row r="277" spans="25:29" x14ac:dyDescent="0.25">
      <c r="Y277" s="112" t="s">
        <v>1283</v>
      </c>
      <c r="Z277" s="103" t="s">
        <v>10</v>
      </c>
      <c r="AC277" s="102" t="s">
        <v>1582</v>
      </c>
    </row>
    <row r="278" spans="25:29" x14ac:dyDescent="0.25">
      <c r="Y278" s="112" t="s">
        <v>1284</v>
      </c>
      <c r="Z278" s="103" t="s">
        <v>10</v>
      </c>
      <c r="AC278" s="103" t="s">
        <v>11</v>
      </c>
    </row>
    <row r="279" spans="25:29" x14ac:dyDescent="0.25">
      <c r="Y279" s="112" t="s">
        <v>1285</v>
      </c>
      <c r="Z279" s="103" t="s">
        <v>10</v>
      </c>
      <c r="AC279" s="102" t="s">
        <v>1583</v>
      </c>
    </row>
    <row r="280" spans="25:29" x14ac:dyDescent="0.25">
      <c r="Y280" s="112" t="s">
        <v>1286</v>
      </c>
      <c r="Z280" s="103" t="s">
        <v>10</v>
      </c>
      <c r="AC280" s="103" t="s">
        <v>11</v>
      </c>
    </row>
    <row r="281" spans="25:29" x14ac:dyDescent="0.25">
      <c r="Y281" s="112" t="s">
        <v>1287</v>
      </c>
      <c r="Z281" s="103" t="s">
        <v>10</v>
      </c>
      <c r="AC281" s="102" t="s">
        <v>1584</v>
      </c>
    </row>
    <row r="282" spans="25:29" x14ac:dyDescent="0.25">
      <c r="Y282" s="112" t="s">
        <v>1288</v>
      </c>
      <c r="Z282" s="103" t="s">
        <v>10</v>
      </c>
      <c r="AC282" s="103" t="s">
        <v>11</v>
      </c>
    </row>
    <row r="283" spans="25:29" x14ac:dyDescent="0.25">
      <c r="Y283" s="112" t="s">
        <v>1289</v>
      </c>
      <c r="Z283" s="103" t="s">
        <v>10</v>
      </c>
      <c r="AC283" s="102" t="s">
        <v>1585</v>
      </c>
    </row>
    <row r="284" spans="25:29" x14ac:dyDescent="0.25">
      <c r="Y284" s="112" t="s">
        <v>1290</v>
      </c>
      <c r="Z284" s="103" t="s">
        <v>10</v>
      </c>
      <c r="AC284" s="103" t="s">
        <v>11</v>
      </c>
    </row>
    <row r="285" spans="25:29" x14ac:dyDescent="0.25">
      <c r="Y285" s="112" t="s">
        <v>1291</v>
      </c>
      <c r="Z285" s="103" t="s">
        <v>10</v>
      </c>
      <c r="AC285" s="102" t="s">
        <v>1586</v>
      </c>
    </row>
    <row r="286" spans="25:29" x14ac:dyDescent="0.25">
      <c r="Y286" s="112" t="s">
        <v>1292</v>
      </c>
      <c r="Z286" s="103" t="s">
        <v>10</v>
      </c>
      <c r="AC286" s="103" t="s">
        <v>11</v>
      </c>
    </row>
    <row r="287" spans="25:29" x14ac:dyDescent="0.25">
      <c r="Y287" s="112" t="s">
        <v>1293</v>
      </c>
      <c r="Z287" s="103" t="s">
        <v>10</v>
      </c>
      <c r="AC287" s="103" t="s">
        <v>294</v>
      </c>
    </row>
    <row r="288" spans="25:29" x14ac:dyDescent="0.25">
      <c r="Y288" s="112" t="s">
        <v>1294</v>
      </c>
      <c r="Z288" s="103" t="s">
        <v>10</v>
      </c>
      <c r="AC288" s="103" t="s">
        <v>296</v>
      </c>
    </row>
    <row r="289" spans="25:29" x14ac:dyDescent="0.25">
      <c r="Y289" s="112" t="s">
        <v>1295</v>
      </c>
      <c r="Z289" s="103" t="s">
        <v>10</v>
      </c>
      <c r="AC289" s="102" t="s">
        <v>1901</v>
      </c>
    </row>
    <row r="290" spans="25:29" x14ac:dyDescent="0.25">
      <c r="Y290" s="112" t="s">
        <v>1296</v>
      </c>
      <c r="Z290" s="103" t="s">
        <v>10</v>
      </c>
      <c r="AC290" s="103" t="s">
        <v>299</v>
      </c>
    </row>
    <row r="291" spans="25:29" x14ac:dyDescent="0.25">
      <c r="Y291" s="112" t="s">
        <v>1297</v>
      </c>
      <c r="Z291" s="103" t="s">
        <v>10</v>
      </c>
      <c r="AC291" s="103" t="s">
        <v>301</v>
      </c>
    </row>
    <row r="292" spans="25:29" x14ac:dyDescent="0.25">
      <c r="Y292" s="112" t="s">
        <v>1298</v>
      </c>
      <c r="Z292" s="103" t="s">
        <v>10</v>
      </c>
      <c r="AC292" s="102" t="s">
        <v>1587</v>
      </c>
    </row>
    <row r="293" spans="25:29" x14ac:dyDescent="0.25">
      <c r="Y293" s="112" t="s">
        <v>1299</v>
      </c>
      <c r="Z293" s="103" t="s">
        <v>10</v>
      </c>
      <c r="AC293" s="103" t="s">
        <v>11</v>
      </c>
    </row>
    <row r="294" spans="25:29" x14ac:dyDescent="0.25">
      <c r="Y294" s="112" t="s">
        <v>1300</v>
      </c>
      <c r="Z294" s="103" t="s">
        <v>10</v>
      </c>
      <c r="AC294" s="102" t="s">
        <v>1868</v>
      </c>
    </row>
    <row r="295" spans="25:29" x14ac:dyDescent="0.25">
      <c r="Y295" s="112" t="s">
        <v>1301</v>
      </c>
      <c r="Z295" s="103" t="s">
        <v>10</v>
      </c>
      <c r="AC295" s="103" t="s">
        <v>306</v>
      </c>
    </row>
    <row r="296" spans="25:29" x14ac:dyDescent="0.25">
      <c r="Y296" s="112" t="s">
        <v>1302</v>
      </c>
      <c r="Z296" s="103" t="s">
        <v>10</v>
      </c>
      <c r="AC296" s="102" t="s">
        <v>1588</v>
      </c>
    </row>
    <row r="297" spans="25:29" x14ac:dyDescent="0.25">
      <c r="Y297" s="112" t="s">
        <v>1303</v>
      </c>
      <c r="Z297" s="103" t="s">
        <v>10</v>
      </c>
      <c r="AC297" s="103" t="s">
        <v>11</v>
      </c>
    </row>
    <row r="298" spans="25:29" x14ac:dyDescent="0.25">
      <c r="Y298" s="112" t="s">
        <v>1304</v>
      </c>
      <c r="Z298" s="103" t="s">
        <v>10</v>
      </c>
      <c r="AC298" s="102" t="s">
        <v>1589</v>
      </c>
    </row>
    <row r="299" spans="25:29" x14ac:dyDescent="0.25">
      <c r="Y299" s="112" t="s">
        <v>1305</v>
      </c>
      <c r="Z299" s="103" t="s">
        <v>10</v>
      </c>
      <c r="AC299" s="103" t="s">
        <v>11</v>
      </c>
    </row>
    <row r="300" spans="25:29" x14ac:dyDescent="0.25">
      <c r="Y300" s="112" t="s">
        <v>1306</v>
      </c>
      <c r="Z300" s="103" t="s">
        <v>10</v>
      </c>
      <c r="AC300" s="102" t="s">
        <v>1590</v>
      </c>
    </row>
    <row r="301" spans="25:29" x14ac:dyDescent="0.25">
      <c r="Y301" s="112" t="s">
        <v>1307</v>
      </c>
      <c r="Z301" s="103" t="s">
        <v>10</v>
      </c>
      <c r="AC301" s="103" t="s">
        <v>11</v>
      </c>
    </row>
    <row r="302" spans="25:29" x14ac:dyDescent="0.25">
      <c r="Y302" s="112" t="s">
        <v>1308</v>
      </c>
      <c r="Z302" s="103" t="s">
        <v>10</v>
      </c>
      <c r="AC302" s="102" t="s">
        <v>1902</v>
      </c>
    </row>
    <row r="303" spans="25:29" x14ac:dyDescent="0.25">
      <c r="Y303" s="112" t="s">
        <v>1309</v>
      </c>
      <c r="Z303" s="103" t="s">
        <v>10</v>
      </c>
      <c r="AC303" s="103" t="s">
        <v>314</v>
      </c>
    </row>
    <row r="304" spans="25:29" x14ac:dyDescent="0.25">
      <c r="Y304" s="112" t="s">
        <v>1310</v>
      </c>
      <c r="Z304" s="103" t="s">
        <v>10</v>
      </c>
      <c r="AC304" s="102" t="s">
        <v>1591</v>
      </c>
    </row>
    <row r="305" spans="25:29" x14ac:dyDescent="0.25">
      <c r="Y305" s="112" t="s">
        <v>1311</v>
      </c>
      <c r="Z305" s="103" t="s">
        <v>10</v>
      </c>
      <c r="AC305" s="103" t="s">
        <v>11</v>
      </c>
    </row>
    <row r="306" spans="25:29" x14ac:dyDescent="0.25">
      <c r="Y306" s="112" t="s">
        <v>1312</v>
      </c>
      <c r="Z306" s="103" t="s">
        <v>10</v>
      </c>
      <c r="AC306" s="102" t="s">
        <v>1900</v>
      </c>
    </row>
    <row r="307" spans="25:29" x14ac:dyDescent="0.25">
      <c r="Y307" s="112" t="s">
        <v>1313</v>
      </c>
      <c r="Z307" s="103" t="s">
        <v>10</v>
      </c>
      <c r="AC307" s="103" t="s">
        <v>318</v>
      </c>
    </row>
    <row r="308" spans="25:29" x14ac:dyDescent="0.25">
      <c r="Y308" s="112" t="s">
        <v>1314</v>
      </c>
      <c r="Z308" s="103" t="s">
        <v>10</v>
      </c>
      <c r="AC308" s="102" t="s">
        <v>1899</v>
      </c>
    </row>
    <row r="309" spans="25:29" x14ac:dyDescent="0.25">
      <c r="Y309" s="112" t="s">
        <v>1315</v>
      </c>
      <c r="Z309" s="103" t="s">
        <v>10</v>
      </c>
      <c r="AC309" s="103" t="s">
        <v>320</v>
      </c>
    </row>
    <row r="310" spans="25:29" x14ac:dyDescent="0.25">
      <c r="Y310" s="112" t="s">
        <v>1316</v>
      </c>
      <c r="Z310" s="103" t="s">
        <v>10</v>
      </c>
      <c r="AC310" s="102" t="s">
        <v>1592</v>
      </c>
    </row>
    <row r="311" spans="25:29" x14ac:dyDescent="0.25">
      <c r="Y311" s="112" t="s">
        <v>1317</v>
      </c>
      <c r="Z311" s="103" t="s">
        <v>10</v>
      </c>
      <c r="AC311" s="103" t="s">
        <v>11</v>
      </c>
    </row>
    <row r="312" spans="25:29" x14ac:dyDescent="0.25">
      <c r="Y312" s="112" t="s">
        <v>1318</v>
      </c>
      <c r="Z312" s="103" t="s">
        <v>10</v>
      </c>
      <c r="AC312" s="102" t="s">
        <v>1593</v>
      </c>
    </row>
    <row r="313" spans="25:29" x14ac:dyDescent="0.25">
      <c r="Y313" s="112" t="s">
        <v>1319</v>
      </c>
      <c r="Z313" s="103" t="s">
        <v>10</v>
      </c>
      <c r="AC313" s="103" t="s">
        <v>11</v>
      </c>
    </row>
    <row r="314" spans="25:29" x14ac:dyDescent="0.25">
      <c r="Y314" s="112" t="s">
        <v>1320</v>
      </c>
      <c r="Z314" s="103" t="s">
        <v>10</v>
      </c>
      <c r="AC314" s="102" t="s">
        <v>1594</v>
      </c>
    </row>
    <row r="315" spans="25:29" x14ac:dyDescent="0.25">
      <c r="Y315" s="112" t="s">
        <v>1321</v>
      </c>
      <c r="Z315" s="103" t="s">
        <v>10</v>
      </c>
      <c r="AC315" s="103" t="s">
        <v>11</v>
      </c>
    </row>
    <row r="316" spans="25:29" x14ac:dyDescent="0.25">
      <c r="Y316" s="112" t="s">
        <v>1322</v>
      </c>
      <c r="Z316" s="103" t="s">
        <v>10</v>
      </c>
      <c r="AC316" s="102" t="s">
        <v>1595</v>
      </c>
    </row>
    <row r="317" spans="25:29" x14ac:dyDescent="0.25">
      <c r="Y317" s="112" t="s">
        <v>1323</v>
      </c>
      <c r="Z317" s="103" t="s">
        <v>10</v>
      </c>
      <c r="AC317" s="103" t="s">
        <v>11</v>
      </c>
    </row>
    <row r="318" spans="25:29" x14ac:dyDescent="0.25">
      <c r="Y318" s="112" t="s">
        <v>1324</v>
      </c>
      <c r="Z318" s="103" t="s">
        <v>10</v>
      </c>
      <c r="AC318" s="102" t="s">
        <v>1872</v>
      </c>
    </row>
    <row r="319" spans="25:29" x14ac:dyDescent="0.25">
      <c r="Y319" s="112" t="s">
        <v>1325</v>
      </c>
      <c r="Z319" s="103" t="s">
        <v>10</v>
      </c>
      <c r="AC319" s="103" t="s">
        <v>329</v>
      </c>
    </row>
    <row r="320" spans="25:29" x14ac:dyDescent="0.25">
      <c r="Y320" s="112" t="s">
        <v>1326</v>
      </c>
      <c r="Z320" s="103" t="s">
        <v>10</v>
      </c>
      <c r="AC320" s="102" t="s">
        <v>1903</v>
      </c>
    </row>
    <row r="321" spans="25:29" x14ac:dyDescent="0.25">
      <c r="Y321" s="112" t="s">
        <v>1327</v>
      </c>
      <c r="Z321" s="103" t="s">
        <v>10</v>
      </c>
      <c r="AC321" s="103" t="s">
        <v>331</v>
      </c>
    </row>
    <row r="322" spans="25:29" x14ac:dyDescent="0.25">
      <c r="Y322" s="112" t="s">
        <v>1328</v>
      </c>
      <c r="Z322" s="103" t="s">
        <v>10</v>
      </c>
      <c r="AC322" s="102" t="s">
        <v>1596</v>
      </c>
    </row>
    <row r="323" spans="25:29" x14ac:dyDescent="0.25">
      <c r="Y323" s="112" t="s">
        <v>1329</v>
      </c>
      <c r="Z323" s="103" t="s">
        <v>10</v>
      </c>
      <c r="AC323" s="103" t="s">
        <v>11</v>
      </c>
    </row>
    <row r="324" spans="25:29" x14ac:dyDescent="0.25">
      <c r="Y324" s="112" t="s">
        <v>1330</v>
      </c>
      <c r="Z324" s="103" t="s">
        <v>10</v>
      </c>
      <c r="AC324" s="102" t="s">
        <v>1597</v>
      </c>
    </row>
    <row r="325" spans="25:29" x14ac:dyDescent="0.25">
      <c r="Y325" s="112" t="s">
        <v>1331</v>
      </c>
      <c r="Z325" s="103" t="s">
        <v>10</v>
      </c>
      <c r="AC325" s="103" t="s">
        <v>11</v>
      </c>
    </row>
    <row r="326" spans="25:29" x14ac:dyDescent="0.25">
      <c r="Y326" s="112" t="s">
        <v>1332</v>
      </c>
      <c r="Z326" s="103" t="s">
        <v>10</v>
      </c>
      <c r="AC326" s="102" t="s">
        <v>1598</v>
      </c>
    </row>
    <row r="327" spans="25:29" x14ac:dyDescent="0.25">
      <c r="Y327" s="112" t="s">
        <v>1333</v>
      </c>
      <c r="Z327" s="103" t="s">
        <v>10</v>
      </c>
      <c r="AC327" s="103" t="s">
        <v>11</v>
      </c>
    </row>
    <row r="328" spans="25:29" x14ac:dyDescent="0.25">
      <c r="Y328" s="112" t="s">
        <v>1334</v>
      </c>
      <c r="Z328" s="103" t="s">
        <v>10</v>
      </c>
      <c r="AC328" s="102" t="s">
        <v>1599</v>
      </c>
    </row>
    <row r="329" spans="25:29" x14ac:dyDescent="0.25">
      <c r="Y329" s="112" t="s">
        <v>1335</v>
      </c>
      <c r="Z329" s="103" t="s">
        <v>10</v>
      </c>
      <c r="AC329" s="103" t="s">
        <v>11</v>
      </c>
    </row>
    <row r="330" spans="25:29" x14ac:dyDescent="0.25">
      <c r="Y330" s="112" t="s">
        <v>1336</v>
      </c>
      <c r="Z330" s="103" t="s">
        <v>10</v>
      </c>
      <c r="AC330" s="102" t="s">
        <v>1600</v>
      </c>
    </row>
    <row r="331" spans="25:29" x14ac:dyDescent="0.25">
      <c r="Y331" s="112" t="s">
        <v>1337</v>
      </c>
      <c r="Z331" s="103" t="s">
        <v>10</v>
      </c>
      <c r="AC331" s="103" t="s">
        <v>11</v>
      </c>
    </row>
    <row r="332" spans="25:29" x14ac:dyDescent="0.25">
      <c r="Y332" s="112" t="s">
        <v>1338</v>
      </c>
      <c r="Z332" s="103" t="s">
        <v>10</v>
      </c>
      <c r="AC332" s="102" t="s">
        <v>1894</v>
      </c>
    </row>
    <row r="333" spans="25:29" x14ac:dyDescent="0.25">
      <c r="Y333" s="112" t="s">
        <v>1339</v>
      </c>
      <c r="Z333" s="103" t="s">
        <v>10</v>
      </c>
      <c r="AC333" s="103" t="s">
        <v>343</v>
      </c>
    </row>
    <row r="334" spans="25:29" x14ac:dyDescent="0.25">
      <c r="Y334" s="112" t="s">
        <v>1340</v>
      </c>
      <c r="Z334" s="103" t="s">
        <v>10</v>
      </c>
      <c r="AC334" s="102" t="s">
        <v>1870</v>
      </c>
    </row>
    <row r="335" spans="25:29" x14ac:dyDescent="0.25">
      <c r="Y335" s="112" t="s">
        <v>1341</v>
      </c>
      <c r="Z335" s="103" t="s">
        <v>10</v>
      </c>
      <c r="AC335" s="103" t="s">
        <v>345</v>
      </c>
    </row>
    <row r="336" spans="25:29" x14ac:dyDescent="0.25">
      <c r="Y336" s="112" t="s">
        <v>1342</v>
      </c>
      <c r="Z336" s="103" t="s">
        <v>10</v>
      </c>
      <c r="AC336" s="102" t="s">
        <v>1601</v>
      </c>
    </row>
    <row r="337" spans="25:29" x14ac:dyDescent="0.25">
      <c r="Y337" s="112" t="s">
        <v>1343</v>
      </c>
      <c r="Z337" s="103" t="s">
        <v>10</v>
      </c>
      <c r="AC337" s="103" t="s">
        <v>11</v>
      </c>
    </row>
    <row r="338" spans="25:29" x14ac:dyDescent="0.25">
      <c r="Y338" s="112" t="s">
        <v>1344</v>
      </c>
      <c r="Z338" s="103" t="s">
        <v>10</v>
      </c>
      <c r="AC338" s="102" t="s">
        <v>1898</v>
      </c>
    </row>
    <row r="339" spans="25:29" x14ac:dyDescent="0.25">
      <c r="Y339" s="112" t="s">
        <v>1345</v>
      </c>
      <c r="Z339" s="103" t="s">
        <v>10</v>
      </c>
      <c r="AC339" s="103" t="s">
        <v>349</v>
      </c>
    </row>
    <row r="340" spans="25:29" x14ac:dyDescent="0.25">
      <c r="Y340" s="112" t="s">
        <v>1346</v>
      </c>
      <c r="Z340" s="103" t="s">
        <v>10</v>
      </c>
      <c r="AC340" s="102" t="s">
        <v>1874</v>
      </c>
    </row>
    <row r="341" spans="25:29" x14ac:dyDescent="0.25">
      <c r="Y341" s="112" t="s">
        <v>1347</v>
      </c>
      <c r="Z341" s="103" t="s">
        <v>10</v>
      </c>
      <c r="AC341" s="103" t="s">
        <v>352</v>
      </c>
    </row>
    <row r="342" spans="25:29" x14ac:dyDescent="0.25">
      <c r="Y342" s="112" t="s">
        <v>1348</v>
      </c>
      <c r="Z342" s="103" t="s">
        <v>10</v>
      </c>
      <c r="AC342" s="102" t="s">
        <v>1873</v>
      </c>
    </row>
    <row r="343" spans="25:29" x14ac:dyDescent="0.25">
      <c r="Y343" s="112" t="s">
        <v>1349</v>
      </c>
      <c r="Z343" s="103" t="s">
        <v>10</v>
      </c>
      <c r="AC343" s="103" t="s">
        <v>354</v>
      </c>
    </row>
    <row r="344" spans="25:29" x14ac:dyDescent="0.25">
      <c r="Y344" s="112" t="s">
        <v>1350</v>
      </c>
      <c r="Z344" s="103" t="s">
        <v>10</v>
      </c>
      <c r="AC344" s="102" t="s">
        <v>1869</v>
      </c>
    </row>
    <row r="345" spans="25:29" x14ac:dyDescent="0.25">
      <c r="Y345" s="112" t="s">
        <v>1351</v>
      </c>
      <c r="Z345" s="103" t="s">
        <v>10</v>
      </c>
      <c r="AC345" s="103" t="s">
        <v>356</v>
      </c>
    </row>
    <row r="346" spans="25:29" x14ac:dyDescent="0.25">
      <c r="Y346" s="112" t="s">
        <v>1352</v>
      </c>
      <c r="Z346" s="103" t="s">
        <v>10</v>
      </c>
      <c r="AC346" s="102" t="s">
        <v>1602</v>
      </c>
    </row>
    <row r="347" spans="25:29" x14ac:dyDescent="0.25">
      <c r="Y347" s="112" t="s">
        <v>1353</v>
      </c>
      <c r="Z347" s="103" t="s">
        <v>10</v>
      </c>
      <c r="AC347" s="103" t="s">
        <v>11</v>
      </c>
    </row>
    <row r="348" spans="25:29" x14ac:dyDescent="0.25">
      <c r="Y348" s="112" t="s">
        <v>1354</v>
      </c>
      <c r="Z348" s="103" t="s">
        <v>10</v>
      </c>
      <c r="AC348" s="102" t="s">
        <v>1603</v>
      </c>
    </row>
    <row r="349" spans="25:29" x14ac:dyDescent="0.25">
      <c r="Y349" s="112" t="s">
        <v>1355</v>
      </c>
      <c r="Z349" s="103" t="s">
        <v>10</v>
      </c>
      <c r="AC349" s="103" t="s">
        <v>11</v>
      </c>
    </row>
    <row r="350" spans="25:29" x14ac:dyDescent="0.25">
      <c r="Y350" s="112" t="s">
        <v>1356</v>
      </c>
      <c r="Z350" s="103" t="s">
        <v>10</v>
      </c>
      <c r="AC350" s="102" t="s">
        <v>1604</v>
      </c>
    </row>
    <row r="351" spans="25:29" x14ac:dyDescent="0.25">
      <c r="Y351" s="112" t="s">
        <v>1357</v>
      </c>
      <c r="Z351" s="103" t="s">
        <v>10</v>
      </c>
      <c r="AC351" s="103" t="s">
        <v>11</v>
      </c>
    </row>
    <row r="352" spans="25:29" x14ac:dyDescent="0.25">
      <c r="Y352" s="112" t="s">
        <v>1358</v>
      </c>
      <c r="Z352" s="103" t="s">
        <v>10</v>
      </c>
      <c r="AC352" s="102" t="s">
        <v>1605</v>
      </c>
    </row>
    <row r="353" spans="25:29" x14ac:dyDescent="0.25">
      <c r="Y353" s="112" t="s">
        <v>1359</v>
      </c>
      <c r="Z353" s="103" t="s">
        <v>10</v>
      </c>
      <c r="AC353" s="103" t="s">
        <v>11</v>
      </c>
    </row>
    <row r="354" spans="25:29" x14ac:dyDescent="0.25">
      <c r="Y354" s="112" t="s">
        <v>1360</v>
      </c>
      <c r="Z354" s="103" t="s">
        <v>10</v>
      </c>
      <c r="AC354" s="102" t="s">
        <v>1897</v>
      </c>
    </row>
    <row r="355" spans="25:29" x14ac:dyDescent="0.25">
      <c r="Y355" s="112" t="s">
        <v>1361</v>
      </c>
      <c r="Z355" s="103" t="s">
        <v>10</v>
      </c>
      <c r="AC355" s="103" t="s">
        <v>365</v>
      </c>
    </row>
    <row r="356" spans="25:29" x14ac:dyDescent="0.25">
      <c r="Y356" s="112" t="s">
        <v>1362</v>
      </c>
      <c r="Z356" s="103" t="s">
        <v>10</v>
      </c>
      <c r="AC356" s="102" t="s">
        <v>1880</v>
      </c>
    </row>
    <row r="357" spans="25:29" x14ac:dyDescent="0.25">
      <c r="Y357" s="112" t="s">
        <v>1363</v>
      </c>
      <c r="Z357" s="103" t="s">
        <v>10</v>
      </c>
      <c r="AC357" s="103" t="s">
        <v>367</v>
      </c>
    </row>
    <row r="358" spans="25:29" x14ac:dyDescent="0.25">
      <c r="Y358" s="112" t="s">
        <v>1364</v>
      </c>
      <c r="Z358" s="103" t="s">
        <v>10</v>
      </c>
      <c r="AC358" s="102" t="s">
        <v>1871</v>
      </c>
    </row>
    <row r="359" spans="25:29" x14ac:dyDescent="0.25">
      <c r="Y359" s="112" t="s">
        <v>1365</v>
      </c>
      <c r="Z359" s="103" t="s">
        <v>10</v>
      </c>
      <c r="AC359" s="103" t="s">
        <v>369</v>
      </c>
    </row>
    <row r="360" spans="25:29" x14ac:dyDescent="0.25">
      <c r="Y360" s="112" t="s">
        <v>1366</v>
      </c>
      <c r="Z360" s="103" t="s">
        <v>10</v>
      </c>
      <c r="AC360" s="102" t="s">
        <v>1875</v>
      </c>
    </row>
    <row r="361" spans="25:29" x14ac:dyDescent="0.25">
      <c r="Y361" s="112" t="s">
        <v>1367</v>
      </c>
      <c r="Z361" s="103" t="s">
        <v>10</v>
      </c>
      <c r="AC361" s="103" t="s">
        <v>371</v>
      </c>
    </row>
    <row r="362" spans="25:29" x14ac:dyDescent="0.25">
      <c r="Y362" s="112" t="s">
        <v>1368</v>
      </c>
      <c r="Z362" s="103" t="s">
        <v>10</v>
      </c>
      <c r="AC362" s="102" t="s">
        <v>1896</v>
      </c>
    </row>
    <row r="363" spans="25:29" x14ac:dyDescent="0.25">
      <c r="Y363" s="112" t="s">
        <v>1369</v>
      </c>
      <c r="Z363" s="103" t="s">
        <v>10</v>
      </c>
      <c r="AC363" s="103" t="s">
        <v>374</v>
      </c>
    </row>
    <row r="364" spans="25:29" x14ac:dyDescent="0.25">
      <c r="Y364" s="112" t="s">
        <v>1370</v>
      </c>
      <c r="Z364" s="103" t="s">
        <v>10</v>
      </c>
      <c r="AC364" s="102" t="s">
        <v>1606</v>
      </c>
    </row>
    <row r="365" spans="25:29" x14ac:dyDescent="0.25">
      <c r="Y365" s="112" t="s">
        <v>1371</v>
      </c>
      <c r="Z365" s="103" t="s">
        <v>10</v>
      </c>
      <c r="AC365" s="103" t="s">
        <v>11</v>
      </c>
    </row>
    <row r="366" spans="25:29" x14ac:dyDescent="0.25">
      <c r="Y366" s="112" t="s">
        <v>1372</v>
      </c>
      <c r="Z366" s="103" t="s">
        <v>10</v>
      </c>
      <c r="AC366" s="102" t="s">
        <v>1607</v>
      </c>
    </row>
    <row r="367" spans="25:29" x14ac:dyDescent="0.25">
      <c r="Y367" s="112" t="s">
        <v>1373</v>
      </c>
      <c r="Z367" s="103" t="s">
        <v>10</v>
      </c>
      <c r="AC367" s="103" t="s">
        <v>11</v>
      </c>
    </row>
    <row r="368" spans="25:29" x14ac:dyDescent="0.25">
      <c r="Y368" s="112" t="s">
        <v>1374</v>
      </c>
      <c r="Z368" s="103" t="s">
        <v>10</v>
      </c>
      <c r="AC368" s="102" t="s">
        <v>1608</v>
      </c>
    </row>
    <row r="369" spans="25:29" x14ac:dyDescent="0.25">
      <c r="Y369" s="112" t="s">
        <v>1375</v>
      </c>
      <c r="Z369" s="103" t="s">
        <v>10</v>
      </c>
      <c r="AC369" s="103" t="s">
        <v>11</v>
      </c>
    </row>
    <row r="370" spans="25:29" x14ac:dyDescent="0.25">
      <c r="Y370" s="112" t="s">
        <v>1376</v>
      </c>
      <c r="Z370" s="103" t="s">
        <v>10</v>
      </c>
      <c r="AC370" s="102" t="s">
        <v>1609</v>
      </c>
    </row>
    <row r="371" spans="25:29" x14ac:dyDescent="0.25">
      <c r="Y371" s="112" t="s">
        <v>1377</v>
      </c>
      <c r="Z371" s="103" t="s">
        <v>10</v>
      </c>
      <c r="AC371" s="103" t="s">
        <v>11</v>
      </c>
    </row>
    <row r="372" spans="25:29" x14ac:dyDescent="0.25">
      <c r="Y372" s="112" t="s">
        <v>1378</v>
      </c>
      <c r="Z372" s="103" t="s">
        <v>10</v>
      </c>
      <c r="AC372" s="102" t="s">
        <v>1610</v>
      </c>
    </row>
    <row r="373" spans="25:29" x14ac:dyDescent="0.25">
      <c r="Y373" s="112" t="s">
        <v>1379</v>
      </c>
      <c r="Z373" s="103" t="s">
        <v>10</v>
      </c>
      <c r="AC373" s="103" t="s">
        <v>11</v>
      </c>
    </row>
    <row r="374" spans="25:29" x14ac:dyDescent="0.25">
      <c r="Y374" s="114"/>
      <c r="AC374" s="102" t="s">
        <v>1611</v>
      </c>
    </row>
    <row r="375" spans="25:29" x14ac:dyDescent="0.25">
      <c r="Y375" s="112" t="s">
        <v>1380</v>
      </c>
      <c r="Z375" s="103" t="s">
        <v>719</v>
      </c>
      <c r="AC375" s="103" t="s">
        <v>11</v>
      </c>
    </row>
    <row r="376" spans="25:29" x14ac:dyDescent="0.25">
      <c r="Y376" s="112" t="s">
        <v>1381</v>
      </c>
      <c r="Z376" s="103" t="s">
        <v>719</v>
      </c>
      <c r="AC376" s="102" t="s">
        <v>1612</v>
      </c>
    </row>
    <row r="377" spans="25:29" x14ac:dyDescent="0.25">
      <c r="Y377" s="112" t="s">
        <v>1382</v>
      </c>
      <c r="Z377" s="103" t="s">
        <v>723</v>
      </c>
      <c r="AC377" s="103" t="s">
        <v>11</v>
      </c>
    </row>
    <row r="378" spans="25:29" x14ac:dyDescent="0.25">
      <c r="Y378" s="112" t="s">
        <v>1383</v>
      </c>
      <c r="Z378" s="103" t="s">
        <v>723</v>
      </c>
      <c r="AC378" s="102" t="s">
        <v>1613</v>
      </c>
    </row>
    <row r="379" spans="25:29" x14ac:dyDescent="0.25">
      <c r="Y379" s="112" t="s">
        <v>1384</v>
      </c>
      <c r="Z379" s="103" t="s">
        <v>723</v>
      </c>
      <c r="AC379" s="103" t="s">
        <v>11</v>
      </c>
    </row>
    <row r="380" spans="25:29" x14ac:dyDescent="0.25">
      <c r="Y380" s="112" t="s">
        <v>1385</v>
      </c>
      <c r="Z380" s="103" t="s">
        <v>723</v>
      </c>
      <c r="AC380" s="102" t="s">
        <v>1614</v>
      </c>
    </row>
    <row r="381" spans="25:29" x14ac:dyDescent="0.25">
      <c r="Y381" s="112" t="s">
        <v>1386</v>
      </c>
      <c r="Z381" s="103" t="s">
        <v>723</v>
      </c>
      <c r="AC381" s="103" t="s">
        <v>11</v>
      </c>
    </row>
    <row r="382" spans="25:29" x14ac:dyDescent="0.25">
      <c r="Y382" s="112" t="s">
        <v>1387</v>
      </c>
      <c r="Z382" s="103" t="s">
        <v>723</v>
      </c>
      <c r="AC382" s="102" t="s">
        <v>1615</v>
      </c>
    </row>
    <row r="383" spans="25:29" x14ac:dyDescent="0.25">
      <c r="Y383" s="112" t="s">
        <v>1388</v>
      </c>
      <c r="Z383" s="103" t="s">
        <v>723</v>
      </c>
      <c r="AC383" s="103" t="s">
        <v>11</v>
      </c>
    </row>
    <row r="384" spans="25:29" x14ac:dyDescent="0.25">
      <c r="Y384" s="112" t="s">
        <v>1389</v>
      </c>
      <c r="Z384" s="103" t="s">
        <v>723</v>
      </c>
      <c r="AC384" s="102" t="s">
        <v>1616</v>
      </c>
    </row>
    <row r="385" spans="25:29" x14ac:dyDescent="0.25">
      <c r="Y385" s="112" t="s">
        <v>1390</v>
      </c>
      <c r="Z385" s="103" t="s">
        <v>723</v>
      </c>
      <c r="AC385" s="103" t="s">
        <v>11</v>
      </c>
    </row>
    <row r="386" spans="25:29" x14ac:dyDescent="0.25">
      <c r="Y386" s="112" t="s">
        <v>1391</v>
      </c>
      <c r="Z386" s="103" t="s">
        <v>723</v>
      </c>
      <c r="AC386" s="102" t="s">
        <v>1617</v>
      </c>
    </row>
    <row r="387" spans="25:29" x14ac:dyDescent="0.25">
      <c r="Y387" s="112" t="s">
        <v>1392</v>
      </c>
      <c r="Z387" s="103" t="s">
        <v>723</v>
      </c>
      <c r="AC387" s="103" t="s">
        <v>11</v>
      </c>
    </row>
    <row r="388" spans="25:29" x14ac:dyDescent="0.25">
      <c r="Y388" s="112" t="s">
        <v>1393</v>
      </c>
      <c r="Z388" s="103" t="s">
        <v>723</v>
      </c>
      <c r="AC388" s="102" t="s">
        <v>1891</v>
      </c>
    </row>
    <row r="389" spans="25:29" x14ac:dyDescent="0.25">
      <c r="Y389" s="112" t="s">
        <v>1394</v>
      </c>
      <c r="Z389" s="103" t="s">
        <v>723</v>
      </c>
      <c r="AC389" s="103" t="s">
        <v>400</v>
      </c>
    </row>
    <row r="390" spans="25:29" x14ac:dyDescent="0.25">
      <c r="Y390" s="114"/>
      <c r="AC390" s="102" t="s">
        <v>1618</v>
      </c>
    </row>
    <row r="391" spans="25:29" x14ac:dyDescent="0.25">
      <c r="Y391" s="112" t="s">
        <v>1395</v>
      </c>
      <c r="Z391" s="103" t="s">
        <v>755</v>
      </c>
      <c r="AC391" s="103" t="s">
        <v>11</v>
      </c>
    </row>
    <row r="392" spans="25:29" x14ac:dyDescent="0.25">
      <c r="Y392" s="114"/>
      <c r="AC392" s="102" t="s">
        <v>1619</v>
      </c>
    </row>
    <row r="393" spans="25:29" x14ac:dyDescent="0.25">
      <c r="Y393" s="112" t="s">
        <v>1395</v>
      </c>
      <c r="Z393" s="103" t="s">
        <v>755</v>
      </c>
      <c r="AC393" s="103" t="s">
        <v>11</v>
      </c>
    </row>
    <row r="394" spans="25:29" x14ac:dyDescent="0.25">
      <c r="Y394" s="112" t="s">
        <v>1396</v>
      </c>
      <c r="Z394" s="103" t="s">
        <v>759</v>
      </c>
      <c r="AC394" s="102" t="s">
        <v>1876</v>
      </c>
    </row>
    <row r="395" spans="25:29" x14ac:dyDescent="0.25">
      <c r="Y395" s="112" t="s">
        <v>1397</v>
      </c>
      <c r="Z395" s="103" t="s">
        <v>761</v>
      </c>
      <c r="AC395" s="103" t="s">
        <v>406</v>
      </c>
    </row>
    <row r="396" spans="25:29" x14ac:dyDescent="0.25">
      <c r="Y396" s="112" t="s">
        <v>1398</v>
      </c>
      <c r="Z396" s="103" t="s">
        <v>692</v>
      </c>
      <c r="AC396" s="102" t="s">
        <v>1620</v>
      </c>
    </row>
    <row r="397" spans="25:29" x14ac:dyDescent="0.25">
      <c r="Y397" s="112" t="s">
        <v>1399</v>
      </c>
      <c r="Z397" s="103" t="s">
        <v>767</v>
      </c>
      <c r="AC397" s="103" t="s">
        <v>11</v>
      </c>
    </row>
    <row r="398" spans="25:29" x14ac:dyDescent="0.25">
      <c r="Y398" s="112" t="s">
        <v>1400</v>
      </c>
      <c r="Z398" s="103" t="s">
        <v>778</v>
      </c>
      <c r="AC398" s="102" t="s">
        <v>1877</v>
      </c>
    </row>
    <row r="399" spans="25:29" x14ac:dyDescent="0.25">
      <c r="Y399" s="112" t="s">
        <v>1401</v>
      </c>
      <c r="Z399" s="103" t="s">
        <v>781</v>
      </c>
      <c r="AC399" s="103" t="s">
        <v>410</v>
      </c>
    </row>
    <row r="400" spans="25:29" x14ac:dyDescent="0.25">
      <c r="Y400" s="112" t="s">
        <v>1402</v>
      </c>
      <c r="Z400" s="103" t="s">
        <v>783</v>
      </c>
      <c r="AC400" s="102" t="s">
        <v>1621</v>
      </c>
    </row>
    <row r="401" spans="25:29" x14ac:dyDescent="0.25">
      <c r="Y401" s="112" t="s">
        <v>1403</v>
      </c>
      <c r="Z401" s="103" t="s">
        <v>778</v>
      </c>
      <c r="AC401" s="103" t="s">
        <v>11</v>
      </c>
    </row>
    <row r="402" spans="25:29" x14ac:dyDescent="0.25">
      <c r="Y402" s="114"/>
      <c r="AC402" s="102" t="s">
        <v>1622</v>
      </c>
    </row>
    <row r="403" spans="25:29" x14ac:dyDescent="0.25">
      <c r="Y403" s="112" t="s">
        <v>1404</v>
      </c>
      <c r="Z403" s="103" t="s">
        <v>778</v>
      </c>
      <c r="AC403" s="103" t="s">
        <v>11</v>
      </c>
    </row>
    <row r="404" spans="25:29" x14ac:dyDescent="0.25">
      <c r="Y404" s="112" t="s">
        <v>1405</v>
      </c>
      <c r="Z404" s="103" t="s">
        <v>788</v>
      </c>
      <c r="AC404" s="102" t="s">
        <v>1623</v>
      </c>
    </row>
    <row r="405" spans="25:29" x14ac:dyDescent="0.25">
      <c r="Y405" s="114"/>
      <c r="AC405" s="103" t="s">
        <v>11</v>
      </c>
    </row>
    <row r="406" spans="25:29" x14ac:dyDescent="0.25">
      <c r="Y406" s="112" t="s">
        <v>1406</v>
      </c>
      <c r="Z406" s="103" t="s">
        <v>798</v>
      </c>
      <c r="AC406" s="102" t="s">
        <v>1624</v>
      </c>
    </row>
    <row r="407" spans="25:29" x14ac:dyDescent="0.25">
      <c r="Y407" s="112" t="s">
        <v>1407</v>
      </c>
      <c r="Z407" s="103" t="s">
        <v>800</v>
      </c>
      <c r="AC407" s="103" t="s">
        <v>11</v>
      </c>
    </row>
    <row r="408" spans="25:29" x14ac:dyDescent="0.25">
      <c r="Y408" s="112" t="s">
        <v>1408</v>
      </c>
      <c r="Z408" s="103" t="s">
        <v>802</v>
      </c>
      <c r="AC408" s="102" t="s">
        <v>1625</v>
      </c>
    </row>
    <row r="409" spans="25:29" x14ac:dyDescent="0.25">
      <c r="Y409" s="112" t="s">
        <v>1409</v>
      </c>
      <c r="Z409" s="103" t="s">
        <v>804</v>
      </c>
      <c r="AC409" s="103" t="s">
        <v>11</v>
      </c>
    </row>
    <row r="410" spans="25:29" x14ac:dyDescent="0.25">
      <c r="Y410" s="112" t="s">
        <v>1410</v>
      </c>
      <c r="Z410" s="103" t="s">
        <v>806</v>
      </c>
      <c r="AC410" s="102" t="s">
        <v>1626</v>
      </c>
    </row>
    <row r="411" spans="25:29" x14ac:dyDescent="0.25">
      <c r="Y411" s="112" t="s">
        <v>1411</v>
      </c>
      <c r="Z411" s="103" t="s">
        <v>808</v>
      </c>
      <c r="AC411" s="103" t="s">
        <v>11</v>
      </c>
    </row>
    <row r="412" spans="25:29" x14ac:dyDescent="0.25">
      <c r="Y412" s="114"/>
      <c r="AC412" s="102" t="s">
        <v>1627</v>
      </c>
    </row>
    <row r="413" spans="25:29" x14ac:dyDescent="0.25">
      <c r="Y413" s="112" t="s">
        <v>1412</v>
      </c>
      <c r="Z413" s="103" t="s">
        <v>812</v>
      </c>
      <c r="AC413" s="103" t="s">
        <v>11</v>
      </c>
    </row>
    <row r="414" spans="25:29" x14ac:dyDescent="0.25">
      <c r="Y414" s="112" t="s">
        <v>1413</v>
      </c>
      <c r="Z414" s="103" t="s">
        <v>814</v>
      </c>
      <c r="AC414" s="102" t="s">
        <v>1628</v>
      </c>
    </row>
    <row r="415" spans="25:29" x14ac:dyDescent="0.25">
      <c r="Y415" s="112" t="s">
        <v>1414</v>
      </c>
      <c r="Z415" s="103" t="s">
        <v>816</v>
      </c>
      <c r="AC415" s="103" t="s">
        <v>11</v>
      </c>
    </row>
    <row r="416" spans="25:29" x14ac:dyDescent="0.25">
      <c r="Y416" s="112" t="s">
        <v>1415</v>
      </c>
      <c r="Z416" s="103" t="s">
        <v>818</v>
      </c>
      <c r="AC416" s="102" t="s">
        <v>1629</v>
      </c>
    </row>
    <row r="417" spans="25:29" x14ac:dyDescent="0.25">
      <c r="Y417" s="112" t="s">
        <v>1416</v>
      </c>
      <c r="Z417" s="103" t="s">
        <v>820</v>
      </c>
      <c r="AC417" s="103" t="s">
        <v>11</v>
      </c>
    </row>
    <row r="418" spans="25:29" x14ac:dyDescent="0.25">
      <c r="Y418" s="112" t="s">
        <v>1417</v>
      </c>
      <c r="Z418" s="103" t="s">
        <v>822</v>
      </c>
      <c r="AC418" s="102" t="s">
        <v>1630</v>
      </c>
    </row>
    <row r="419" spans="25:29" x14ac:dyDescent="0.25">
      <c r="Y419" s="112" t="s">
        <v>1418</v>
      </c>
      <c r="Z419" s="103" t="s">
        <v>824</v>
      </c>
      <c r="AC419" s="103" t="s">
        <v>11</v>
      </c>
    </row>
    <row r="420" spans="25:29" x14ac:dyDescent="0.25">
      <c r="Y420" s="112" t="s">
        <v>1419</v>
      </c>
      <c r="Z420" s="103" t="s">
        <v>826</v>
      </c>
      <c r="AC420" s="102" t="s">
        <v>1631</v>
      </c>
    </row>
    <row r="421" spans="25:29" x14ac:dyDescent="0.25">
      <c r="Y421" s="112" t="s">
        <v>1420</v>
      </c>
      <c r="Z421" s="103" t="s">
        <v>828</v>
      </c>
      <c r="AC421" s="103" t="s">
        <v>11</v>
      </c>
    </row>
    <row r="422" spans="25:29" x14ac:dyDescent="0.25">
      <c r="Y422" s="112" t="s">
        <v>1421</v>
      </c>
      <c r="Z422" s="103" t="s">
        <v>1464</v>
      </c>
      <c r="AC422" s="102" t="s">
        <v>1632</v>
      </c>
    </row>
    <row r="423" spans="25:29" x14ac:dyDescent="0.25">
      <c r="Y423" s="112" t="s">
        <v>1422</v>
      </c>
      <c r="Z423" s="103" t="s">
        <v>832</v>
      </c>
      <c r="AC423" s="103" t="s">
        <v>11</v>
      </c>
    </row>
    <row r="424" spans="25:29" x14ac:dyDescent="0.25">
      <c r="Y424" s="112" t="s">
        <v>1423</v>
      </c>
      <c r="Z424" s="103" t="s">
        <v>834</v>
      </c>
      <c r="AC424" s="102" t="s">
        <v>1633</v>
      </c>
    </row>
    <row r="425" spans="25:29" x14ac:dyDescent="0.25">
      <c r="Y425" s="112" t="s">
        <v>1424</v>
      </c>
      <c r="Z425" s="103" t="s">
        <v>836</v>
      </c>
      <c r="AC425" s="103" t="s">
        <v>11</v>
      </c>
    </row>
    <row r="426" spans="25:29" x14ac:dyDescent="0.25">
      <c r="Y426" s="114"/>
      <c r="AC426" s="102" t="s">
        <v>1634</v>
      </c>
    </row>
    <row r="427" spans="25:29" x14ac:dyDescent="0.25">
      <c r="Y427" s="112" t="s">
        <v>1425</v>
      </c>
      <c r="Z427" s="103" t="s">
        <v>838</v>
      </c>
      <c r="AC427" s="103" t="s">
        <v>11</v>
      </c>
    </row>
    <row r="428" spans="25:29" x14ac:dyDescent="0.25">
      <c r="Y428" s="112" t="s">
        <v>1426</v>
      </c>
      <c r="Z428" s="103" t="s">
        <v>840</v>
      </c>
      <c r="AC428" s="102" t="s">
        <v>1635</v>
      </c>
    </row>
    <row r="429" spans="25:29" x14ac:dyDescent="0.25">
      <c r="Y429" s="112" t="s">
        <v>1427</v>
      </c>
      <c r="Z429" s="103" t="s">
        <v>842</v>
      </c>
      <c r="AC429" s="103" t="s">
        <v>11</v>
      </c>
    </row>
    <row r="430" spans="25:29" x14ac:dyDescent="0.25">
      <c r="Y430" s="112" t="s">
        <v>1428</v>
      </c>
      <c r="Z430" s="103" t="s">
        <v>844</v>
      </c>
      <c r="AC430" s="102" t="s">
        <v>1636</v>
      </c>
    </row>
    <row r="431" spans="25:29" x14ac:dyDescent="0.25">
      <c r="Y431" s="112" t="s">
        <v>1429</v>
      </c>
      <c r="Z431" s="103" t="s">
        <v>846</v>
      </c>
      <c r="AC431" s="103" t="s">
        <v>11</v>
      </c>
    </row>
    <row r="432" spans="25:29" x14ac:dyDescent="0.25">
      <c r="Y432" s="112" t="s">
        <v>1430</v>
      </c>
      <c r="Z432" s="103" t="s">
        <v>848</v>
      </c>
      <c r="AC432" s="102" t="s">
        <v>1637</v>
      </c>
    </row>
    <row r="433" spans="25:29" x14ac:dyDescent="0.25">
      <c r="Y433" s="112" t="s">
        <v>1431</v>
      </c>
      <c r="Z433" s="103" t="s">
        <v>850</v>
      </c>
      <c r="AC433" s="103" t="s">
        <v>11</v>
      </c>
    </row>
    <row r="434" spans="25:29" x14ac:dyDescent="0.25">
      <c r="Y434" s="112" t="s">
        <v>1432</v>
      </c>
      <c r="Z434" s="103" t="s">
        <v>852</v>
      </c>
      <c r="AC434" s="102" t="s">
        <v>1638</v>
      </c>
    </row>
    <row r="435" spans="25:29" x14ac:dyDescent="0.25">
      <c r="Y435" s="112" t="s">
        <v>1433</v>
      </c>
      <c r="Z435" s="103" t="s">
        <v>854</v>
      </c>
      <c r="AC435" s="103" t="s">
        <v>11</v>
      </c>
    </row>
    <row r="436" spans="25:29" x14ac:dyDescent="0.25">
      <c r="Y436" s="112" t="s">
        <v>1434</v>
      </c>
      <c r="Z436" s="103" t="s">
        <v>856</v>
      </c>
      <c r="AC436" s="102" t="s">
        <v>1639</v>
      </c>
    </row>
    <row r="437" spans="25:29" x14ac:dyDescent="0.25">
      <c r="Y437" s="112" t="s">
        <v>1435</v>
      </c>
      <c r="Z437" s="103" t="s">
        <v>858</v>
      </c>
      <c r="AC437" s="103" t="s">
        <v>11</v>
      </c>
    </row>
    <row r="438" spans="25:29" x14ac:dyDescent="0.25">
      <c r="Y438" s="112" t="s">
        <v>1436</v>
      </c>
      <c r="Z438" s="103" t="s">
        <v>860</v>
      </c>
      <c r="AC438" s="102" t="s">
        <v>1640</v>
      </c>
    </row>
    <row r="439" spans="25:29" x14ac:dyDescent="0.25">
      <c r="Y439" s="112" t="s">
        <v>1437</v>
      </c>
      <c r="Z439" s="103" t="s">
        <v>862</v>
      </c>
      <c r="AC439" s="103" t="s">
        <v>11</v>
      </c>
    </row>
    <row r="440" spans="25:29" x14ac:dyDescent="0.25">
      <c r="Y440" s="112" t="s">
        <v>1438</v>
      </c>
      <c r="Z440" s="103" t="s">
        <v>864</v>
      </c>
      <c r="AC440" s="102" t="s">
        <v>1641</v>
      </c>
    </row>
    <row r="441" spans="25:29" x14ac:dyDescent="0.25">
      <c r="Y441" s="112" t="s">
        <v>1439</v>
      </c>
      <c r="Z441" s="103" t="s">
        <v>866</v>
      </c>
      <c r="AC441" s="103" t="s">
        <v>11</v>
      </c>
    </row>
    <row r="442" spans="25:29" x14ac:dyDescent="0.25">
      <c r="Y442" s="112" t="s">
        <v>1440</v>
      </c>
      <c r="Z442" s="103" t="s">
        <v>869</v>
      </c>
      <c r="AC442" s="102" t="s">
        <v>1642</v>
      </c>
    </row>
    <row r="443" spans="25:29" x14ac:dyDescent="0.25">
      <c r="Y443" s="112" t="s">
        <v>1441</v>
      </c>
      <c r="Z443" s="103" t="s">
        <v>873</v>
      </c>
      <c r="AC443" s="103" t="s">
        <v>11</v>
      </c>
    </row>
    <row r="444" spans="25:29" x14ac:dyDescent="0.25">
      <c r="Y444" s="112" t="s">
        <v>1442</v>
      </c>
      <c r="Z444" s="103" t="s">
        <v>875</v>
      </c>
      <c r="AC444" s="102" t="s">
        <v>1643</v>
      </c>
    </row>
    <row r="445" spans="25:29" x14ac:dyDescent="0.25">
      <c r="Y445" s="112" t="s">
        <v>1443</v>
      </c>
      <c r="Z445" s="103" t="s">
        <v>877</v>
      </c>
      <c r="AC445" s="103" t="s">
        <v>11</v>
      </c>
    </row>
    <row r="446" spans="25:29" x14ac:dyDescent="0.25">
      <c r="Y446" s="112" t="s">
        <v>1444</v>
      </c>
      <c r="Z446" s="103" t="s">
        <v>879</v>
      </c>
      <c r="AC446" s="102" t="s">
        <v>1644</v>
      </c>
    </row>
    <row r="447" spans="25:29" x14ac:dyDescent="0.25">
      <c r="Y447" s="112" t="s">
        <v>1445</v>
      </c>
      <c r="Z447" s="103" t="s">
        <v>881</v>
      </c>
      <c r="AC447" s="103" t="s">
        <v>11</v>
      </c>
    </row>
    <row r="448" spans="25:29" x14ac:dyDescent="0.25">
      <c r="Y448" s="114"/>
      <c r="AC448" s="102" t="s">
        <v>1645</v>
      </c>
    </row>
    <row r="449" spans="25:29" x14ac:dyDescent="0.25">
      <c r="Y449" s="112" t="s">
        <v>1446</v>
      </c>
      <c r="Z449" s="103" t="s">
        <v>885</v>
      </c>
      <c r="AC449" s="103" t="s">
        <v>11</v>
      </c>
    </row>
    <row r="450" spans="25:29" ht="30" x14ac:dyDescent="0.25">
      <c r="Y450" s="112" t="s">
        <v>1447</v>
      </c>
      <c r="Z450" s="115" t="s">
        <v>885</v>
      </c>
      <c r="AC450" s="102" t="s">
        <v>1646</v>
      </c>
    </row>
    <row r="451" spans="25:29" x14ac:dyDescent="0.25">
      <c r="Y451" s="112" t="s">
        <v>1448</v>
      </c>
      <c r="Z451" s="103" t="s">
        <v>888</v>
      </c>
      <c r="AC451" s="103" t="s">
        <v>11</v>
      </c>
    </row>
    <row r="452" spans="25:29" x14ac:dyDescent="0.25">
      <c r="Y452" s="112" t="s">
        <v>1449</v>
      </c>
      <c r="Z452" s="103" t="s">
        <v>890</v>
      </c>
      <c r="AC452" s="102" t="s">
        <v>1647</v>
      </c>
    </row>
    <row r="453" spans="25:29" x14ac:dyDescent="0.25">
      <c r="Y453" s="112" t="s">
        <v>1450</v>
      </c>
      <c r="Z453" s="103" t="s">
        <v>892</v>
      </c>
      <c r="AC453" s="103" t="s">
        <v>11</v>
      </c>
    </row>
    <row r="454" spans="25:29" x14ac:dyDescent="0.25">
      <c r="Y454" s="112" t="s">
        <v>1451</v>
      </c>
      <c r="Z454" s="103" t="s">
        <v>894</v>
      </c>
      <c r="AC454" s="102" t="s">
        <v>1648</v>
      </c>
    </row>
    <row r="455" spans="25:29" x14ac:dyDescent="0.25">
      <c r="Y455" s="114"/>
      <c r="AC455" s="103" t="s">
        <v>11</v>
      </c>
    </row>
    <row r="456" spans="25:29" x14ac:dyDescent="0.25">
      <c r="Y456" s="112" t="s">
        <v>1452</v>
      </c>
      <c r="Z456" s="103" t="s">
        <v>898</v>
      </c>
      <c r="AC456" s="102" t="s">
        <v>1649</v>
      </c>
    </row>
    <row r="457" spans="25:29" x14ac:dyDescent="0.25">
      <c r="Y457" s="114"/>
      <c r="AC457" s="103" t="s">
        <v>11</v>
      </c>
    </row>
    <row r="458" spans="25:29" x14ac:dyDescent="0.25">
      <c r="Y458" s="112" t="s">
        <v>1453</v>
      </c>
      <c r="Z458" s="103" t="s">
        <v>903</v>
      </c>
      <c r="AC458" s="102" t="s">
        <v>1650</v>
      </c>
    </row>
    <row r="459" spans="25:29" x14ac:dyDescent="0.25">
      <c r="Y459" s="114"/>
      <c r="AC459" s="103" t="s">
        <v>11</v>
      </c>
    </row>
    <row r="460" spans="25:29" x14ac:dyDescent="0.25">
      <c r="Y460" s="112" t="s">
        <v>1454</v>
      </c>
      <c r="Z460" s="103" t="s">
        <v>911</v>
      </c>
      <c r="AC460" s="102" t="s">
        <v>1651</v>
      </c>
    </row>
    <row r="461" spans="25:29" x14ac:dyDescent="0.25">
      <c r="Y461" s="112" t="s">
        <v>1455</v>
      </c>
      <c r="Z461" s="103" t="s">
        <v>913</v>
      </c>
      <c r="AC461" s="103" t="s">
        <v>11</v>
      </c>
    </row>
    <row r="462" spans="25:29" x14ac:dyDescent="0.25">
      <c r="Y462" s="112" t="s">
        <v>1456</v>
      </c>
      <c r="Z462" s="103" t="s">
        <v>915</v>
      </c>
      <c r="AC462" s="102" t="s">
        <v>1652</v>
      </c>
    </row>
    <row r="463" spans="25:29" x14ac:dyDescent="0.25">
      <c r="Y463" s="112" t="s">
        <v>1457</v>
      </c>
      <c r="Z463" s="103" t="s">
        <v>917</v>
      </c>
      <c r="AC463" s="103" t="s">
        <v>11</v>
      </c>
    </row>
    <row r="464" spans="25:29" x14ac:dyDescent="0.25">
      <c r="Y464" s="112" t="s">
        <v>1458</v>
      </c>
      <c r="Z464" s="103" t="s">
        <v>919</v>
      </c>
      <c r="AC464" s="102" t="s">
        <v>1653</v>
      </c>
    </row>
    <row r="465" spans="25:29" x14ac:dyDescent="0.25">
      <c r="Y465" s="112" t="s">
        <v>1459</v>
      </c>
      <c r="Z465" s="103" t="s">
        <v>922</v>
      </c>
      <c r="AC465" s="103" t="s">
        <v>11</v>
      </c>
    </row>
    <row r="466" spans="25:29" x14ac:dyDescent="0.25">
      <c r="Y466" s="112" t="s">
        <v>1460</v>
      </c>
      <c r="Z466" s="103" t="s">
        <v>924</v>
      </c>
      <c r="AC466" s="102" t="s">
        <v>1654</v>
      </c>
    </row>
    <row r="467" spans="25:29" x14ac:dyDescent="0.25">
      <c r="Y467" s="112" t="s">
        <v>1461</v>
      </c>
      <c r="Z467" s="103" t="s">
        <v>930</v>
      </c>
      <c r="AC467" s="103" t="s">
        <v>11</v>
      </c>
    </row>
    <row r="468" spans="25:29" x14ac:dyDescent="0.25">
      <c r="Y468" s="112" t="s">
        <v>1462</v>
      </c>
      <c r="Z468" s="103" t="s">
        <v>926</v>
      </c>
      <c r="AC468" s="102" t="s">
        <v>1904</v>
      </c>
    </row>
    <row r="469" spans="25:29" x14ac:dyDescent="0.25">
      <c r="Y469" s="112" t="s">
        <v>1463</v>
      </c>
      <c r="Z469" s="103" t="s">
        <v>928</v>
      </c>
      <c r="AC469" s="103" t="s">
        <v>1465</v>
      </c>
    </row>
    <row r="470" spans="25:29" x14ac:dyDescent="0.25">
      <c r="AC470" s="102" t="s">
        <v>1655</v>
      </c>
    </row>
    <row r="471" spans="25:29" x14ac:dyDescent="0.25">
      <c r="AC471" s="103" t="s">
        <v>11</v>
      </c>
    </row>
    <row r="472" spans="25:29" x14ac:dyDescent="0.25">
      <c r="AC472" s="102" t="s">
        <v>1656</v>
      </c>
    </row>
    <row r="473" spans="25:29" x14ac:dyDescent="0.25">
      <c r="AC473" s="103" t="s">
        <v>11</v>
      </c>
    </row>
    <row r="474" spans="25:29" x14ac:dyDescent="0.25">
      <c r="AC474" s="102" t="s">
        <v>1657</v>
      </c>
    </row>
    <row r="475" spans="25:29" x14ac:dyDescent="0.25">
      <c r="AC475" s="103" t="s">
        <v>11</v>
      </c>
    </row>
    <row r="476" spans="25:29" x14ac:dyDescent="0.25">
      <c r="AC476" s="102" t="s">
        <v>1658</v>
      </c>
    </row>
    <row r="477" spans="25:29" x14ac:dyDescent="0.25">
      <c r="AC477" s="103" t="s">
        <v>11</v>
      </c>
    </row>
    <row r="478" spans="25:29" x14ac:dyDescent="0.25">
      <c r="AC478" s="102" t="s">
        <v>1659</v>
      </c>
    </row>
    <row r="479" spans="25:29" x14ac:dyDescent="0.25">
      <c r="AC479" s="103" t="s">
        <v>11</v>
      </c>
    </row>
    <row r="480" spans="25:29" x14ac:dyDescent="0.25">
      <c r="AC480" s="102" t="s">
        <v>1660</v>
      </c>
    </row>
    <row r="481" spans="29:29" x14ac:dyDescent="0.25">
      <c r="AC481" s="103" t="s">
        <v>11</v>
      </c>
    </row>
    <row r="482" spans="29:29" x14ac:dyDescent="0.25">
      <c r="AC482" s="102" t="s">
        <v>1661</v>
      </c>
    </row>
    <row r="483" spans="29:29" x14ac:dyDescent="0.25">
      <c r="AC483" s="103" t="s">
        <v>11</v>
      </c>
    </row>
    <row r="484" spans="29:29" x14ac:dyDescent="0.25">
      <c r="AC484" s="102" t="s">
        <v>1662</v>
      </c>
    </row>
    <row r="485" spans="29:29" x14ac:dyDescent="0.25">
      <c r="AC485" s="103" t="s">
        <v>11</v>
      </c>
    </row>
    <row r="486" spans="29:29" x14ac:dyDescent="0.25">
      <c r="AC486" s="102" t="s">
        <v>1663</v>
      </c>
    </row>
    <row r="487" spans="29:29" x14ac:dyDescent="0.25">
      <c r="AC487" s="103" t="s">
        <v>11</v>
      </c>
    </row>
    <row r="488" spans="29:29" x14ac:dyDescent="0.25">
      <c r="AC488" s="102" t="s">
        <v>1664</v>
      </c>
    </row>
    <row r="489" spans="29:29" x14ac:dyDescent="0.25">
      <c r="AC489" s="103" t="s">
        <v>11</v>
      </c>
    </row>
    <row r="490" spans="29:29" x14ac:dyDescent="0.25">
      <c r="AC490" s="102" t="s">
        <v>1665</v>
      </c>
    </row>
    <row r="491" spans="29:29" x14ac:dyDescent="0.25">
      <c r="AC491" s="103" t="s">
        <v>11</v>
      </c>
    </row>
    <row r="492" spans="29:29" x14ac:dyDescent="0.25">
      <c r="AC492" s="102" t="s">
        <v>1666</v>
      </c>
    </row>
    <row r="493" spans="29:29" x14ac:dyDescent="0.25">
      <c r="AC493" s="103" t="s">
        <v>11</v>
      </c>
    </row>
    <row r="494" spans="29:29" x14ac:dyDescent="0.25">
      <c r="AC494" s="102" t="s">
        <v>1667</v>
      </c>
    </row>
    <row r="495" spans="29:29" x14ac:dyDescent="0.25">
      <c r="AC495" s="103" t="s">
        <v>11</v>
      </c>
    </row>
    <row r="496" spans="29:29" x14ac:dyDescent="0.25">
      <c r="AC496" s="102" t="s">
        <v>1668</v>
      </c>
    </row>
    <row r="497" spans="29:29" x14ac:dyDescent="0.25">
      <c r="AC497" s="103" t="s">
        <v>11</v>
      </c>
    </row>
    <row r="498" spans="29:29" x14ac:dyDescent="0.25">
      <c r="AC498" s="102" t="s">
        <v>1669</v>
      </c>
    </row>
    <row r="499" spans="29:29" x14ac:dyDescent="0.25">
      <c r="AC499" s="103" t="s">
        <v>11</v>
      </c>
    </row>
    <row r="500" spans="29:29" x14ac:dyDescent="0.25">
      <c r="AC500" s="102" t="s">
        <v>1670</v>
      </c>
    </row>
    <row r="501" spans="29:29" x14ac:dyDescent="0.25">
      <c r="AC501" s="103" t="s">
        <v>11</v>
      </c>
    </row>
    <row r="502" spans="29:29" x14ac:dyDescent="0.25">
      <c r="AC502" s="102" t="s">
        <v>1671</v>
      </c>
    </row>
    <row r="503" spans="29:29" x14ac:dyDescent="0.25">
      <c r="AC503" s="103" t="s">
        <v>11</v>
      </c>
    </row>
    <row r="504" spans="29:29" x14ac:dyDescent="0.25">
      <c r="AC504" s="102" t="s">
        <v>1672</v>
      </c>
    </row>
    <row r="505" spans="29:29" x14ac:dyDescent="0.25">
      <c r="AC505" s="103" t="s">
        <v>11</v>
      </c>
    </row>
    <row r="506" spans="29:29" x14ac:dyDescent="0.25">
      <c r="AC506" s="102" t="s">
        <v>1673</v>
      </c>
    </row>
    <row r="507" spans="29:29" x14ac:dyDescent="0.25">
      <c r="AC507" s="103" t="s">
        <v>11</v>
      </c>
    </row>
    <row r="508" spans="29:29" x14ac:dyDescent="0.25">
      <c r="AC508" s="102" t="s">
        <v>1674</v>
      </c>
    </row>
    <row r="509" spans="29:29" x14ac:dyDescent="0.25">
      <c r="AC509" s="103" t="s">
        <v>11</v>
      </c>
    </row>
    <row r="510" spans="29:29" x14ac:dyDescent="0.25">
      <c r="AC510" s="102" t="s">
        <v>1675</v>
      </c>
    </row>
    <row r="511" spans="29:29" x14ac:dyDescent="0.25">
      <c r="AC511" s="103" t="s">
        <v>11</v>
      </c>
    </row>
    <row r="512" spans="29:29" x14ac:dyDescent="0.25">
      <c r="AC512" s="102" t="s">
        <v>1676</v>
      </c>
    </row>
    <row r="513" spans="29:29" x14ac:dyDescent="0.25">
      <c r="AC513" s="103" t="s">
        <v>11</v>
      </c>
    </row>
    <row r="514" spans="29:29" x14ac:dyDescent="0.25">
      <c r="AC514" s="102" t="s">
        <v>1677</v>
      </c>
    </row>
    <row r="515" spans="29:29" x14ac:dyDescent="0.25">
      <c r="AC515" s="103" t="s">
        <v>11</v>
      </c>
    </row>
    <row r="516" spans="29:29" x14ac:dyDescent="0.25">
      <c r="AC516" s="102" t="s">
        <v>1678</v>
      </c>
    </row>
    <row r="517" spans="29:29" x14ac:dyDescent="0.25">
      <c r="AC517" s="103" t="s">
        <v>11</v>
      </c>
    </row>
    <row r="518" spans="29:29" x14ac:dyDescent="0.25">
      <c r="AC518" s="102" t="s">
        <v>1679</v>
      </c>
    </row>
    <row r="519" spans="29:29" x14ac:dyDescent="0.25">
      <c r="AC519" s="103" t="s">
        <v>11</v>
      </c>
    </row>
    <row r="520" spans="29:29" x14ac:dyDescent="0.25">
      <c r="AC520" s="102" t="s">
        <v>1680</v>
      </c>
    </row>
    <row r="521" spans="29:29" x14ac:dyDescent="0.25">
      <c r="AC521" s="103" t="s">
        <v>11</v>
      </c>
    </row>
    <row r="522" spans="29:29" x14ac:dyDescent="0.25">
      <c r="AC522" s="102" t="s">
        <v>1681</v>
      </c>
    </row>
    <row r="523" spans="29:29" x14ac:dyDescent="0.25">
      <c r="AC523" s="103" t="s">
        <v>11</v>
      </c>
    </row>
    <row r="524" spans="29:29" x14ac:dyDescent="0.25">
      <c r="AC524" s="102" t="s">
        <v>1682</v>
      </c>
    </row>
    <row r="525" spans="29:29" x14ac:dyDescent="0.25">
      <c r="AC525" s="103" t="s">
        <v>11</v>
      </c>
    </row>
    <row r="526" spans="29:29" x14ac:dyDescent="0.25">
      <c r="AC526" s="102" t="s">
        <v>1683</v>
      </c>
    </row>
    <row r="527" spans="29:29" x14ac:dyDescent="0.25">
      <c r="AC527" s="103" t="s">
        <v>11</v>
      </c>
    </row>
    <row r="528" spans="29:29" x14ac:dyDescent="0.25">
      <c r="AC528" s="102" t="s">
        <v>1684</v>
      </c>
    </row>
    <row r="529" spans="29:29" x14ac:dyDescent="0.25">
      <c r="AC529" s="103" t="s">
        <v>11</v>
      </c>
    </row>
    <row r="530" spans="29:29" x14ac:dyDescent="0.25">
      <c r="AC530" s="102" t="s">
        <v>1685</v>
      </c>
    </row>
    <row r="531" spans="29:29" x14ac:dyDescent="0.25">
      <c r="AC531" s="103" t="s">
        <v>11</v>
      </c>
    </row>
    <row r="532" spans="29:29" x14ac:dyDescent="0.25">
      <c r="AC532" s="102" t="s">
        <v>1686</v>
      </c>
    </row>
    <row r="533" spans="29:29" x14ac:dyDescent="0.25">
      <c r="AC533" s="103" t="s">
        <v>11</v>
      </c>
    </row>
    <row r="534" spans="29:29" x14ac:dyDescent="0.25">
      <c r="AC534" s="102" t="s">
        <v>1687</v>
      </c>
    </row>
    <row r="535" spans="29:29" x14ac:dyDescent="0.25">
      <c r="AC535" s="103" t="s">
        <v>11</v>
      </c>
    </row>
    <row r="536" spans="29:29" x14ac:dyDescent="0.25">
      <c r="AC536" s="102" t="s">
        <v>1688</v>
      </c>
    </row>
    <row r="537" spans="29:29" x14ac:dyDescent="0.25">
      <c r="AC537" s="103" t="s">
        <v>11</v>
      </c>
    </row>
    <row r="538" spans="29:29" x14ac:dyDescent="0.25">
      <c r="AC538" s="102" t="s">
        <v>1689</v>
      </c>
    </row>
    <row r="539" spans="29:29" x14ac:dyDescent="0.25">
      <c r="AC539" s="103" t="s">
        <v>11</v>
      </c>
    </row>
    <row r="540" spans="29:29" x14ac:dyDescent="0.25">
      <c r="AC540" s="102" t="s">
        <v>1690</v>
      </c>
    </row>
    <row r="541" spans="29:29" x14ac:dyDescent="0.25">
      <c r="AC541" s="103" t="s">
        <v>11</v>
      </c>
    </row>
    <row r="542" spans="29:29" x14ac:dyDescent="0.25">
      <c r="AC542" s="102" t="s">
        <v>1691</v>
      </c>
    </row>
    <row r="543" spans="29:29" x14ac:dyDescent="0.25">
      <c r="AC543" s="103" t="s">
        <v>11</v>
      </c>
    </row>
    <row r="544" spans="29:29" x14ac:dyDescent="0.25">
      <c r="AC544" s="102" t="s">
        <v>1692</v>
      </c>
    </row>
    <row r="545" spans="29:29" x14ac:dyDescent="0.25">
      <c r="AC545" s="103" t="s">
        <v>11</v>
      </c>
    </row>
    <row r="546" spans="29:29" x14ac:dyDescent="0.25">
      <c r="AC546" s="102" t="s">
        <v>1693</v>
      </c>
    </row>
    <row r="547" spans="29:29" x14ac:dyDescent="0.25">
      <c r="AC547" s="103" t="s">
        <v>11</v>
      </c>
    </row>
    <row r="548" spans="29:29" x14ac:dyDescent="0.25">
      <c r="AC548" s="102" t="s">
        <v>1694</v>
      </c>
    </row>
    <row r="549" spans="29:29" x14ac:dyDescent="0.25">
      <c r="AC549" s="103" t="s">
        <v>11</v>
      </c>
    </row>
    <row r="550" spans="29:29" x14ac:dyDescent="0.25">
      <c r="AC550" s="102" t="s">
        <v>1695</v>
      </c>
    </row>
    <row r="551" spans="29:29" x14ac:dyDescent="0.25">
      <c r="AC551" s="103" t="s">
        <v>11</v>
      </c>
    </row>
    <row r="552" spans="29:29" x14ac:dyDescent="0.25">
      <c r="AC552" s="102" t="s">
        <v>1696</v>
      </c>
    </row>
    <row r="553" spans="29:29" x14ac:dyDescent="0.25">
      <c r="AC553" s="103" t="s">
        <v>11</v>
      </c>
    </row>
    <row r="554" spans="29:29" x14ac:dyDescent="0.25">
      <c r="AC554" s="102" t="s">
        <v>1697</v>
      </c>
    </row>
    <row r="555" spans="29:29" x14ac:dyDescent="0.25">
      <c r="AC555" s="103" t="s">
        <v>11</v>
      </c>
    </row>
    <row r="556" spans="29:29" x14ac:dyDescent="0.25">
      <c r="AC556" s="102" t="s">
        <v>1698</v>
      </c>
    </row>
    <row r="557" spans="29:29" x14ac:dyDescent="0.25">
      <c r="AC557" s="103" t="s">
        <v>11</v>
      </c>
    </row>
    <row r="558" spans="29:29" x14ac:dyDescent="0.25">
      <c r="AC558" s="102" t="s">
        <v>1699</v>
      </c>
    </row>
    <row r="559" spans="29:29" x14ac:dyDescent="0.25">
      <c r="AC559" s="103" t="s">
        <v>11</v>
      </c>
    </row>
    <row r="560" spans="29:29" x14ac:dyDescent="0.25">
      <c r="AC560" s="102" t="s">
        <v>1700</v>
      </c>
    </row>
    <row r="561" spans="29:29" x14ac:dyDescent="0.25">
      <c r="AC561" s="103" t="s">
        <v>11</v>
      </c>
    </row>
    <row r="562" spans="29:29" x14ac:dyDescent="0.25">
      <c r="AC562" s="102" t="s">
        <v>1701</v>
      </c>
    </row>
    <row r="563" spans="29:29" x14ac:dyDescent="0.25">
      <c r="AC563" s="103" t="s">
        <v>11</v>
      </c>
    </row>
    <row r="564" spans="29:29" x14ac:dyDescent="0.25">
      <c r="AC564" s="102" t="s">
        <v>1702</v>
      </c>
    </row>
    <row r="565" spans="29:29" x14ac:dyDescent="0.25">
      <c r="AC565" s="103" t="s">
        <v>11</v>
      </c>
    </row>
    <row r="566" spans="29:29" x14ac:dyDescent="0.25">
      <c r="AC566" s="102" t="s">
        <v>1703</v>
      </c>
    </row>
    <row r="567" spans="29:29" x14ac:dyDescent="0.25">
      <c r="AC567" s="103" t="s">
        <v>11</v>
      </c>
    </row>
    <row r="568" spans="29:29" x14ac:dyDescent="0.25">
      <c r="AC568" s="102" t="s">
        <v>1704</v>
      </c>
    </row>
    <row r="569" spans="29:29" x14ac:dyDescent="0.25">
      <c r="AC569" s="103" t="s">
        <v>11</v>
      </c>
    </row>
    <row r="570" spans="29:29" x14ac:dyDescent="0.25">
      <c r="AC570" s="102" t="s">
        <v>1705</v>
      </c>
    </row>
    <row r="571" spans="29:29" x14ac:dyDescent="0.25">
      <c r="AC571" s="103" t="s">
        <v>11</v>
      </c>
    </row>
    <row r="572" spans="29:29" x14ac:dyDescent="0.25">
      <c r="AC572" s="102" t="s">
        <v>1706</v>
      </c>
    </row>
    <row r="573" spans="29:29" x14ac:dyDescent="0.25">
      <c r="AC573" s="103" t="s">
        <v>11</v>
      </c>
    </row>
    <row r="574" spans="29:29" x14ac:dyDescent="0.25">
      <c r="AC574" s="102" t="s">
        <v>1707</v>
      </c>
    </row>
    <row r="575" spans="29:29" x14ac:dyDescent="0.25">
      <c r="AC575" s="103" t="s">
        <v>11</v>
      </c>
    </row>
    <row r="576" spans="29:29" x14ac:dyDescent="0.25">
      <c r="AC576" s="102" t="s">
        <v>1708</v>
      </c>
    </row>
    <row r="577" spans="29:29" x14ac:dyDescent="0.25">
      <c r="AC577" s="103" t="s">
        <v>11</v>
      </c>
    </row>
    <row r="578" spans="29:29" x14ac:dyDescent="0.25">
      <c r="AC578" s="102" t="s">
        <v>1709</v>
      </c>
    </row>
    <row r="579" spans="29:29" x14ac:dyDescent="0.25">
      <c r="AC579" s="103" t="s">
        <v>11</v>
      </c>
    </row>
    <row r="580" spans="29:29" x14ac:dyDescent="0.25">
      <c r="AC580" s="102" t="s">
        <v>1710</v>
      </c>
    </row>
    <row r="581" spans="29:29" x14ac:dyDescent="0.25">
      <c r="AC581" s="103" t="s">
        <v>11</v>
      </c>
    </row>
    <row r="582" spans="29:29" x14ac:dyDescent="0.25">
      <c r="AC582" s="102" t="s">
        <v>1711</v>
      </c>
    </row>
    <row r="583" spans="29:29" x14ac:dyDescent="0.25">
      <c r="AC583" s="103" t="s">
        <v>11</v>
      </c>
    </row>
    <row r="584" spans="29:29" x14ac:dyDescent="0.25">
      <c r="AC584" s="102" t="s">
        <v>1712</v>
      </c>
    </row>
    <row r="585" spans="29:29" x14ac:dyDescent="0.25">
      <c r="AC585" s="103" t="s">
        <v>11</v>
      </c>
    </row>
    <row r="586" spans="29:29" x14ac:dyDescent="0.25">
      <c r="AC586" s="102" t="s">
        <v>1713</v>
      </c>
    </row>
    <row r="587" spans="29:29" x14ac:dyDescent="0.25">
      <c r="AC587" s="103" t="s">
        <v>11</v>
      </c>
    </row>
    <row r="588" spans="29:29" x14ac:dyDescent="0.25">
      <c r="AC588" s="102" t="s">
        <v>1714</v>
      </c>
    </row>
    <row r="589" spans="29:29" x14ac:dyDescent="0.25">
      <c r="AC589" s="103" t="s">
        <v>11</v>
      </c>
    </row>
    <row r="590" spans="29:29" x14ac:dyDescent="0.25">
      <c r="AC590" s="102" t="s">
        <v>1715</v>
      </c>
    </row>
    <row r="591" spans="29:29" x14ac:dyDescent="0.25">
      <c r="AC591" s="103" t="s">
        <v>11</v>
      </c>
    </row>
    <row r="592" spans="29:29" x14ac:dyDescent="0.25">
      <c r="AC592" s="102" t="s">
        <v>1716</v>
      </c>
    </row>
    <row r="593" spans="29:29" x14ac:dyDescent="0.25">
      <c r="AC593" s="103" t="s">
        <v>11</v>
      </c>
    </row>
    <row r="594" spans="29:29" x14ac:dyDescent="0.25">
      <c r="AC594" s="102" t="s">
        <v>1717</v>
      </c>
    </row>
    <row r="595" spans="29:29" x14ac:dyDescent="0.25">
      <c r="AC595" s="103" t="s">
        <v>11</v>
      </c>
    </row>
    <row r="596" spans="29:29" x14ac:dyDescent="0.25">
      <c r="AC596" s="102" t="s">
        <v>1718</v>
      </c>
    </row>
    <row r="597" spans="29:29" x14ac:dyDescent="0.25">
      <c r="AC597" s="103" t="s">
        <v>11</v>
      </c>
    </row>
    <row r="598" spans="29:29" x14ac:dyDescent="0.25">
      <c r="AC598" s="102" t="s">
        <v>1719</v>
      </c>
    </row>
    <row r="599" spans="29:29" x14ac:dyDescent="0.25">
      <c r="AC599" s="103" t="s">
        <v>11</v>
      </c>
    </row>
    <row r="600" spans="29:29" x14ac:dyDescent="0.25">
      <c r="AC600" s="102" t="s">
        <v>1720</v>
      </c>
    </row>
    <row r="601" spans="29:29" x14ac:dyDescent="0.25">
      <c r="AC601" s="103" t="s">
        <v>11</v>
      </c>
    </row>
    <row r="602" spans="29:29" x14ac:dyDescent="0.25">
      <c r="AC602" s="102" t="s">
        <v>1721</v>
      </c>
    </row>
    <row r="603" spans="29:29" x14ac:dyDescent="0.25">
      <c r="AC603" s="103" t="s">
        <v>11</v>
      </c>
    </row>
    <row r="604" spans="29:29" x14ac:dyDescent="0.25">
      <c r="AC604" s="102" t="s">
        <v>1722</v>
      </c>
    </row>
    <row r="605" spans="29:29" x14ac:dyDescent="0.25">
      <c r="AC605" s="103" t="s">
        <v>11</v>
      </c>
    </row>
    <row r="606" spans="29:29" x14ac:dyDescent="0.25">
      <c r="AC606" s="102" t="s">
        <v>1723</v>
      </c>
    </row>
    <row r="607" spans="29:29" x14ac:dyDescent="0.25">
      <c r="AC607" s="103" t="s">
        <v>11</v>
      </c>
    </row>
    <row r="608" spans="29:29" x14ac:dyDescent="0.25">
      <c r="AC608" s="102" t="s">
        <v>1724</v>
      </c>
    </row>
    <row r="609" spans="29:29" x14ac:dyDescent="0.25">
      <c r="AC609" s="103" t="s">
        <v>11</v>
      </c>
    </row>
    <row r="610" spans="29:29" x14ac:dyDescent="0.25">
      <c r="AC610" s="102" t="s">
        <v>1725</v>
      </c>
    </row>
    <row r="611" spans="29:29" x14ac:dyDescent="0.25">
      <c r="AC611" s="103" t="s">
        <v>11</v>
      </c>
    </row>
    <row r="612" spans="29:29" x14ac:dyDescent="0.25">
      <c r="AC612" s="102" t="s">
        <v>1726</v>
      </c>
    </row>
    <row r="613" spans="29:29" x14ac:dyDescent="0.25">
      <c r="AC613" s="103" t="s">
        <v>11</v>
      </c>
    </row>
    <row r="614" spans="29:29" x14ac:dyDescent="0.25">
      <c r="AC614" s="102" t="s">
        <v>1727</v>
      </c>
    </row>
    <row r="615" spans="29:29" x14ac:dyDescent="0.25">
      <c r="AC615" s="103" t="s">
        <v>11</v>
      </c>
    </row>
    <row r="616" spans="29:29" x14ac:dyDescent="0.25">
      <c r="AC616" s="102" t="s">
        <v>1728</v>
      </c>
    </row>
    <row r="617" spans="29:29" x14ac:dyDescent="0.25">
      <c r="AC617" s="103" t="s">
        <v>11</v>
      </c>
    </row>
    <row r="618" spans="29:29" x14ac:dyDescent="0.25">
      <c r="AC618" s="102" t="s">
        <v>1729</v>
      </c>
    </row>
    <row r="619" spans="29:29" x14ac:dyDescent="0.25">
      <c r="AC619" s="103" t="s">
        <v>11</v>
      </c>
    </row>
    <row r="620" spans="29:29" x14ac:dyDescent="0.25">
      <c r="AC620" s="102" t="s">
        <v>1730</v>
      </c>
    </row>
    <row r="621" spans="29:29" x14ac:dyDescent="0.25">
      <c r="AC621" s="103" t="s">
        <v>11</v>
      </c>
    </row>
    <row r="622" spans="29:29" x14ac:dyDescent="0.25">
      <c r="AC622" s="102" t="s">
        <v>1731</v>
      </c>
    </row>
    <row r="623" spans="29:29" x14ac:dyDescent="0.25">
      <c r="AC623" s="103" t="s">
        <v>11</v>
      </c>
    </row>
    <row r="624" spans="29:29" x14ac:dyDescent="0.25">
      <c r="AC624" s="102" t="s">
        <v>1732</v>
      </c>
    </row>
    <row r="625" spans="29:29" x14ac:dyDescent="0.25">
      <c r="AC625" s="103" t="s">
        <v>11</v>
      </c>
    </row>
    <row r="626" spans="29:29" x14ac:dyDescent="0.25">
      <c r="AC626" s="102" t="s">
        <v>1733</v>
      </c>
    </row>
    <row r="627" spans="29:29" x14ac:dyDescent="0.25">
      <c r="AC627" s="103" t="s">
        <v>11</v>
      </c>
    </row>
    <row r="628" spans="29:29" x14ac:dyDescent="0.25">
      <c r="AC628" s="102" t="s">
        <v>1734</v>
      </c>
    </row>
    <row r="629" spans="29:29" x14ac:dyDescent="0.25">
      <c r="AC629" s="103" t="s">
        <v>11</v>
      </c>
    </row>
    <row r="630" spans="29:29" x14ac:dyDescent="0.25">
      <c r="AC630" s="102" t="s">
        <v>1735</v>
      </c>
    </row>
    <row r="631" spans="29:29" x14ac:dyDescent="0.25">
      <c r="AC631" s="103" t="s">
        <v>11</v>
      </c>
    </row>
    <row r="632" spans="29:29" x14ac:dyDescent="0.25">
      <c r="AC632" s="102" t="s">
        <v>1736</v>
      </c>
    </row>
    <row r="633" spans="29:29" x14ac:dyDescent="0.25">
      <c r="AC633" s="103" t="s">
        <v>11</v>
      </c>
    </row>
    <row r="634" spans="29:29" x14ac:dyDescent="0.25">
      <c r="AC634" s="102" t="s">
        <v>1737</v>
      </c>
    </row>
    <row r="635" spans="29:29" x14ac:dyDescent="0.25">
      <c r="AC635" s="103" t="s">
        <v>11</v>
      </c>
    </row>
    <row r="636" spans="29:29" x14ac:dyDescent="0.25">
      <c r="AC636" s="102" t="s">
        <v>1738</v>
      </c>
    </row>
    <row r="637" spans="29:29" x14ac:dyDescent="0.25">
      <c r="AC637" s="103" t="s">
        <v>11</v>
      </c>
    </row>
    <row r="638" spans="29:29" x14ac:dyDescent="0.25">
      <c r="AC638" s="102" t="s">
        <v>1739</v>
      </c>
    </row>
    <row r="639" spans="29:29" x14ac:dyDescent="0.25">
      <c r="AC639" s="103" t="s">
        <v>11</v>
      </c>
    </row>
    <row r="640" spans="29:29" x14ac:dyDescent="0.25">
      <c r="AC640" s="102" t="s">
        <v>1740</v>
      </c>
    </row>
    <row r="641" spans="29:29" x14ac:dyDescent="0.25">
      <c r="AC641" s="103" t="s">
        <v>11</v>
      </c>
    </row>
    <row r="642" spans="29:29" x14ac:dyDescent="0.25">
      <c r="AC642" s="102" t="s">
        <v>1741</v>
      </c>
    </row>
    <row r="643" spans="29:29" x14ac:dyDescent="0.25">
      <c r="AC643" s="103" t="s">
        <v>11</v>
      </c>
    </row>
    <row r="644" spans="29:29" x14ac:dyDescent="0.25">
      <c r="AC644" s="102" t="s">
        <v>1742</v>
      </c>
    </row>
    <row r="645" spans="29:29" x14ac:dyDescent="0.25">
      <c r="AC645" s="103" t="s">
        <v>11</v>
      </c>
    </row>
    <row r="646" spans="29:29" x14ac:dyDescent="0.25">
      <c r="AC646" s="102" t="s">
        <v>1743</v>
      </c>
    </row>
    <row r="647" spans="29:29" x14ac:dyDescent="0.25">
      <c r="AC647" s="103" t="s">
        <v>11</v>
      </c>
    </row>
    <row r="648" spans="29:29" x14ac:dyDescent="0.25">
      <c r="AC648" s="102" t="s">
        <v>1744</v>
      </c>
    </row>
    <row r="649" spans="29:29" x14ac:dyDescent="0.25">
      <c r="AC649" s="103" t="s">
        <v>11</v>
      </c>
    </row>
    <row r="650" spans="29:29" x14ac:dyDescent="0.25">
      <c r="AC650" s="102" t="s">
        <v>1745</v>
      </c>
    </row>
    <row r="651" spans="29:29" x14ac:dyDescent="0.25">
      <c r="AC651" s="103" t="s">
        <v>11</v>
      </c>
    </row>
    <row r="652" spans="29:29" x14ac:dyDescent="0.25">
      <c r="AC652" s="102" t="s">
        <v>1746</v>
      </c>
    </row>
    <row r="653" spans="29:29" x14ac:dyDescent="0.25">
      <c r="AC653" s="103" t="s">
        <v>11</v>
      </c>
    </row>
    <row r="654" spans="29:29" x14ac:dyDescent="0.25">
      <c r="AC654" s="102" t="s">
        <v>1747</v>
      </c>
    </row>
    <row r="655" spans="29:29" x14ac:dyDescent="0.25">
      <c r="AC655" s="103" t="s">
        <v>11</v>
      </c>
    </row>
    <row r="656" spans="29:29" x14ac:dyDescent="0.25">
      <c r="AC656" s="102" t="s">
        <v>1748</v>
      </c>
    </row>
    <row r="657" spans="29:29" x14ac:dyDescent="0.25">
      <c r="AC657" s="103" t="s">
        <v>11</v>
      </c>
    </row>
    <row r="658" spans="29:29" x14ac:dyDescent="0.25">
      <c r="AC658" s="102" t="s">
        <v>1749</v>
      </c>
    </row>
    <row r="659" spans="29:29" x14ac:dyDescent="0.25">
      <c r="AC659" s="103" t="s">
        <v>11</v>
      </c>
    </row>
    <row r="660" spans="29:29" x14ac:dyDescent="0.25">
      <c r="AC660" s="102" t="s">
        <v>1750</v>
      </c>
    </row>
    <row r="661" spans="29:29" x14ac:dyDescent="0.25">
      <c r="AC661" s="103" t="s">
        <v>11</v>
      </c>
    </row>
    <row r="662" spans="29:29" x14ac:dyDescent="0.25">
      <c r="AC662" s="102" t="s">
        <v>1751</v>
      </c>
    </row>
    <row r="663" spans="29:29" x14ac:dyDescent="0.25">
      <c r="AC663" s="103" t="s">
        <v>11</v>
      </c>
    </row>
    <row r="664" spans="29:29" x14ac:dyDescent="0.25">
      <c r="AC664" s="102" t="s">
        <v>1752</v>
      </c>
    </row>
    <row r="665" spans="29:29" x14ac:dyDescent="0.25">
      <c r="AC665" s="103" t="s">
        <v>11</v>
      </c>
    </row>
    <row r="666" spans="29:29" x14ac:dyDescent="0.25">
      <c r="AC666" s="102" t="s">
        <v>1753</v>
      </c>
    </row>
    <row r="667" spans="29:29" x14ac:dyDescent="0.25">
      <c r="AC667" s="103" t="s">
        <v>11</v>
      </c>
    </row>
    <row r="668" spans="29:29" x14ac:dyDescent="0.25">
      <c r="AC668" s="102" t="s">
        <v>1754</v>
      </c>
    </row>
    <row r="669" spans="29:29" x14ac:dyDescent="0.25">
      <c r="AC669" s="103" t="s">
        <v>11</v>
      </c>
    </row>
    <row r="670" spans="29:29" x14ac:dyDescent="0.25">
      <c r="AC670" s="102" t="s">
        <v>1755</v>
      </c>
    </row>
    <row r="671" spans="29:29" x14ac:dyDescent="0.25">
      <c r="AC671" s="103" t="s">
        <v>11</v>
      </c>
    </row>
    <row r="672" spans="29:29" x14ac:dyDescent="0.25">
      <c r="AC672" s="102" t="s">
        <v>1756</v>
      </c>
    </row>
    <row r="673" spans="29:29" x14ac:dyDescent="0.25">
      <c r="AC673" s="103" t="s">
        <v>11</v>
      </c>
    </row>
    <row r="674" spans="29:29" x14ac:dyDescent="0.25">
      <c r="AC674" s="102" t="s">
        <v>1757</v>
      </c>
    </row>
    <row r="675" spans="29:29" x14ac:dyDescent="0.25">
      <c r="AC675" s="103" t="s">
        <v>11</v>
      </c>
    </row>
    <row r="676" spans="29:29" x14ac:dyDescent="0.25">
      <c r="AC676" s="102" t="s">
        <v>1758</v>
      </c>
    </row>
    <row r="677" spans="29:29" x14ac:dyDescent="0.25">
      <c r="AC677" s="103" t="s">
        <v>11</v>
      </c>
    </row>
    <row r="678" spans="29:29" x14ac:dyDescent="0.25">
      <c r="AC678" s="102" t="s">
        <v>1759</v>
      </c>
    </row>
    <row r="679" spans="29:29" x14ac:dyDescent="0.25">
      <c r="AC679" s="103" t="s">
        <v>11</v>
      </c>
    </row>
    <row r="680" spans="29:29" x14ac:dyDescent="0.25">
      <c r="AC680" s="102" t="s">
        <v>1760</v>
      </c>
    </row>
    <row r="681" spans="29:29" x14ac:dyDescent="0.25">
      <c r="AC681" s="103" t="s">
        <v>11</v>
      </c>
    </row>
    <row r="682" spans="29:29" x14ac:dyDescent="0.25">
      <c r="AC682" s="102" t="s">
        <v>1761</v>
      </c>
    </row>
    <row r="683" spans="29:29" x14ac:dyDescent="0.25">
      <c r="AC683" s="103" t="s">
        <v>11</v>
      </c>
    </row>
    <row r="684" spans="29:29" x14ac:dyDescent="0.25">
      <c r="AC684" s="102" t="s">
        <v>1762</v>
      </c>
    </row>
    <row r="685" spans="29:29" x14ac:dyDescent="0.25">
      <c r="AC685" s="103" t="s">
        <v>11</v>
      </c>
    </row>
    <row r="686" spans="29:29" x14ac:dyDescent="0.25">
      <c r="AC686" s="102" t="s">
        <v>1763</v>
      </c>
    </row>
    <row r="687" spans="29:29" x14ac:dyDescent="0.25">
      <c r="AC687" s="103" t="s">
        <v>11</v>
      </c>
    </row>
    <row r="688" spans="29:29" x14ac:dyDescent="0.25">
      <c r="AC688" s="102" t="s">
        <v>1764</v>
      </c>
    </row>
    <row r="689" spans="29:29" x14ac:dyDescent="0.25">
      <c r="AC689" s="103" t="s">
        <v>11</v>
      </c>
    </row>
    <row r="690" spans="29:29" x14ac:dyDescent="0.25">
      <c r="AC690" s="102" t="s">
        <v>1765</v>
      </c>
    </row>
    <row r="691" spans="29:29" x14ac:dyDescent="0.25">
      <c r="AC691" s="103" t="s">
        <v>11</v>
      </c>
    </row>
    <row r="692" spans="29:29" x14ac:dyDescent="0.25">
      <c r="AC692" s="102" t="s">
        <v>1766</v>
      </c>
    </row>
    <row r="693" spans="29:29" x14ac:dyDescent="0.25">
      <c r="AC693" s="103" t="s">
        <v>11</v>
      </c>
    </row>
    <row r="694" spans="29:29" x14ac:dyDescent="0.25">
      <c r="AC694" s="102" t="s">
        <v>1767</v>
      </c>
    </row>
    <row r="695" spans="29:29" x14ac:dyDescent="0.25">
      <c r="AC695" s="103" t="s">
        <v>11</v>
      </c>
    </row>
    <row r="696" spans="29:29" x14ac:dyDescent="0.25">
      <c r="AC696" s="102" t="s">
        <v>1768</v>
      </c>
    </row>
    <row r="697" spans="29:29" x14ac:dyDescent="0.25">
      <c r="AC697" s="103" t="s">
        <v>11</v>
      </c>
    </row>
    <row r="698" spans="29:29" x14ac:dyDescent="0.25">
      <c r="AC698" s="102" t="s">
        <v>1769</v>
      </c>
    </row>
    <row r="699" spans="29:29" x14ac:dyDescent="0.25">
      <c r="AC699" s="103" t="s">
        <v>11</v>
      </c>
    </row>
    <row r="700" spans="29:29" x14ac:dyDescent="0.25">
      <c r="AC700" s="102" t="s">
        <v>1770</v>
      </c>
    </row>
    <row r="701" spans="29:29" x14ac:dyDescent="0.25">
      <c r="AC701" s="103" t="s">
        <v>11</v>
      </c>
    </row>
    <row r="702" spans="29:29" x14ac:dyDescent="0.25">
      <c r="AC702" s="102" t="s">
        <v>1771</v>
      </c>
    </row>
    <row r="703" spans="29:29" x14ac:dyDescent="0.25">
      <c r="AC703" s="103" t="s">
        <v>11</v>
      </c>
    </row>
    <row r="704" spans="29:29" x14ac:dyDescent="0.25">
      <c r="AC704" s="102" t="s">
        <v>1772</v>
      </c>
    </row>
    <row r="705" spans="29:29" x14ac:dyDescent="0.25">
      <c r="AC705" s="103" t="s">
        <v>11</v>
      </c>
    </row>
    <row r="706" spans="29:29" x14ac:dyDescent="0.25">
      <c r="AC706" s="102" t="s">
        <v>1773</v>
      </c>
    </row>
    <row r="707" spans="29:29" x14ac:dyDescent="0.25">
      <c r="AC707" s="103" t="s">
        <v>11</v>
      </c>
    </row>
    <row r="708" spans="29:29" x14ac:dyDescent="0.25">
      <c r="AC708" s="102" t="s">
        <v>1774</v>
      </c>
    </row>
    <row r="709" spans="29:29" x14ac:dyDescent="0.25">
      <c r="AC709" s="103" t="s">
        <v>11</v>
      </c>
    </row>
    <row r="710" spans="29:29" x14ac:dyDescent="0.25">
      <c r="AC710" s="102" t="s">
        <v>1775</v>
      </c>
    </row>
    <row r="711" spans="29:29" x14ac:dyDescent="0.25">
      <c r="AC711" s="103" t="s">
        <v>11</v>
      </c>
    </row>
    <row r="712" spans="29:29" x14ac:dyDescent="0.25">
      <c r="AC712" s="102" t="s">
        <v>1776</v>
      </c>
    </row>
    <row r="713" spans="29:29" x14ac:dyDescent="0.25">
      <c r="AC713" s="103" t="s">
        <v>11</v>
      </c>
    </row>
    <row r="714" spans="29:29" x14ac:dyDescent="0.25">
      <c r="AC714" s="102" t="s">
        <v>1777</v>
      </c>
    </row>
    <row r="715" spans="29:29" x14ac:dyDescent="0.25">
      <c r="AC715" s="103" t="s">
        <v>11</v>
      </c>
    </row>
    <row r="716" spans="29:29" x14ac:dyDescent="0.25">
      <c r="AC716" s="102" t="s">
        <v>1778</v>
      </c>
    </row>
    <row r="717" spans="29:29" x14ac:dyDescent="0.25">
      <c r="AC717" s="103" t="s">
        <v>11</v>
      </c>
    </row>
    <row r="718" spans="29:29" x14ac:dyDescent="0.25">
      <c r="AC718" s="102" t="s">
        <v>1779</v>
      </c>
    </row>
    <row r="719" spans="29:29" x14ac:dyDescent="0.25">
      <c r="AC719" s="103" t="s">
        <v>11</v>
      </c>
    </row>
    <row r="720" spans="29:29" x14ac:dyDescent="0.25">
      <c r="AC720" s="102" t="s">
        <v>1780</v>
      </c>
    </row>
    <row r="721" spans="29:29" x14ac:dyDescent="0.25">
      <c r="AC721" s="103" t="s">
        <v>11</v>
      </c>
    </row>
    <row r="722" spans="29:29" x14ac:dyDescent="0.25">
      <c r="AC722" s="102" t="s">
        <v>1781</v>
      </c>
    </row>
    <row r="723" spans="29:29" x14ac:dyDescent="0.25">
      <c r="AC723" s="103" t="s">
        <v>11</v>
      </c>
    </row>
    <row r="724" spans="29:29" x14ac:dyDescent="0.25">
      <c r="AC724" s="102" t="s">
        <v>1782</v>
      </c>
    </row>
    <row r="725" spans="29:29" x14ac:dyDescent="0.25">
      <c r="AC725" s="103" t="s">
        <v>11</v>
      </c>
    </row>
    <row r="726" spans="29:29" x14ac:dyDescent="0.25">
      <c r="AC726" s="102" t="s">
        <v>1783</v>
      </c>
    </row>
    <row r="727" spans="29:29" x14ac:dyDescent="0.25">
      <c r="AC727" s="103" t="s">
        <v>11</v>
      </c>
    </row>
    <row r="728" spans="29:29" x14ac:dyDescent="0.25">
      <c r="AC728" s="102" t="s">
        <v>1784</v>
      </c>
    </row>
    <row r="729" spans="29:29" x14ac:dyDescent="0.25">
      <c r="AC729" s="103" t="s">
        <v>11</v>
      </c>
    </row>
    <row r="730" spans="29:29" x14ac:dyDescent="0.25">
      <c r="AC730" s="102" t="s">
        <v>1785</v>
      </c>
    </row>
    <row r="731" spans="29:29" x14ac:dyDescent="0.25">
      <c r="AC731" s="103" t="s">
        <v>11</v>
      </c>
    </row>
    <row r="732" spans="29:29" x14ac:dyDescent="0.25">
      <c r="AC732" s="102" t="s">
        <v>1786</v>
      </c>
    </row>
    <row r="733" spans="29:29" x14ac:dyDescent="0.25">
      <c r="AC733" s="103" t="s">
        <v>11</v>
      </c>
    </row>
    <row r="734" spans="29:29" x14ac:dyDescent="0.25">
      <c r="AC734" s="102" t="s">
        <v>1787</v>
      </c>
    </row>
    <row r="735" spans="29:29" x14ac:dyDescent="0.25">
      <c r="AC735" s="103" t="s">
        <v>11</v>
      </c>
    </row>
    <row r="736" spans="29:29" x14ac:dyDescent="0.25">
      <c r="AC736" s="102" t="s">
        <v>1788</v>
      </c>
    </row>
    <row r="737" spans="25:29" x14ac:dyDescent="0.25">
      <c r="AC737" s="103" t="s">
        <v>11</v>
      </c>
    </row>
    <row r="738" spans="25:29" x14ac:dyDescent="0.25">
      <c r="AC738" s="102" t="s">
        <v>1789</v>
      </c>
    </row>
    <row r="739" spans="25:29" x14ac:dyDescent="0.25">
      <c r="AC739" s="103" t="s">
        <v>11</v>
      </c>
    </row>
    <row r="740" spans="25:29" x14ac:dyDescent="0.25">
      <c r="AC740" s="102" t="s">
        <v>1790</v>
      </c>
    </row>
    <row r="741" spans="25:29" x14ac:dyDescent="0.25">
      <c r="AC741" s="103" t="s">
        <v>11</v>
      </c>
    </row>
    <row r="742" spans="25:29" x14ac:dyDescent="0.25">
      <c r="AC742" s="102" t="s">
        <v>1791</v>
      </c>
    </row>
    <row r="743" spans="25:29" x14ac:dyDescent="0.25">
      <c r="AC743" s="103" t="s">
        <v>11</v>
      </c>
    </row>
    <row r="744" spans="25:29" x14ac:dyDescent="0.25">
      <c r="AC744" s="102" t="s">
        <v>1792</v>
      </c>
    </row>
    <row r="745" spans="25:29" x14ac:dyDescent="0.25">
      <c r="AC745" s="103" t="s">
        <v>11</v>
      </c>
    </row>
    <row r="746" spans="25:29" x14ac:dyDescent="0.25">
      <c r="AC746" s="102" t="s">
        <v>1793</v>
      </c>
    </row>
    <row r="747" spans="25:29" x14ac:dyDescent="0.25">
      <c r="AC747" s="103" t="s">
        <v>11</v>
      </c>
    </row>
    <row r="748" spans="25:29" x14ac:dyDescent="0.25">
      <c r="AC748" s="102" t="s">
        <v>1794</v>
      </c>
    </row>
    <row r="749" spans="25:29" x14ac:dyDescent="0.25">
      <c r="AC749" s="103" t="s">
        <v>11</v>
      </c>
    </row>
    <row r="750" spans="25:29" x14ac:dyDescent="0.25">
      <c r="Y750" s="110"/>
      <c r="Z750" s="110"/>
      <c r="AC750" s="102" t="s">
        <v>1795</v>
      </c>
    </row>
    <row r="751" spans="25:29" x14ac:dyDescent="0.25">
      <c r="AC751" s="103" t="s">
        <v>11</v>
      </c>
    </row>
    <row r="752" spans="25:29" x14ac:dyDescent="0.25">
      <c r="AC752" s="102" t="s">
        <v>1796</v>
      </c>
    </row>
    <row r="753" spans="29:29" x14ac:dyDescent="0.25">
      <c r="AC753" s="103" t="s">
        <v>11</v>
      </c>
    </row>
    <row r="754" spans="29:29" x14ac:dyDescent="0.25">
      <c r="AC754" s="102" t="s">
        <v>1797</v>
      </c>
    </row>
    <row r="755" spans="29:29" x14ac:dyDescent="0.25">
      <c r="AC755" s="103" t="s">
        <v>11</v>
      </c>
    </row>
    <row r="756" spans="29:29" x14ac:dyDescent="0.25">
      <c r="AC756" s="102" t="s">
        <v>1798</v>
      </c>
    </row>
    <row r="757" spans="29:29" x14ac:dyDescent="0.25">
      <c r="AC757" s="103" t="s">
        <v>11</v>
      </c>
    </row>
    <row r="758" spans="29:29" x14ac:dyDescent="0.25">
      <c r="AC758" s="102" t="s">
        <v>1799</v>
      </c>
    </row>
    <row r="759" spans="29:29" x14ac:dyDescent="0.25">
      <c r="AC759" s="103" t="s">
        <v>11</v>
      </c>
    </row>
    <row r="760" spans="29:29" x14ac:dyDescent="0.25">
      <c r="AC760" s="102" t="s">
        <v>1800</v>
      </c>
    </row>
    <row r="761" spans="29:29" x14ac:dyDescent="0.25">
      <c r="AC761" s="103" t="s">
        <v>11</v>
      </c>
    </row>
    <row r="762" spans="29:29" x14ac:dyDescent="0.25">
      <c r="AC762" s="102" t="s">
        <v>1801</v>
      </c>
    </row>
    <row r="763" spans="29:29" x14ac:dyDescent="0.25">
      <c r="AC763" s="103" t="s">
        <v>11</v>
      </c>
    </row>
    <row r="764" spans="29:29" x14ac:dyDescent="0.25">
      <c r="AC764" s="102" t="s">
        <v>1802</v>
      </c>
    </row>
    <row r="765" spans="29:29" x14ac:dyDescent="0.25">
      <c r="AC765" s="103" t="s">
        <v>11</v>
      </c>
    </row>
    <row r="766" spans="29:29" x14ac:dyDescent="0.25">
      <c r="AC766" s="102" t="s">
        <v>1803</v>
      </c>
    </row>
    <row r="767" spans="29:29" x14ac:dyDescent="0.25">
      <c r="AC767" s="103" t="s">
        <v>11</v>
      </c>
    </row>
    <row r="768" spans="29:29" x14ac:dyDescent="0.25">
      <c r="AC768" s="102" t="s">
        <v>1804</v>
      </c>
    </row>
    <row r="769" spans="29:29" x14ac:dyDescent="0.25">
      <c r="AC769" s="103" t="s">
        <v>11</v>
      </c>
    </row>
    <row r="770" spans="29:29" x14ac:dyDescent="0.25">
      <c r="AC770" s="102" t="s">
        <v>1805</v>
      </c>
    </row>
    <row r="771" spans="29:29" x14ac:dyDescent="0.25">
      <c r="AC771" s="103" t="s">
        <v>11</v>
      </c>
    </row>
    <row r="772" spans="29:29" x14ac:dyDescent="0.25">
      <c r="AC772" s="102" t="s">
        <v>1806</v>
      </c>
    </row>
    <row r="773" spans="29:29" x14ac:dyDescent="0.25">
      <c r="AC773" s="103" t="s">
        <v>11</v>
      </c>
    </row>
    <row r="774" spans="29:29" x14ac:dyDescent="0.25">
      <c r="AC774" s="102" t="s">
        <v>1807</v>
      </c>
    </row>
    <row r="775" spans="29:29" x14ac:dyDescent="0.25">
      <c r="AC775" s="103" t="s">
        <v>11</v>
      </c>
    </row>
    <row r="776" spans="29:29" x14ac:dyDescent="0.25">
      <c r="AC776" s="102" t="s">
        <v>1808</v>
      </c>
    </row>
    <row r="777" spans="29:29" x14ac:dyDescent="0.25">
      <c r="AC777" s="103" t="s">
        <v>11</v>
      </c>
    </row>
    <row r="778" spans="29:29" x14ac:dyDescent="0.25">
      <c r="AC778" s="102" t="s">
        <v>1809</v>
      </c>
    </row>
    <row r="779" spans="29:29" x14ac:dyDescent="0.25">
      <c r="AC779" s="103" t="s">
        <v>11</v>
      </c>
    </row>
    <row r="780" spans="29:29" x14ac:dyDescent="0.25">
      <c r="AC780" s="102" t="s">
        <v>1810</v>
      </c>
    </row>
    <row r="781" spans="29:29" x14ac:dyDescent="0.25">
      <c r="AC781" s="103" t="s">
        <v>11</v>
      </c>
    </row>
    <row r="782" spans="29:29" x14ac:dyDescent="0.25">
      <c r="AC782" s="102" t="s">
        <v>1811</v>
      </c>
    </row>
    <row r="783" spans="29:29" x14ac:dyDescent="0.25">
      <c r="AC783" s="103" t="s">
        <v>11</v>
      </c>
    </row>
    <row r="784" spans="29:29" x14ac:dyDescent="0.25">
      <c r="AC784" s="102" t="s">
        <v>1812</v>
      </c>
    </row>
    <row r="785" spans="29:29" x14ac:dyDescent="0.25">
      <c r="AC785" s="103" t="s">
        <v>11</v>
      </c>
    </row>
    <row r="786" spans="29:29" x14ac:dyDescent="0.25">
      <c r="AC786" s="102" t="s">
        <v>1813</v>
      </c>
    </row>
    <row r="787" spans="29:29" x14ac:dyDescent="0.25">
      <c r="AC787" s="103" t="s">
        <v>11</v>
      </c>
    </row>
    <row r="788" spans="29:29" x14ac:dyDescent="0.25">
      <c r="AC788" s="102" t="s">
        <v>1814</v>
      </c>
    </row>
    <row r="789" spans="29:29" x14ac:dyDescent="0.25">
      <c r="AC789" s="103" t="s">
        <v>11</v>
      </c>
    </row>
    <row r="790" spans="29:29" x14ac:dyDescent="0.25">
      <c r="AC790" s="102" t="s">
        <v>1815</v>
      </c>
    </row>
    <row r="791" spans="29:29" x14ac:dyDescent="0.25">
      <c r="AC791" s="103" t="s">
        <v>11</v>
      </c>
    </row>
    <row r="792" spans="29:29" x14ac:dyDescent="0.25">
      <c r="AC792" s="102" t="s">
        <v>1816</v>
      </c>
    </row>
    <row r="793" spans="29:29" x14ac:dyDescent="0.25">
      <c r="AC793" s="103" t="s">
        <v>11</v>
      </c>
    </row>
    <row r="794" spans="29:29" x14ac:dyDescent="0.25">
      <c r="AC794" s="102" t="s">
        <v>1817</v>
      </c>
    </row>
    <row r="795" spans="29:29" x14ac:dyDescent="0.25">
      <c r="AC795" s="103" t="s">
        <v>11</v>
      </c>
    </row>
    <row r="796" spans="29:29" x14ac:dyDescent="0.25">
      <c r="AC796" s="102" t="s">
        <v>1818</v>
      </c>
    </row>
    <row r="797" spans="29:29" x14ac:dyDescent="0.25">
      <c r="AC797" s="103" t="s">
        <v>11</v>
      </c>
    </row>
    <row r="798" spans="29:29" x14ac:dyDescent="0.25">
      <c r="AC798" s="102" t="s">
        <v>1819</v>
      </c>
    </row>
    <row r="799" spans="29:29" x14ac:dyDescent="0.25">
      <c r="AC799" s="103" t="s">
        <v>11</v>
      </c>
    </row>
    <row r="800" spans="29:29" x14ac:dyDescent="0.25">
      <c r="AC800" s="102" t="s">
        <v>1820</v>
      </c>
    </row>
    <row r="801" spans="29:29" x14ac:dyDescent="0.25">
      <c r="AC801" s="103" t="s">
        <v>11</v>
      </c>
    </row>
    <row r="802" spans="29:29" x14ac:dyDescent="0.25">
      <c r="AC802" s="102" t="s">
        <v>1821</v>
      </c>
    </row>
    <row r="803" spans="29:29" x14ac:dyDescent="0.25">
      <c r="AC803" s="103" t="s">
        <v>11</v>
      </c>
    </row>
    <row r="804" spans="29:29" x14ac:dyDescent="0.25">
      <c r="AC804" s="102" t="s">
        <v>1822</v>
      </c>
    </row>
    <row r="805" spans="29:29" x14ac:dyDescent="0.25">
      <c r="AC805" s="103" t="s">
        <v>11</v>
      </c>
    </row>
    <row r="806" spans="29:29" x14ac:dyDescent="0.25">
      <c r="AC806" s="102" t="s">
        <v>1823</v>
      </c>
    </row>
    <row r="807" spans="29:29" x14ac:dyDescent="0.25">
      <c r="AC807" s="103" t="s">
        <v>11</v>
      </c>
    </row>
    <row r="808" spans="29:29" x14ac:dyDescent="0.25">
      <c r="AC808" s="102" t="s">
        <v>1824</v>
      </c>
    </row>
    <row r="809" spans="29:29" x14ac:dyDescent="0.25">
      <c r="AC809" s="103" t="s">
        <v>11</v>
      </c>
    </row>
    <row r="810" spans="29:29" x14ac:dyDescent="0.25">
      <c r="AC810" s="102" t="s">
        <v>1825</v>
      </c>
    </row>
    <row r="811" spans="29:29" x14ac:dyDescent="0.25">
      <c r="AC811" s="103" t="s">
        <v>11</v>
      </c>
    </row>
    <row r="812" spans="29:29" x14ac:dyDescent="0.25">
      <c r="AC812" s="102" t="s">
        <v>1826</v>
      </c>
    </row>
    <row r="813" spans="29:29" x14ac:dyDescent="0.25">
      <c r="AC813" s="103" t="s">
        <v>11</v>
      </c>
    </row>
    <row r="814" spans="29:29" x14ac:dyDescent="0.25">
      <c r="AC814" s="102" t="s">
        <v>1827</v>
      </c>
    </row>
    <row r="815" spans="29:29" x14ac:dyDescent="0.25">
      <c r="AC815" s="103" t="s">
        <v>11</v>
      </c>
    </row>
    <row r="816" spans="29:29" x14ac:dyDescent="0.25">
      <c r="AC816" s="102" t="s">
        <v>1828</v>
      </c>
    </row>
    <row r="817" spans="29:29" x14ac:dyDescent="0.25">
      <c r="AC817" s="103" t="s">
        <v>11</v>
      </c>
    </row>
    <row r="818" spans="29:29" x14ac:dyDescent="0.25">
      <c r="AC818" s="102" t="s">
        <v>1829</v>
      </c>
    </row>
    <row r="819" spans="29:29" x14ac:dyDescent="0.25">
      <c r="AC819" s="103" t="s">
        <v>11</v>
      </c>
    </row>
    <row r="820" spans="29:29" x14ac:dyDescent="0.25">
      <c r="AC820" s="102" t="s">
        <v>1830</v>
      </c>
    </row>
    <row r="821" spans="29:29" x14ac:dyDescent="0.25">
      <c r="AC821" s="103" t="s">
        <v>11</v>
      </c>
    </row>
    <row r="822" spans="29:29" x14ac:dyDescent="0.25">
      <c r="AC822" s="102" t="s">
        <v>1831</v>
      </c>
    </row>
    <row r="823" spans="29:29" x14ac:dyDescent="0.25">
      <c r="AC823" s="103" t="s">
        <v>11</v>
      </c>
    </row>
    <row r="824" spans="29:29" x14ac:dyDescent="0.25">
      <c r="AC824" s="102" t="s">
        <v>1832</v>
      </c>
    </row>
    <row r="825" spans="29:29" x14ac:dyDescent="0.25">
      <c r="AC825" s="103" t="s">
        <v>11</v>
      </c>
    </row>
    <row r="826" spans="29:29" x14ac:dyDescent="0.25">
      <c r="AC826" s="102" t="s">
        <v>1833</v>
      </c>
    </row>
    <row r="827" spans="29:29" x14ac:dyDescent="0.25">
      <c r="AC827" s="103" t="s">
        <v>11</v>
      </c>
    </row>
    <row r="828" spans="29:29" x14ac:dyDescent="0.25">
      <c r="AC828" s="102" t="s">
        <v>1834</v>
      </c>
    </row>
    <row r="829" spans="29:29" x14ac:dyDescent="0.25">
      <c r="AC829" s="103" t="s">
        <v>11</v>
      </c>
    </row>
    <row r="830" spans="29:29" x14ac:dyDescent="0.25">
      <c r="AC830" s="102" t="s">
        <v>1835</v>
      </c>
    </row>
    <row r="831" spans="29:29" x14ac:dyDescent="0.25">
      <c r="AC831" s="103" t="s">
        <v>11</v>
      </c>
    </row>
    <row r="832" spans="29:29" x14ac:dyDescent="0.25">
      <c r="AC832" s="102" t="s">
        <v>1836</v>
      </c>
    </row>
    <row r="833" spans="29:29" x14ac:dyDescent="0.25">
      <c r="AC833" s="103" t="s">
        <v>11</v>
      </c>
    </row>
    <row r="834" spans="29:29" x14ac:dyDescent="0.25">
      <c r="AC834" s="102" t="s">
        <v>1837</v>
      </c>
    </row>
    <row r="835" spans="29:29" x14ac:dyDescent="0.25">
      <c r="AC835" s="103" t="s">
        <v>11</v>
      </c>
    </row>
    <row r="836" spans="29:29" x14ac:dyDescent="0.25">
      <c r="AC836" s="102" t="s">
        <v>1905</v>
      </c>
    </row>
    <row r="837" spans="29:29" x14ac:dyDescent="0.25">
      <c r="AC837" s="103" t="s">
        <v>1465</v>
      </c>
    </row>
    <row r="838" spans="29:29" x14ac:dyDescent="0.25">
      <c r="AC838" s="102" t="s">
        <v>1838</v>
      </c>
    </row>
    <row r="839" spans="29:29" x14ac:dyDescent="0.25">
      <c r="AC839" s="103" t="s">
        <v>11</v>
      </c>
    </row>
    <row r="840" spans="29:29" x14ac:dyDescent="0.25">
      <c r="AC840" s="102" t="s">
        <v>1839</v>
      </c>
    </row>
    <row r="841" spans="29:29" x14ac:dyDescent="0.25">
      <c r="AC841" s="103" t="s">
        <v>11</v>
      </c>
    </row>
    <row r="842" spans="29:29" x14ac:dyDescent="0.25">
      <c r="AC842" s="102" t="s">
        <v>1840</v>
      </c>
    </row>
    <row r="843" spans="29:29" x14ac:dyDescent="0.25">
      <c r="AC843" s="103" t="s">
        <v>11</v>
      </c>
    </row>
    <row r="844" spans="29:29" x14ac:dyDescent="0.25">
      <c r="AC844" s="102" t="s">
        <v>1841</v>
      </c>
    </row>
    <row r="845" spans="29:29" x14ac:dyDescent="0.25">
      <c r="AC845" s="103" t="s">
        <v>11</v>
      </c>
    </row>
    <row r="846" spans="29:29" x14ac:dyDescent="0.25">
      <c r="AC846" s="102" t="s">
        <v>1842</v>
      </c>
    </row>
    <row r="847" spans="29:29" x14ac:dyDescent="0.25">
      <c r="AC847" s="103" t="s">
        <v>11</v>
      </c>
    </row>
    <row r="848" spans="29:29" x14ac:dyDescent="0.25">
      <c r="AC848" s="102" t="s">
        <v>1843</v>
      </c>
    </row>
    <row r="849" spans="29:29" x14ac:dyDescent="0.25">
      <c r="AC849" s="103" t="s">
        <v>11</v>
      </c>
    </row>
    <row r="850" spans="29:29" x14ac:dyDescent="0.25">
      <c r="AC850" s="102" t="s">
        <v>1844</v>
      </c>
    </row>
    <row r="851" spans="29:29" x14ac:dyDescent="0.25">
      <c r="AC851" s="103" t="s">
        <v>11</v>
      </c>
    </row>
    <row r="852" spans="29:29" x14ac:dyDescent="0.25">
      <c r="AC852" s="102" t="s">
        <v>1845</v>
      </c>
    </row>
    <row r="853" spans="29:29" x14ac:dyDescent="0.25">
      <c r="AC853" s="103" t="s">
        <v>11</v>
      </c>
    </row>
    <row r="854" spans="29:29" x14ac:dyDescent="0.25">
      <c r="AC854" s="102" t="s">
        <v>1846</v>
      </c>
    </row>
    <row r="855" spans="29:29" x14ac:dyDescent="0.25">
      <c r="AC855" s="103" t="s">
        <v>11</v>
      </c>
    </row>
    <row r="856" spans="29:29" x14ac:dyDescent="0.25">
      <c r="AC856" s="102" t="s">
        <v>1847</v>
      </c>
    </row>
    <row r="857" spans="29:29" x14ac:dyDescent="0.25">
      <c r="AC857" s="103" t="s">
        <v>11</v>
      </c>
    </row>
    <row r="858" spans="29:29" x14ac:dyDescent="0.25">
      <c r="AC858" s="102" t="s">
        <v>1848</v>
      </c>
    </row>
    <row r="859" spans="29:29" x14ac:dyDescent="0.25">
      <c r="AC859" s="103" t="s">
        <v>11</v>
      </c>
    </row>
    <row r="860" spans="29:29" x14ac:dyDescent="0.25">
      <c r="AC860" s="102" t="s">
        <v>1849</v>
      </c>
    </row>
    <row r="861" spans="29:29" x14ac:dyDescent="0.25">
      <c r="AC861" s="103" t="s">
        <v>11</v>
      </c>
    </row>
    <row r="862" spans="29:29" x14ac:dyDescent="0.25">
      <c r="AC862" s="102" t="s">
        <v>1850</v>
      </c>
    </row>
    <row r="863" spans="29:29" x14ac:dyDescent="0.25">
      <c r="AC863" s="103" t="s">
        <v>11</v>
      </c>
    </row>
    <row r="864" spans="29:29" x14ac:dyDescent="0.25">
      <c r="AC864" s="102" t="s">
        <v>1851</v>
      </c>
    </row>
    <row r="865" spans="29:29" x14ac:dyDescent="0.25">
      <c r="AC865" s="103" t="s">
        <v>11</v>
      </c>
    </row>
    <row r="866" spans="29:29" x14ac:dyDescent="0.25">
      <c r="AC866" s="102" t="s">
        <v>1852</v>
      </c>
    </row>
    <row r="867" spans="29:29" x14ac:dyDescent="0.25">
      <c r="AC867" s="103" t="s">
        <v>11</v>
      </c>
    </row>
    <row r="868" spans="29:29" x14ac:dyDescent="0.25">
      <c r="AC868" s="102" t="s">
        <v>1853</v>
      </c>
    </row>
    <row r="869" spans="29:29" x14ac:dyDescent="0.25">
      <c r="AC869" s="103" t="s">
        <v>11</v>
      </c>
    </row>
    <row r="870" spans="29:29" x14ac:dyDescent="0.25">
      <c r="AC870" s="102" t="s">
        <v>1854</v>
      </c>
    </row>
    <row r="871" spans="29:29" x14ac:dyDescent="0.25">
      <c r="AC871" s="103" t="s">
        <v>11</v>
      </c>
    </row>
    <row r="872" spans="29:29" x14ac:dyDescent="0.25">
      <c r="AC872" s="102" t="s">
        <v>1855</v>
      </c>
    </row>
    <row r="873" spans="29:29" x14ac:dyDescent="0.25">
      <c r="AC873" s="103" t="s">
        <v>11</v>
      </c>
    </row>
    <row r="874" spans="29:29" x14ac:dyDescent="0.25">
      <c r="AC874" s="102" t="s">
        <v>1856</v>
      </c>
    </row>
    <row r="875" spans="29:29" x14ac:dyDescent="0.25">
      <c r="AC875" s="103" t="s">
        <v>11</v>
      </c>
    </row>
    <row r="876" spans="29:29" x14ac:dyDescent="0.25">
      <c r="AC876" s="102" t="s">
        <v>1857</v>
      </c>
    </row>
    <row r="877" spans="29:29" x14ac:dyDescent="0.25">
      <c r="AC877" s="103" t="s">
        <v>11</v>
      </c>
    </row>
    <row r="878" spans="29:29" x14ac:dyDescent="0.25">
      <c r="AC878" s="102" t="s">
        <v>1858</v>
      </c>
    </row>
    <row r="879" spans="29:29" x14ac:dyDescent="0.25">
      <c r="AC879" s="103" t="s">
        <v>11</v>
      </c>
    </row>
    <row r="880" spans="29:29" x14ac:dyDescent="0.25">
      <c r="AC880" s="102" t="s">
        <v>1859</v>
      </c>
    </row>
    <row r="881" spans="29:29" x14ac:dyDescent="0.25">
      <c r="AC881" s="103" t="s">
        <v>11</v>
      </c>
    </row>
    <row r="882" spans="29:29" x14ac:dyDescent="0.25">
      <c r="AC882" s="102" t="s">
        <v>1860</v>
      </c>
    </row>
    <row r="883" spans="29:29" x14ac:dyDescent="0.25">
      <c r="AC883" s="103" t="s">
        <v>11</v>
      </c>
    </row>
    <row r="884" spans="29:29" x14ac:dyDescent="0.25">
      <c r="AC884" s="102" t="s">
        <v>1861</v>
      </c>
    </row>
    <row r="885" spans="29:29" x14ac:dyDescent="0.25">
      <c r="AC885" s="103" t="s">
        <v>11</v>
      </c>
    </row>
    <row r="886" spans="29:29" x14ac:dyDescent="0.25">
      <c r="AC886" s="102" t="s">
        <v>1862</v>
      </c>
    </row>
    <row r="887" spans="29:29" x14ac:dyDescent="0.25">
      <c r="AC887" s="103" t="s">
        <v>11</v>
      </c>
    </row>
    <row r="888" spans="29:29" x14ac:dyDescent="0.25">
      <c r="AC888" s="102" t="s">
        <v>1863</v>
      </c>
    </row>
    <row r="889" spans="29:29" x14ac:dyDescent="0.25">
      <c r="AC889" s="103" t="s">
        <v>11</v>
      </c>
    </row>
    <row r="890" spans="29:29" x14ac:dyDescent="0.25">
      <c r="AC890" s="102" t="s">
        <v>1864</v>
      </c>
    </row>
    <row r="891" spans="29:29" x14ac:dyDescent="0.25">
      <c r="AC891" s="103" t="s">
        <v>11</v>
      </c>
    </row>
    <row r="892" spans="29:29" x14ac:dyDescent="0.25">
      <c r="AC892" s="102" t="s">
        <v>1865</v>
      </c>
    </row>
    <row r="893" spans="29:29" x14ac:dyDescent="0.25">
      <c r="AC893" s="103" t="s">
        <v>11</v>
      </c>
    </row>
    <row r="894" spans="29:29" x14ac:dyDescent="0.25">
      <c r="AC894" s="102" t="s">
        <v>1866</v>
      </c>
    </row>
    <row r="895" spans="29:29" x14ac:dyDescent="0.25">
      <c r="AC895" s="103" t="s">
        <v>11</v>
      </c>
    </row>
    <row r="896" spans="29:29" x14ac:dyDescent="0.25">
      <c r="AC896" s="102" t="s">
        <v>1867</v>
      </c>
    </row>
    <row r="897" spans="29:29" x14ac:dyDescent="0.25">
      <c r="AC897" s="103" t="s">
        <v>11</v>
      </c>
    </row>
    <row r="898" spans="29:29" x14ac:dyDescent="0.25">
      <c r="AC898" s="102" t="s">
        <v>942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CC6-D4BF-49ED-9482-51DC7FA0E581}">
  <dimension ref="B2:B77"/>
  <sheetViews>
    <sheetView topLeftCell="A31" workbookViewId="0">
      <selection activeCell="B2" sqref="B2"/>
    </sheetView>
  </sheetViews>
  <sheetFormatPr baseColWidth="10" defaultRowHeight="15" x14ac:dyDescent="0.25"/>
  <cols>
    <col min="2" max="2" width="70.140625" bestFit="1" customWidth="1"/>
  </cols>
  <sheetData>
    <row r="2" spans="2:2" x14ac:dyDescent="0.25">
      <c r="B2" s="101" t="s">
        <v>941</v>
      </c>
    </row>
    <row r="3" spans="2:2" x14ac:dyDescent="0.25">
      <c r="B3" s="102" t="s">
        <v>985</v>
      </c>
    </row>
    <row r="4" spans="2:2" x14ac:dyDescent="0.25">
      <c r="B4" s="103" t="s">
        <v>11</v>
      </c>
    </row>
    <row r="5" spans="2:2" x14ac:dyDescent="0.25">
      <c r="B5" s="102" t="s">
        <v>986</v>
      </c>
    </row>
    <row r="6" spans="2:2" x14ac:dyDescent="0.25">
      <c r="B6" s="103" t="s">
        <v>11</v>
      </c>
    </row>
    <row r="7" spans="2:2" x14ac:dyDescent="0.25">
      <c r="B7" s="102" t="s">
        <v>955</v>
      </c>
    </row>
    <row r="8" spans="2:2" x14ac:dyDescent="0.25">
      <c r="B8" s="103" t="s">
        <v>15</v>
      </c>
    </row>
    <row r="9" spans="2:2" x14ac:dyDescent="0.25">
      <c r="B9" s="102" t="s">
        <v>956</v>
      </c>
    </row>
    <row r="10" spans="2:2" x14ac:dyDescent="0.25">
      <c r="B10" s="103" t="s">
        <v>76</v>
      </c>
    </row>
    <row r="11" spans="2:2" x14ac:dyDescent="0.25">
      <c r="B11" s="102" t="s">
        <v>957</v>
      </c>
    </row>
    <row r="12" spans="2:2" x14ac:dyDescent="0.25">
      <c r="B12" s="103" t="s">
        <v>105</v>
      </c>
    </row>
    <row r="13" spans="2:2" x14ac:dyDescent="0.25">
      <c r="B13" s="102" t="s">
        <v>958</v>
      </c>
    </row>
    <row r="14" spans="2:2" x14ac:dyDescent="0.25">
      <c r="B14" s="103" t="s">
        <v>182</v>
      </c>
    </row>
    <row r="15" spans="2:2" x14ac:dyDescent="0.25">
      <c r="B15" s="102" t="s">
        <v>959</v>
      </c>
    </row>
    <row r="16" spans="2:2" x14ac:dyDescent="0.25">
      <c r="B16" s="103" t="s">
        <v>236</v>
      </c>
    </row>
    <row r="17" spans="2:2" x14ac:dyDescent="0.25">
      <c r="B17" s="102" t="s">
        <v>987</v>
      </c>
    </row>
    <row r="18" spans="2:2" x14ac:dyDescent="0.25">
      <c r="B18" s="103" t="s">
        <v>11</v>
      </c>
    </row>
    <row r="19" spans="2:2" x14ac:dyDescent="0.25">
      <c r="B19" s="102" t="s">
        <v>960</v>
      </c>
    </row>
    <row r="20" spans="2:2" x14ac:dyDescent="0.25">
      <c r="B20" s="103" t="s">
        <v>261</v>
      </c>
    </row>
    <row r="21" spans="2:2" x14ac:dyDescent="0.25">
      <c r="B21" s="102" t="s">
        <v>988</v>
      </c>
    </row>
    <row r="22" spans="2:2" x14ac:dyDescent="0.25">
      <c r="B22" s="103" t="s">
        <v>11</v>
      </c>
    </row>
    <row r="23" spans="2:2" x14ac:dyDescent="0.25">
      <c r="B23" s="102" t="s">
        <v>961</v>
      </c>
    </row>
    <row r="24" spans="2:2" x14ac:dyDescent="0.25">
      <c r="B24" s="103" t="s">
        <v>278</v>
      </c>
    </row>
    <row r="25" spans="2:2" x14ac:dyDescent="0.25">
      <c r="B25" s="102" t="s">
        <v>962</v>
      </c>
    </row>
    <row r="26" spans="2:2" x14ac:dyDescent="0.25">
      <c r="B26" s="103" t="s">
        <v>376</v>
      </c>
    </row>
    <row r="27" spans="2:2" x14ac:dyDescent="0.25">
      <c r="B27" s="102" t="s">
        <v>963</v>
      </c>
    </row>
    <row r="28" spans="2:2" x14ac:dyDescent="0.25">
      <c r="B28" s="103" t="s">
        <v>416</v>
      </c>
    </row>
    <row r="29" spans="2:2" x14ac:dyDescent="0.25">
      <c r="B29" s="102" t="s">
        <v>964</v>
      </c>
    </row>
    <row r="30" spans="2:2" x14ac:dyDescent="0.25">
      <c r="B30" s="103" t="s">
        <v>469</v>
      </c>
    </row>
    <row r="31" spans="2:2" x14ac:dyDescent="0.25">
      <c r="B31" s="102" t="s">
        <v>965</v>
      </c>
    </row>
    <row r="32" spans="2:2" x14ac:dyDescent="0.25">
      <c r="B32" s="103" t="s">
        <v>472</v>
      </c>
    </row>
    <row r="33" spans="2:2" x14ac:dyDescent="0.25">
      <c r="B33" s="102" t="s">
        <v>989</v>
      </c>
    </row>
    <row r="34" spans="2:2" x14ac:dyDescent="0.25">
      <c r="B34" s="103" t="s">
        <v>11</v>
      </c>
    </row>
    <row r="35" spans="2:2" x14ac:dyDescent="0.25">
      <c r="B35" s="102" t="s">
        <v>966</v>
      </c>
    </row>
    <row r="36" spans="2:2" x14ac:dyDescent="0.25">
      <c r="B36" s="103" t="s">
        <v>493</v>
      </c>
    </row>
    <row r="37" spans="2:2" x14ac:dyDescent="0.25">
      <c r="B37" s="102" t="s">
        <v>967</v>
      </c>
    </row>
    <row r="38" spans="2:2" x14ac:dyDescent="0.25">
      <c r="B38" s="103" t="s">
        <v>667</v>
      </c>
    </row>
    <row r="39" spans="2:2" x14ac:dyDescent="0.25">
      <c r="B39" s="102" t="s">
        <v>968</v>
      </c>
    </row>
    <row r="40" spans="2:2" x14ac:dyDescent="0.25">
      <c r="B40" s="103" t="s">
        <v>680</v>
      </c>
    </row>
    <row r="41" spans="2:2" x14ac:dyDescent="0.25">
      <c r="B41" s="102" t="s">
        <v>990</v>
      </c>
    </row>
    <row r="42" spans="2:2" x14ac:dyDescent="0.25">
      <c r="B42" s="103" t="s">
        <v>11</v>
      </c>
    </row>
    <row r="43" spans="2:2" x14ac:dyDescent="0.25">
      <c r="B43" s="102" t="s">
        <v>991</v>
      </c>
    </row>
    <row r="44" spans="2:2" x14ac:dyDescent="0.25">
      <c r="B44" s="103" t="s">
        <v>11</v>
      </c>
    </row>
    <row r="45" spans="2:2" x14ac:dyDescent="0.25">
      <c r="B45" s="102" t="s">
        <v>969</v>
      </c>
    </row>
    <row r="46" spans="2:2" x14ac:dyDescent="0.25">
      <c r="B46" s="103" t="s">
        <v>704</v>
      </c>
    </row>
    <row r="47" spans="2:2" x14ac:dyDescent="0.25">
      <c r="B47" s="102" t="s">
        <v>970</v>
      </c>
    </row>
    <row r="48" spans="2:2" x14ac:dyDescent="0.25">
      <c r="B48" s="103" t="s">
        <v>711</v>
      </c>
    </row>
    <row r="49" spans="2:2" x14ac:dyDescent="0.25">
      <c r="B49" s="102" t="s">
        <v>992</v>
      </c>
    </row>
    <row r="50" spans="2:2" x14ac:dyDescent="0.25">
      <c r="B50" s="103" t="s">
        <v>11</v>
      </c>
    </row>
    <row r="51" spans="2:2" x14ac:dyDescent="0.25">
      <c r="B51" s="102" t="s">
        <v>971</v>
      </c>
    </row>
    <row r="52" spans="2:2" x14ac:dyDescent="0.25">
      <c r="B52" s="103" t="s">
        <v>715</v>
      </c>
    </row>
    <row r="53" spans="2:2" x14ac:dyDescent="0.25">
      <c r="B53" s="102" t="s">
        <v>972</v>
      </c>
    </row>
    <row r="54" spans="2:2" x14ac:dyDescent="0.25">
      <c r="B54" s="103" t="s">
        <v>751</v>
      </c>
    </row>
    <row r="55" spans="2:2" x14ac:dyDescent="0.25">
      <c r="B55" s="102" t="s">
        <v>993</v>
      </c>
    </row>
    <row r="56" spans="2:2" x14ac:dyDescent="0.25">
      <c r="B56" s="103" t="s">
        <v>11</v>
      </c>
    </row>
    <row r="57" spans="2:2" x14ac:dyDescent="0.25">
      <c r="B57" s="102" t="s">
        <v>994</v>
      </c>
    </row>
    <row r="58" spans="2:2" x14ac:dyDescent="0.25">
      <c r="B58" s="103" t="s">
        <v>11</v>
      </c>
    </row>
    <row r="59" spans="2:2" x14ac:dyDescent="0.25">
      <c r="B59" s="102" t="s">
        <v>995</v>
      </c>
    </row>
    <row r="60" spans="2:2" x14ac:dyDescent="0.25">
      <c r="B60" s="103" t="s">
        <v>11</v>
      </c>
    </row>
    <row r="61" spans="2:2" x14ac:dyDescent="0.25">
      <c r="B61" s="102" t="s">
        <v>996</v>
      </c>
    </row>
    <row r="62" spans="2:2" x14ac:dyDescent="0.25">
      <c r="B62" s="103" t="s">
        <v>11</v>
      </c>
    </row>
    <row r="63" spans="2:2" x14ac:dyDescent="0.25">
      <c r="B63" s="102" t="s">
        <v>973</v>
      </c>
    </row>
    <row r="64" spans="2:2" x14ac:dyDescent="0.25">
      <c r="B64" s="103" t="s">
        <v>773</v>
      </c>
    </row>
    <row r="65" spans="2:2" x14ac:dyDescent="0.25">
      <c r="B65" s="102" t="s">
        <v>997</v>
      </c>
    </row>
    <row r="66" spans="2:2" x14ac:dyDescent="0.25">
      <c r="B66" s="103" t="s">
        <v>11</v>
      </c>
    </row>
    <row r="67" spans="2:2" x14ac:dyDescent="0.25">
      <c r="B67" s="102" t="s">
        <v>974</v>
      </c>
    </row>
    <row r="68" spans="2:2" x14ac:dyDescent="0.25">
      <c r="B68" s="103" t="s">
        <v>792</v>
      </c>
    </row>
    <row r="69" spans="2:2" x14ac:dyDescent="0.25">
      <c r="B69" s="102" t="s">
        <v>975</v>
      </c>
    </row>
    <row r="70" spans="2:2" x14ac:dyDescent="0.25">
      <c r="B70" s="103" t="s">
        <v>900</v>
      </c>
    </row>
    <row r="71" spans="2:2" x14ac:dyDescent="0.25">
      <c r="B71" s="102" t="s">
        <v>998</v>
      </c>
    </row>
    <row r="72" spans="2:2" x14ac:dyDescent="0.25">
      <c r="B72" s="103" t="s">
        <v>11</v>
      </c>
    </row>
    <row r="73" spans="2:2" x14ac:dyDescent="0.25">
      <c r="B73" s="102" t="s">
        <v>976</v>
      </c>
    </row>
    <row r="74" spans="2:2" x14ac:dyDescent="0.25">
      <c r="B74" s="103" t="s">
        <v>907</v>
      </c>
    </row>
    <row r="75" spans="2:2" x14ac:dyDescent="0.25">
      <c r="B75" s="102" t="s">
        <v>977</v>
      </c>
    </row>
    <row r="76" spans="2:2" x14ac:dyDescent="0.25">
      <c r="B76" s="103" t="s">
        <v>921</v>
      </c>
    </row>
    <row r="77" spans="2:2" x14ac:dyDescent="0.25">
      <c r="B77" s="102" t="s">
        <v>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Clasi_reloaded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Centeno Mora</dc:creator>
  <cp:lastModifiedBy>Oscar Centeno Mora</cp:lastModifiedBy>
  <dcterms:created xsi:type="dcterms:W3CDTF">2015-06-05T18:19:34Z</dcterms:created>
  <dcterms:modified xsi:type="dcterms:W3CDTF">2021-04-20T19:40:12Z</dcterms:modified>
</cp:coreProperties>
</file>