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Desktop\Ingresos - SIGAF\AI ---\Insumos\data\Datos del SIGAF del 2016 --- cambio\"/>
    </mc:Choice>
  </mc:AlternateContent>
  <xr:revisionPtr revIDLastSave="0" documentId="13_ncr:1_{4BAA82D1-2D1B-4752-8329-8B37CA32A583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Hoja1" sheetId="2" r:id="rId2"/>
  </sheet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</calcChain>
</file>

<file path=xl/sharedStrings.xml><?xml version="1.0" encoding="utf-8"?>
<sst xmlns="http://schemas.openxmlformats.org/spreadsheetml/2006/main" count="853" uniqueCount="580">
  <si>
    <t>INGRESOS_TOTAL</t>
  </si>
  <si>
    <t>I1000000000000</t>
  </si>
  <si>
    <t>INGRESOS CORRIENTES</t>
  </si>
  <si>
    <t>I1100000000000</t>
  </si>
  <si>
    <t>INGRESOS TRIBUTARIOS</t>
  </si>
  <si>
    <t>I1110000000000</t>
  </si>
  <si>
    <t>Impuestos a los ingresos y utilidades</t>
  </si>
  <si>
    <t>I1111000000000</t>
  </si>
  <si>
    <t>IMPUESTO SOBRE LOS INGRESOS Y UTILIDADES DE PERSONAS FISICAS</t>
  </si>
  <si>
    <t>I1111010100001</t>
  </si>
  <si>
    <t>Impuesto sobre salarios, jubilaciones, pensiones y otros pagos laborales del Sector Público</t>
  </si>
  <si>
    <t>I1111020100001</t>
  </si>
  <si>
    <t>Impuesto sobre salarios, jubilaciones, pensiones y otros pagos laborales del Sector Privado</t>
  </si>
  <si>
    <t>I1111030100001</t>
  </si>
  <si>
    <t>Impuesto sobre los ingresos y utilidades de personas físicas</t>
  </si>
  <si>
    <t>I1112000000000</t>
  </si>
  <si>
    <t>IMPUESTO SOBRE LOS INGRESOS Y UTILIDADES DE LAS PERSONAS JURIDICAS</t>
  </si>
  <si>
    <t>I1112010000001</t>
  </si>
  <si>
    <t>Impuesto sobre los ingresos y utilidades de las personas jurídicas del Sector Público</t>
  </si>
  <si>
    <t>I1112020000001</t>
  </si>
  <si>
    <t>Impuesto sobre los ingresos y utilidades de las personas jurídicas del Sector Privado</t>
  </si>
  <si>
    <t>I1113000000000</t>
  </si>
  <si>
    <t>IMPUESTO SOBRE DIVIDENDOS E INTERESES DE TÍTULOS VALORES</t>
  </si>
  <si>
    <t>I1113010000000</t>
  </si>
  <si>
    <t>IMPUESTO SOBRE DIVIDENDOS</t>
  </si>
  <si>
    <t>I1113010100001</t>
  </si>
  <si>
    <t>Del Sector Público</t>
  </si>
  <si>
    <t>I1113010200001</t>
  </si>
  <si>
    <t>Del Sector Privado</t>
  </si>
  <si>
    <t>I1113020000000</t>
  </si>
  <si>
    <t>IMPUESTO SOBRE INTERESES DE TÍTULOS VALORES</t>
  </si>
  <si>
    <t>I1113020100001</t>
  </si>
  <si>
    <t>I1113020200001</t>
  </si>
  <si>
    <t>I1114000000000</t>
  </si>
  <si>
    <t>IMPUESTO SOBRE REMESAS AL EXTERIOR</t>
  </si>
  <si>
    <t>I1114010000001</t>
  </si>
  <si>
    <t>Impuesto sobre remesas al exterior</t>
  </si>
  <si>
    <t>I1115000000000</t>
  </si>
  <si>
    <t>IMPUESTO ESPECIAL SOBRE BANCOS Y ENTIDADES FINANCIERAS NO DOMICILIADAS</t>
  </si>
  <si>
    <t>I1115010100001</t>
  </si>
  <si>
    <t>Impuesto especial sobre bancos y entidades financieras no domiciliadas Ley 8114</t>
  </si>
  <si>
    <t>I1120000000000</t>
  </si>
  <si>
    <t>IMPUESTOS SOBRE LA PROPIEDAD</t>
  </si>
  <si>
    <t>I1121000000000</t>
  </si>
  <si>
    <t>Impuesto sobre la propiedad de bienes inmuebles</t>
  </si>
  <si>
    <t>I1121010000001</t>
  </si>
  <si>
    <t>Impuesto Solidario para el Fortalecimiento de Programas de Vivienda Ley 8683</t>
  </si>
  <si>
    <t>I1122000000000</t>
  </si>
  <si>
    <t>Impuesto sobre la propiedad de vehículos, aeronaves y embarcaciones</t>
  </si>
  <si>
    <t>I1122010000001</t>
  </si>
  <si>
    <t>Impuesto sobre la propiedad de vehículos, aeronaves y embarcaciones Ley N. 7088</t>
  </si>
  <si>
    <t>I1122020000001</t>
  </si>
  <si>
    <t>Timbre de Fauna Silvestre Ley Nº 7317</t>
  </si>
  <si>
    <t>I1123000000000</t>
  </si>
  <si>
    <t>Impuesto sobre el patrimonio</t>
  </si>
  <si>
    <t>I1123010000001</t>
  </si>
  <si>
    <t>Incremento Timbre de Educación y Cultura Ley N° 68</t>
  </si>
  <si>
    <t>I1123020000001</t>
  </si>
  <si>
    <t>Impuesto a las Personas Jurídicas Ley 9024</t>
  </si>
  <si>
    <t>I1124000000000</t>
  </si>
  <si>
    <t>Impuesto a los traspasos de bienes inmuebles</t>
  </si>
  <si>
    <t>I1124010000001</t>
  </si>
  <si>
    <t>Impuesto de traspaso de bienes inmuebles LeyNº7088</t>
  </si>
  <si>
    <t>I1125000000000</t>
  </si>
  <si>
    <t>Impuesto a los traspasos de vehículos, aeronaves y embarcaciones</t>
  </si>
  <si>
    <t>I1125010000001</t>
  </si>
  <si>
    <t>Impuesto de Traspaso de Vehículos Usados LeyNº7088</t>
  </si>
  <si>
    <t>I1130000000000</t>
  </si>
  <si>
    <t>IMPUESTOS SOBRE BIENES Y SERVICIOS</t>
  </si>
  <si>
    <t>I1131000000000</t>
  </si>
  <si>
    <t>IMPUESTO GENERAL SOBRE VENTAS Y CONSUMO</t>
  </si>
  <si>
    <t>I1131010000000</t>
  </si>
  <si>
    <t>IMPUESTO GENERAL SOBRE LAS VENTAS</t>
  </si>
  <si>
    <t>I1131010100001</t>
  </si>
  <si>
    <t>Impuesto sobre las ventas de bienes y servicios internos Ley Nº 7543</t>
  </si>
  <si>
    <t>I1131010200001</t>
  </si>
  <si>
    <t>Impuesto sobre las ventas de bienes y servicios importados Ley Nº 7543</t>
  </si>
  <si>
    <t>I1131020000000</t>
  </si>
  <si>
    <t>IMPUESTO SELECTIVO DE CONSUMO</t>
  </si>
  <si>
    <t>I1131020100001</t>
  </si>
  <si>
    <t>Impuesto selectivo de consumo de bienes internos Ley Nº7293</t>
  </si>
  <si>
    <t>I1131020200001</t>
  </si>
  <si>
    <t>Impuesto selectivo de consumo de bienes importados Ley Nº 7293</t>
  </si>
  <si>
    <t>I1132000000000</t>
  </si>
  <si>
    <t>IMPUESTOS ESPECÍFICOS SOBRE LA PRODUCCIÓN Y CONSUMO DE BIENES Y SERVICIOS</t>
  </si>
  <si>
    <t>I1132010000000</t>
  </si>
  <si>
    <t>IMPUESTOS ESPECÍFICOS SOBRE LA PRODUCCIÓN Y CONSUMO DE BIENES</t>
  </si>
  <si>
    <t>I1132010300000</t>
  </si>
  <si>
    <t>Impuestos específicos sobre los combustibles y energéticos</t>
  </si>
  <si>
    <t>I1132010310000</t>
  </si>
  <si>
    <t>Impuesto Único a los Combustibles Ley 8114</t>
  </si>
  <si>
    <t>I1132010311001</t>
  </si>
  <si>
    <t>Interno</t>
  </si>
  <si>
    <t>I1132010312001</t>
  </si>
  <si>
    <t>Importaciones</t>
  </si>
  <si>
    <t>I1132010400000</t>
  </si>
  <si>
    <t>Impuestos específicos sobre bienes manufacturados</t>
  </si>
  <si>
    <t>I1132010410000</t>
  </si>
  <si>
    <t>Impuesto Específico sobre Bebidas Alcohólicas Ley 7972</t>
  </si>
  <si>
    <t>I1132010411001</t>
  </si>
  <si>
    <t>I1132010412001</t>
  </si>
  <si>
    <t>I1132010420000</t>
  </si>
  <si>
    <t>Impuesto Específico sobre bebidas envasadas sin contenido Alcohólico Ley Nº 8114</t>
  </si>
  <si>
    <t>I1132010421001</t>
  </si>
  <si>
    <t>I1132010422001</t>
  </si>
  <si>
    <t>I1132010430000</t>
  </si>
  <si>
    <t>Impuesto específico sobre jabones de tocador Ley Nº 8114</t>
  </si>
  <si>
    <t>I1132010431001</t>
  </si>
  <si>
    <t>I1132010440000</t>
  </si>
  <si>
    <t>Impuesto al Cemento</t>
  </si>
  <si>
    <t>I1132010440001</t>
  </si>
  <si>
    <t>Impuesto cemento</t>
  </si>
  <si>
    <t>I1132010450000</t>
  </si>
  <si>
    <t>Impuesto a los Productos de Tabaco Ley 9028</t>
  </si>
  <si>
    <t>I1132010451001</t>
  </si>
  <si>
    <t>Impuesto a los Productos de Tabaco Internos</t>
  </si>
  <si>
    <t>I1132010452001</t>
  </si>
  <si>
    <t>Impuesto a los Productos de Tabaco Aduanas</t>
  </si>
  <si>
    <t>I1132020000000</t>
  </si>
  <si>
    <t>IMPUESTOS ESPECÍFICOS SOBRE LA PRODUCCIÓN Y CONSUMO DE SERVICIOS</t>
  </si>
  <si>
    <t>I1132020300000</t>
  </si>
  <si>
    <t>Impuestos específicos a los servicios de diversión</t>
  </si>
  <si>
    <t>I1132020310001</t>
  </si>
  <si>
    <t>Impuesto a casinos y salas de juego autorizadas Ley Nº 7088</t>
  </si>
  <si>
    <t>I1132020320001</t>
  </si>
  <si>
    <t>Impuesto sobre empresas de enlace de llamadas de apuestas electrónicas Ley N°9050</t>
  </si>
  <si>
    <t>I1140000000000</t>
  </si>
  <si>
    <t>IMPUESTOS SOBRE EL COMERCIO EXTERIOR Y TRANSACCIONES INTERNACIONALES</t>
  </si>
  <si>
    <t>I1141000000000</t>
  </si>
  <si>
    <t>IMPUESTOS A LAS IMPORTACIONES</t>
  </si>
  <si>
    <t>I1141010100001</t>
  </si>
  <si>
    <t>Arancel de Aduanas Ley Nº 7417</t>
  </si>
  <si>
    <t>I1141020000000</t>
  </si>
  <si>
    <t>Impuesto sobre el valor aduanero de las mercancías</t>
  </si>
  <si>
    <t>I1141020100001</t>
  </si>
  <si>
    <t>1% sobre el valor aduanero de las mercancías Ley Nº 7292 y sus Reformas</t>
  </si>
  <si>
    <t>I1142000000000</t>
  </si>
  <si>
    <t>IMPUESTOS A LAS EXPORTACIONES</t>
  </si>
  <si>
    <t>I1142010100001</t>
  </si>
  <si>
    <t>Derechos sobre exportación de banano. Ley Nº 7313</t>
  </si>
  <si>
    <t>I1142090100001</t>
  </si>
  <si>
    <t>¢1.5 por caja de banano exportada Ley Nº 7147</t>
  </si>
  <si>
    <t>I1142090200001</t>
  </si>
  <si>
    <t>Impuestos a las exportaciones por vía terrestre Ley N° 9154</t>
  </si>
  <si>
    <t>I1143000000000</t>
  </si>
  <si>
    <t>OTROS IMPUESTOS SOBRE EL COMERCIO EXTERIOR Y TRANSACCIONES INTERNACIONALES</t>
  </si>
  <si>
    <t>I1143030000000</t>
  </si>
  <si>
    <t>Impuestos de salida al exterior</t>
  </si>
  <si>
    <t>I1143030100001</t>
  </si>
  <si>
    <t>Derechos de salida del Territorio Nacional Ley. Nº 8316</t>
  </si>
  <si>
    <t>I1143030200001</t>
  </si>
  <si>
    <t>Derechos de salida del Territorio Nacional por vía terrestre Ley N° 9154</t>
  </si>
  <si>
    <t>I1143040000000</t>
  </si>
  <si>
    <t>Derechos consulares</t>
  </si>
  <si>
    <t>I1143040100001</t>
  </si>
  <si>
    <t>Derechos consulares Ley Nº 7293</t>
  </si>
  <si>
    <t>I1143090000000</t>
  </si>
  <si>
    <t>Otros impuestos sobre el comercio exterior y transacciones internacionales</t>
  </si>
  <si>
    <t>I1143090100000</t>
  </si>
  <si>
    <t>Impuesto de la Ley de Migración y Extranjería Ley Nº 8764</t>
  </si>
  <si>
    <t>I1143090110001</t>
  </si>
  <si>
    <t>Fondo Social Migratorio Art. 241 Ley N° 8764</t>
  </si>
  <si>
    <t>I1143090120001</t>
  </si>
  <si>
    <t>Fondo Especial de Migración Ley No. 8764</t>
  </si>
  <si>
    <t>I1143090130001</t>
  </si>
  <si>
    <t>Otros impuestos de la Ley de Migración y Extranjería Ley N° 8764</t>
  </si>
  <si>
    <t>I1143090200001</t>
  </si>
  <si>
    <t>Impuesto General Forestal Ley 7575</t>
  </si>
  <si>
    <t>I1190000000000</t>
  </si>
  <si>
    <t>OTROS INGRESOS TRIBUTARIOS</t>
  </si>
  <si>
    <t>I1191000000000</t>
  </si>
  <si>
    <t>IMPUESTO DE TIMBRES</t>
  </si>
  <si>
    <t>I1191010000001</t>
  </si>
  <si>
    <t>Timbre Fiscal Ley Nº 7208</t>
  </si>
  <si>
    <t>I1199000000000</t>
  </si>
  <si>
    <t>Ingresos Tributarios Diversos</t>
  </si>
  <si>
    <t>I1199010000001</t>
  </si>
  <si>
    <t>Papel Sellado Ley Nº 7345</t>
  </si>
  <si>
    <t>I1200000000000</t>
  </si>
  <si>
    <t>CONTRIBUCIONES SOCIALES</t>
  </si>
  <si>
    <t>I1210000000000</t>
  </si>
  <si>
    <t>CONTRIBUCIONES A LA SEGURIDAD SOCIAL</t>
  </si>
  <si>
    <t>I1213000000000</t>
  </si>
  <si>
    <t>CONTRIBUCIÓN A REGIMENES ESPECIALES DE PENSIONES</t>
  </si>
  <si>
    <t>I1213010100001</t>
  </si>
  <si>
    <t>Contribuciones al Magisterio Nacional -Activos Ley Nº 7531</t>
  </si>
  <si>
    <t>I1213010200001</t>
  </si>
  <si>
    <t>Contrib. por traslado al régimen de Reparto L8721</t>
  </si>
  <si>
    <t>I1213020100001</t>
  </si>
  <si>
    <t>Contribuciones Magisterio Nacional-Pensionados Ley Nº 7531</t>
  </si>
  <si>
    <t>I1213030100001</t>
  </si>
  <si>
    <t>Deducción sueldos para pensionados Ley Nº 7302</t>
  </si>
  <si>
    <t>I1300000000000</t>
  </si>
  <si>
    <t>INGRESOS NO TRIBUTARIOS</t>
  </si>
  <si>
    <t>I1310000000000</t>
  </si>
  <si>
    <t>VENTA DE BIENES Y SERVICIOS</t>
  </si>
  <si>
    <t>I1312000000000</t>
  </si>
  <si>
    <t>VENTA DE SERVICIOS</t>
  </si>
  <si>
    <t>I1312030000000</t>
  </si>
  <si>
    <t>SERVICIOS FINANCIEROS Y DE SEGUROS</t>
  </si>
  <si>
    <t>I1312030100000</t>
  </si>
  <si>
    <t>Servicios financieros</t>
  </si>
  <si>
    <t>I1312030101001</t>
  </si>
  <si>
    <t>Costo de Transferencia Switf</t>
  </si>
  <si>
    <t>I1312030102001</t>
  </si>
  <si>
    <t>Servicio de Recaudación Tesorería Nacional.</t>
  </si>
  <si>
    <t>I1312030400000</t>
  </si>
  <si>
    <t>Servicio de Recaudación</t>
  </si>
  <si>
    <t>I1312030401001</t>
  </si>
  <si>
    <t>Servicio de Recaudación Tesorería Nacional</t>
  </si>
  <si>
    <t>I1312030402001</t>
  </si>
  <si>
    <t>Servicios tributarios ley N°9355</t>
  </si>
  <si>
    <t>I1312040100000</t>
  </si>
  <si>
    <t>Alquiler de edificios e instalaciones</t>
  </si>
  <si>
    <t>I1312040110001</t>
  </si>
  <si>
    <t>Alquileres de Edificios</t>
  </si>
  <si>
    <t>I1312090000000</t>
  </si>
  <si>
    <t>OTROS SERVICIOS</t>
  </si>
  <si>
    <t>I1312090200000</t>
  </si>
  <si>
    <t>Servicios de Investigación y Desarrollo</t>
  </si>
  <si>
    <t>I1312090210001</t>
  </si>
  <si>
    <t>Venta Servicios Metrológicos MEIC Ley Nº 8279</t>
  </si>
  <si>
    <t>I1312090220001</t>
  </si>
  <si>
    <t>Servicios Ambientales SETENA Ley 7554</t>
  </si>
  <si>
    <t>I1312090600000</t>
  </si>
  <si>
    <t>Servicios de publicidad e impresión</t>
  </si>
  <si>
    <t>I1312090610001</t>
  </si>
  <si>
    <t>I1312090900000</t>
  </si>
  <si>
    <t>Venta de Otros Servicios</t>
  </si>
  <si>
    <t>I1312090920001</t>
  </si>
  <si>
    <t>Venta de Servicios Instituto Geográfico Nacional MOPT</t>
  </si>
  <si>
    <t>I1312090930001</t>
  </si>
  <si>
    <t>Honorarios por Servicios de Defensa Civil de la Víctima</t>
  </si>
  <si>
    <t>I1312090940001</t>
  </si>
  <si>
    <t>Venta de Servicio de Consulta de datos del TSE</t>
  </si>
  <si>
    <t>I1313000000000</t>
  </si>
  <si>
    <t>DERECHOS ADMINISTRATIVOS</t>
  </si>
  <si>
    <t>I1313010000000</t>
  </si>
  <si>
    <t>DERECHOS ADMINISTRATIVOS A LOS SERVICIOS DE TRANSPORTE</t>
  </si>
  <si>
    <t>I1313010100000</t>
  </si>
  <si>
    <t>Derechos administrativos a los servicios de transporte por carretera</t>
  </si>
  <si>
    <t>I1313010110001</t>
  </si>
  <si>
    <t>Licencias de conducir Ley Nº 7055</t>
  </si>
  <si>
    <t>I1313010120001</t>
  </si>
  <si>
    <t>Canon Consejo de Transporte Público Ley Nº 7969</t>
  </si>
  <si>
    <t>I1313010300000</t>
  </si>
  <si>
    <t>Derechos administrativos a los servicios de transporte portuario</t>
  </si>
  <si>
    <t>I1313010310001</t>
  </si>
  <si>
    <t>Revisión de barcos por Capitanía de Puertos Resol. Nº 40</t>
  </si>
  <si>
    <t>I1313010320001</t>
  </si>
  <si>
    <t>Derechos de Inscripción Registro Naval Art. 33 Ley Nº 8000</t>
  </si>
  <si>
    <t>I1313010330001</t>
  </si>
  <si>
    <t>Derechos de zarpe embarcaciones extranjeras Art.32 Ley Nº 8000</t>
  </si>
  <si>
    <t>I1313010340001</t>
  </si>
  <si>
    <t>Canon por certificados de navegabilidad Art. 31. Ley Nº 8000</t>
  </si>
  <si>
    <t>I1313020000000</t>
  </si>
  <si>
    <t>DERECHOS ADMINISTRATIVOS A OTROS SERVICIOS PÚBLICOS</t>
  </si>
  <si>
    <t>I1313020100000</t>
  </si>
  <si>
    <t>Cánones por regulación de los servicios públicos</t>
  </si>
  <si>
    <t>I1313020130001</t>
  </si>
  <si>
    <t>Canon por aprovechamiento de aguas</t>
  </si>
  <si>
    <t>I1313020140001</t>
  </si>
  <si>
    <t>Canon ambiental por vertidos</t>
  </si>
  <si>
    <t>I1313020300000</t>
  </si>
  <si>
    <t>Derechos administrativos a actividades comerciales</t>
  </si>
  <si>
    <t>I1313020310001</t>
  </si>
  <si>
    <t>Radio y televisión, Ley Nº 1758.</t>
  </si>
  <si>
    <t>I1313020320001</t>
  </si>
  <si>
    <t>Frecuencias de radio, Ley Nº 1758</t>
  </si>
  <si>
    <t>I1313020340001</t>
  </si>
  <si>
    <t>Concesión de Explotación minera ley No. 8246</t>
  </si>
  <si>
    <t>I1320000000000</t>
  </si>
  <si>
    <t>INGRESOS DE LA PROPIEDAD</t>
  </si>
  <si>
    <t>I1321000000000</t>
  </si>
  <si>
    <t>TRASPASO DE DIVIDENDOS</t>
  </si>
  <si>
    <t>I1321030000001</t>
  </si>
  <si>
    <t>25% utilidades del INS (artículo 52 Ley N° 8653 de</t>
  </si>
  <si>
    <t>I1323000000000</t>
  </si>
  <si>
    <t>RENTA DE ACTIVOS FINANCIEROS</t>
  </si>
  <si>
    <t>I1323010000000</t>
  </si>
  <si>
    <t>INTERESES SOBRE TÍTULOS VALORES</t>
  </si>
  <si>
    <t>I1323010100000</t>
  </si>
  <si>
    <t>Intereses sobre títulos valores del Gobierno Centr</t>
  </si>
  <si>
    <t>I1323010100001</t>
  </si>
  <si>
    <t>Intereses p otros equivalentes efect sect púb int</t>
  </si>
  <si>
    <t>I1323030000000</t>
  </si>
  <si>
    <t>OTRAS RENTAS DE ACTIVOS FINANCIEROS</t>
  </si>
  <si>
    <t>I1323030100001</t>
  </si>
  <si>
    <t>Intereses sobre cuentas corrientes y otros depósitos en Bancos Estatales</t>
  </si>
  <si>
    <t>I1330000000000</t>
  </si>
  <si>
    <t>MULTAS, SANCIONES, REMATES Y CONFISCACIONES</t>
  </si>
  <si>
    <t>I1331000000000</t>
  </si>
  <si>
    <t>MULTAS Y SANCIONES</t>
  </si>
  <si>
    <t>I1331010000001</t>
  </si>
  <si>
    <t>Multas de tránsito</t>
  </si>
  <si>
    <t>I1331020000000</t>
  </si>
  <si>
    <t>Multas por atraso en pago de impuestos</t>
  </si>
  <si>
    <t>I1331020100001</t>
  </si>
  <si>
    <t>Impuestos Internos</t>
  </si>
  <si>
    <t>I1331020200001</t>
  </si>
  <si>
    <t>Impuestos Aduanas</t>
  </si>
  <si>
    <t>I1331040000000</t>
  </si>
  <si>
    <t>Sanciones administrativas y judiciales</t>
  </si>
  <si>
    <t>I1331040100001</t>
  </si>
  <si>
    <t>Sanciones Administrativas y Otros (Ley 7092)</t>
  </si>
  <si>
    <t>I1331040200001</t>
  </si>
  <si>
    <t>Ejecución garantías de cumplimiento y participación</t>
  </si>
  <si>
    <t>I1331090000000</t>
  </si>
  <si>
    <t>Otras multas</t>
  </si>
  <si>
    <t>I1331090200001</t>
  </si>
  <si>
    <t>1% Ley Protección al Consumidor</t>
  </si>
  <si>
    <t>I1331090300001</t>
  </si>
  <si>
    <t>Multas por incumplimiento</t>
  </si>
  <si>
    <t>I1331090400001</t>
  </si>
  <si>
    <t>Infracciones a las Leyes Laborales</t>
  </si>
  <si>
    <t>I1331090500001</t>
  </si>
  <si>
    <t>Multas ley 8246 Código de Miniería</t>
  </si>
  <si>
    <t>I1331090900001</t>
  </si>
  <si>
    <t>Multas Varias</t>
  </si>
  <si>
    <t>I1332000000000</t>
  </si>
  <si>
    <t>REMATES Y CONFISCACIONES</t>
  </si>
  <si>
    <t>I1332010000000</t>
  </si>
  <si>
    <t>Remates y confiscaciones</t>
  </si>
  <si>
    <t>I1332010100001</t>
  </si>
  <si>
    <t>Remates.</t>
  </si>
  <si>
    <t>I1340000000000</t>
  </si>
  <si>
    <t>Intereses Moratorios</t>
  </si>
  <si>
    <t>I1341000000001</t>
  </si>
  <si>
    <t>Intereses Moratorios por atraso en pago de impuestos</t>
  </si>
  <si>
    <t>I1390000000000</t>
  </si>
  <si>
    <t>OTROS INGRESOS NO TRIBUTARIOS</t>
  </si>
  <si>
    <t>I1391000000001</t>
  </si>
  <si>
    <t>Reintegros en efectivo</t>
  </si>
  <si>
    <t>I1399000000001</t>
  </si>
  <si>
    <t>Ingresos varios no especificados</t>
  </si>
  <si>
    <t>I1400000000000</t>
  </si>
  <si>
    <t>TRANSFERENCIAS CORRIENTES</t>
  </si>
  <si>
    <t>I1410000000000</t>
  </si>
  <si>
    <t>TRANSFERENCIAS CORRIENTES DEL SECTOR PUBLICO</t>
  </si>
  <si>
    <t>I1411000000000</t>
  </si>
  <si>
    <t>Transferencias corrientes del Gobierno Central</t>
  </si>
  <si>
    <t>I1411000000001</t>
  </si>
  <si>
    <t>Donaciones corrientes del Gobierno Central</t>
  </si>
  <si>
    <t>I1411010000001</t>
  </si>
  <si>
    <t>Fideicomiso No. 955 Ministerio de Hacienda _ Banco Nacional de Costa Rica</t>
  </si>
  <si>
    <t>I1412000000000</t>
  </si>
  <si>
    <t>Transferencias corrientes de Órganos Desconcentrados</t>
  </si>
  <si>
    <t>I1412010000000</t>
  </si>
  <si>
    <t>Transferencias de Fodesaf</t>
  </si>
  <si>
    <t>I1412010100001</t>
  </si>
  <si>
    <t>Fodesaf - Ministerio Educación Pública Ley 8783 artículo 3 inciso e)</t>
  </si>
  <si>
    <t>I1412010200001</t>
  </si>
  <si>
    <t>Fodesaf-Ministerio de Obras Públicas y Transportes</t>
  </si>
  <si>
    <t>I1412010300001</t>
  </si>
  <si>
    <t>Fodesaf-Pronae-Ministerio de Trabajo</t>
  </si>
  <si>
    <t>I1412010400001</t>
  </si>
  <si>
    <t>Fodesaf-Pronamype</t>
  </si>
  <si>
    <t>I1412010500001</t>
  </si>
  <si>
    <t>Fodesaf-Pensiones Régimen No Contributivo</t>
  </si>
  <si>
    <t>I1412010600001</t>
  </si>
  <si>
    <t>Fodesaf-MEP-Comedores escolares Juntas de Educación Y Administrativas ARTÍCULO Nº 78 DE LA CONSTITUCIÓN POLÍTICA</t>
  </si>
  <si>
    <t>I1412010700001</t>
  </si>
  <si>
    <t>Fodesaf-MEP-Programa Avancemos SEGÚN LEY N° 4760 DEL 04/05/1971 Y SUS REFORMAS</t>
  </si>
  <si>
    <t>I1412010800001</t>
  </si>
  <si>
    <t>Fodesaf-IMAS-Mujeres Jefes de Hogar Ley LEY N° 4760, CAPITULO IV, ARTÍCULO 14, INCISO B DEL 5/4/1971</t>
  </si>
  <si>
    <t>I1412010900001</t>
  </si>
  <si>
    <t>Fodesaf-Desaf-Ley 8783</t>
  </si>
  <si>
    <t>I1412011500001</t>
  </si>
  <si>
    <t>Fodesaf-Mi primer Empleo</t>
  </si>
  <si>
    <t>I1412020000001</t>
  </si>
  <si>
    <t>Junta Administrativa del Registro Nacional, Ley Nº 7138</t>
  </si>
  <si>
    <t>I1412050000001</t>
  </si>
  <si>
    <t>Comisión Nacional de Emergencias Ley No. 8933</t>
  </si>
  <si>
    <t>I1412060000001</t>
  </si>
  <si>
    <t>Consejo Técnico de Aviación Civil Ley No. 5222</t>
  </si>
  <si>
    <t>I1412080000001</t>
  </si>
  <si>
    <t>Sistema Nacional de Áreas de Conservación</t>
  </si>
  <si>
    <t>I1412110000001</t>
  </si>
  <si>
    <t>Instituto Meteorológico Nacional</t>
  </si>
  <si>
    <t>I1413000000000</t>
  </si>
  <si>
    <t>Transferencias corrientes de Instituciones Desentralizadas no Empresariales</t>
  </si>
  <si>
    <t>I1413010000000</t>
  </si>
  <si>
    <t>Cuotas Organismos Internacionales, Ley Nº 3418</t>
  </si>
  <si>
    <t>I1413010100001</t>
  </si>
  <si>
    <t>Consejo Nacional de Investigaciones Científicas y</t>
  </si>
  <si>
    <t>I1413010200001</t>
  </si>
  <si>
    <t>Junta Administrativa Colegio San Luis Gonzaga</t>
  </si>
  <si>
    <t>I1413010300001</t>
  </si>
  <si>
    <t>Instituto Costarricense de Turismo</t>
  </si>
  <si>
    <t>I1413010400001</t>
  </si>
  <si>
    <t>Instituto Nacional de Estadísticas y Censos</t>
  </si>
  <si>
    <t>I1413010500001</t>
  </si>
  <si>
    <t>Instituto Nacional de la Mujer</t>
  </si>
  <si>
    <t>I1413010600001</t>
  </si>
  <si>
    <t>Patronato Nacional de la Infancia</t>
  </si>
  <si>
    <t>I1413010700001</t>
  </si>
  <si>
    <t>Instituto de Desarrollo Rural</t>
  </si>
  <si>
    <t>I1413010900001</t>
  </si>
  <si>
    <t>Servicio Nacional de Aguas Subterraneas, Riego y Avenamiento</t>
  </si>
  <si>
    <t>I1413011000001</t>
  </si>
  <si>
    <t>Autoridad Reguladora de Servicios Públicos</t>
  </si>
  <si>
    <t>I1413011100001</t>
  </si>
  <si>
    <t>Instituto Nacional de Pesca y Acuicultura</t>
  </si>
  <si>
    <t>I1413011200001</t>
  </si>
  <si>
    <t>Instituto Nacional de Aprendizaje</t>
  </si>
  <si>
    <t>I1413011300001</t>
  </si>
  <si>
    <t>Instituto Nacional de Fomento y Asesoría Municipal</t>
  </si>
  <si>
    <t>I1413020000001</t>
  </si>
  <si>
    <t>Instituto Nacional de Aprendizaje Ley Nº 7272</t>
  </si>
  <si>
    <t>I1413030000001</t>
  </si>
  <si>
    <t>Junta de Desarrollo de la Zona Sur. Ley Nº 7730</t>
  </si>
  <si>
    <t>I1413040000001</t>
  </si>
  <si>
    <t>Instituto Nacional de Estadística y Censos Ley Nº 7839 artículo 13 -Convenio BCCR-INEC-MH para Estudio Económico a Empresas</t>
  </si>
  <si>
    <t>I1413060000001</t>
  </si>
  <si>
    <t>Instituto de Desarrollo Rural Ley N° 5792 Art. 5</t>
  </si>
  <si>
    <t>I1413080000001</t>
  </si>
  <si>
    <t>Instituto Nacional de Fomento y Asesoría Municipal recursos convenio MIVAH-PRUGAM</t>
  </si>
  <si>
    <t>I1414000000000</t>
  </si>
  <si>
    <t>Transferencias corrientes de Gobiernos Locales</t>
  </si>
  <si>
    <t>I1414010000001</t>
  </si>
  <si>
    <t>Transferencias de Municipalidades Ley Nº 7729</t>
  </si>
  <si>
    <t>I1415000000000</t>
  </si>
  <si>
    <t>Transferencias corrientes de Empresas Públicas no</t>
  </si>
  <si>
    <t>I1415010000000</t>
  </si>
  <si>
    <t>I1415010100001</t>
  </si>
  <si>
    <t>Instituto Costarricense de Acueductos y Alcantaril</t>
  </si>
  <si>
    <t>I1415010200001</t>
  </si>
  <si>
    <t>Instituto Costarricense de Electricidad</t>
  </si>
  <si>
    <t>I1415010300001</t>
  </si>
  <si>
    <t>Instituto Costarricense de Puertos del Pacífico</t>
  </si>
  <si>
    <t>I1415010400001</t>
  </si>
  <si>
    <t>Junta Adm. Portuaria y de Administración de la Ver</t>
  </si>
  <si>
    <t>I1415010500001</t>
  </si>
  <si>
    <t>Consejo Nacional de Producción</t>
  </si>
  <si>
    <t>I1415010600001</t>
  </si>
  <si>
    <t>Instituto Costarricense de Ferrocarriles</t>
  </si>
  <si>
    <t>I1416000000000</t>
  </si>
  <si>
    <t>Transferencias corrientes de Instituciones Públicas Financieras</t>
  </si>
  <si>
    <t>I1416010000000</t>
  </si>
  <si>
    <t>I1416010100001</t>
  </si>
  <si>
    <t>Banco de Costa Rica</t>
  </si>
  <si>
    <t>I1416010200001</t>
  </si>
  <si>
    <t>Banco Crédito Agrícola de Cartago</t>
  </si>
  <si>
    <t>I1416010300001</t>
  </si>
  <si>
    <t>Banco Nacional de Costa Rica</t>
  </si>
  <si>
    <t>I1416010400001</t>
  </si>
  <si>
    <t>Instituto Nacional de Vivienda y Urbanismo</t>
  </si>
  <si>
    <t>I1416010600001</t>
  </si>
  <si>
    <t>Instituto de Fomento Cooperativo</t>
  </si>
  <si>
    <t>I1430000000000</t>
  </si>
  <si>
    <t>TRANSFERENCIAS CORRIENTES DEL SECTOR EXTERNO</t>
  </si>
  <si>
    <t>I1432000000000</t>
  </si>
  <si>
    <t>Transferencias corrientes de Gobiernos Extranjeros</t>
  </si>
  <si>
    <t>I1432040000001</t>
  </si>
  <si>
    <t>Donación República de Corea Iniciativa de Cooperación entre Corea y América Latina para la Alimentación y la Agricultura (KOLFACI)</t>
  </si>
  <si>
    <t>I2000000000000</t>
  </si>
  <si>
    <t>INGRESOS DE CAPITAL</t>
  </si>
  <si>
    <t>I2100000000000</t>
  </si>
  <si>
    <t>Venta de Activos</t>
  </si>
  <si>
    <t>I2110000000000</t>
  </si>
  <si>
    <t>Venta de Activos Fijos</t>
  </si>
  <si>
    <t>I2113000000004</t>
  </si>
  <si>
    <t>Venta de maquinaria y equipo</t>
  </si>
  <si>
    <t>I2400000000000</t>
  </si>
  <si>
    <t>Transferencias de Capital</t>
  </si>
  <si>
    <t>I2410000000000</t>
  </si>
  <si>
    <t>TRANSFERECIAS DE CAPITAL DEL SECTOR PUBLICO</t>
  </si>
  <si>
    <t>I2412000000000</t>
  </si>
  <si>
    <t>Transferencias de capital de Organos Desconcentra</t>
  </si>
  <si>
    <t>I2412030000060</t>
  </si>
  <si>
    <t>Transferencia de capital Instituto Metereológico Nacional</t>
  </si>
  <si>
    <t>I2412060000060</t>
  </si>
  <si>
    <t>Dirección de Geología y Minas</t>
  </si>
  <si>
    <t>I2412070000060</t>
  </si>
  <si>
    <t>Instituto Meteorológico (Dirección de Agua)</t>
  </si>
  <si>
    <t>I2412080000060</t>
  </si>
  <si>
    <t>FODESAF- Ministerio de Cultura</t>
  </si>
  <si>
    <t>I3000000000000</t>
  </si>
  <si>
    <t>FINANCIAMIENTO</t>
  </si>
  <si>
    <t>I3100000000000</t>
  </si>
  <si>
    <t>FINANCIAMIENTO INTERNO</t>
  </si>
  <si>
    <t>I3130000000000</t>
  </si>
  <si>
    <t>EMISION DE TÍTULOS VALORES</t>
  </si>
  <si>
    <t>I3131010000000</t>
  </si>
  <si>
    <t>COLOCACIÓN DE TÍTULOS VALORES DE CORTO PLAZO</t>
  </si>
  <si>
    <t>I3131010000280</t>
  </si>
  <si>
    <t>Emisión Títulos Valores Deuda Interna</t>
  </si>
  <si>
    <t>I3131010000281</t>
  </si>
  <si>
    <t>Titulos Valores Deuda Interna. Contribucion del Es tado Deuda Política, Elecciones 2014</t>
  </si>
  <si>
    <t>I3131010000282</t>
  </si>
  <si>
    <t>Emision de Titulos Valores Deuda Inter.Caja Unica</t>
  </si>
  <si>
    <t>I3131020000000</t>
  </si>
  <si>
    <t>COLOCACIÓN DE TÍTULOS VALORES DE LARGO PLAZO</t>
  </si>
  <si>
    <t>I3131020000280</t>
  </si>
  <si>
    <t>I3200000000000</t>
  </si>
  <si>
    <t>FINANCIAMIENTO EXTERNO</t>
  </si>
  <si>
    <t>I3210000000000</t>
  </si>
  <si>
    <t>PRESTAMOS DIRECTOS</t>
  </si>
  <si>
    <t>I3211000000000</t>
  </si>
  <si>
    <t>PRESTAMOS DE INSTITUCIONES INTERNACIONALES DE DESA</t>
  </si>
  <si>
    <t>I3211010000000</t>
  </si>
  <si>
    <t>Banco Centroamericano de Integracion Económica</t>
  </si>
  <si>
    <t>I3211010400453</t>
  </si>
  <si>
    <t>CRÉDITO BCIE 1709 PROGRAMA DE GESTIÓN INTEGRADA DE RECURSOS HÍDRICOS</t>
  </si>
  <si>
    <t>I3211010500513</t>
  </si>
  <si>
    <t>Crédito BCIE-2157, Ley 9327 Proyecto de Mercado Regional Mayorista de la Región Chorotega</t>
  </si>
  <si>
    <t>I3211020000000</t>
  </si>
  <si>
    <t>Banco Interamericano de Desarrollo</t>
  </si>
  <si>
    <t>I3211021400503</t>
  </si>
  <si>
    <t>Crédito BID N° 1566-OC-CR-Programa de Desarrollo Sostenible de la Cuenca Binacional del Rio Sixaola</t>
  </si>
  <si>
    <t>I3211021500504</t>
  </si>
  <si>
    <t>Crédito BID Nº 2007/-OC-CR-Programa de Infraestruc Vial (PIV1), Ley 8845</t>
  </si>
  <si>
    <t>I3211021600505</t>
  </si>
  <si>
    <t>Crédito BID N° 2098/-OC-CR-Programa Red Vial Cantonal (PIV1) Ley N°8982</t>
  </si>
  <si>
    <t>I3211021700506</t>
  </si>
  <si>
    <t>Credito BID No.1824/OC-CR-Programa de turismo en Areas Silvestres Protegidas y su Contrato Modific. LEG/SGO/CID/DBDOC #35218709 Ley No. 8967</t>
  </si>
  <si>
    <t>I3211021800507</t>
  </si>
  <si>
    <t>Crédito BID Nº 2526/OC-CR-Programa para la Prevención de la Violencia y Promoción de la Inclusión Social Ley Nº9025</t>
  </si>
  <si>
    <t>I3211021900508</t>
  </si>
  <si>
    <t>Programa de Innovación y Capital Humano para la Competitividad, Ley Nº 9218</t>
  </si>
  <si>
    <t>I3211022000509</t>
  </si>
  <si>
    <t>BID Nº 3071/OC-CR Programa de Infraestructura Transporte Ley Nº9283</t>
  </si>
  <si>
    <t>I3211022100510</t>
  </si>
  <si>
    <t>BID Nº 3072/CH-CR Programa de Infraestructura Transporte Ley Nº9283</t>
  </si>
  <si>
    <t>I3211030000000</t>
  </si>
  <si>
    <t>Banco Mundial</t>
  </si>
  <si>
    <t>I3211030200514</t>
  </si>
  <si>
    <t>Crédito BIRF 8593-CR, Ley No 9396, Programa por Re sultados para el Fortalecimiento del Seguro Universal de Salud en Costa Rica</t>
  </si>
  <si>
    <t>I3211030400533</t>
  </si>
  <si>
    <t>Crédito BIRF Nº7284-CR Proyecto de Equidad y Eficiencia de la Educación</t>
  </si>
  <si>
    <t>I3211030500534</t>
  </si>
  <si>
    <t>CREDITO BIRF Nº 7388-CR Proyecto Introducción Instrumentos Financieros para Gestión Ambiental</t>
  </si>
  <si>
    <t>I3211030500535</t>
  </si>
  <si>
    <t>Credito BIRF N°7594-CR opcion de Desembolso Diferido Ante el Riesgo de Catástrofe (CAT-DDO)</t>
  </si>
  <si>
    <t>I3211030700538</t>
  </si>
  <si>
    <t>CREDITO BIRF N° 8194-CR Proyecto de Mejoramiento de Mejoramiento de la Educación Superior Ley N° 9144</t>
  </si>
  <si>
    <t>I3211090000000</t>
  </si>
  <si>
    <t>Otros préstamos de Organismos Internacionales de Desarrollo</t>
  </si>
  <si>
    <t>I3211090100650</t>
  </si>
  <si>
    <t>Préstamo CR-P4 Ley 8559 Proyecto de Mejoramiento del Medio Ambiente del Area Metropolitana de San José. Banco Japonés de Cooperación Internacional</t>
  </si>
  <si>
    <t>I3211090200660</t>
  </si>
  <si>
    <t>Préstamo Corporación Andina De Fomento Ley Nº8844 Proyecto Bajos de Chilamate - Vuelta Kooper</t>
  </si>
  <si>
    <t>I3212000000000</t>
  </si>
  <si>
    <t>PRESTAMOS DE GOBIERNOS EXTRANJEROS</t>
  </si>
  <si>
    <t>I3212001000511</t>
  </si>
  <si>
    <t>Crédito entre el Gobierno de Costa Rica y el Banco Importación y Exportación de China EXIMBANK Ley N°9293- RUTA 32</t>
  </si>
  <si>
    <t>I3212002000512</t>
  </si>
  <si>
    <t>I3212030000693</t>
  </si>
  <si>
    <t>Préstamos KFW Programa de Agua Potable y Saneamiento Básico Rural II, Ley N°7132 09/10/89</t>
  </si>
  <si>
    <t>I3300000000000</t>
  </si>
  <si>
    <t>RECURSOS DE VIGENCIAS ANTERIORES</t>
  </si>
  <si>
    <t>I3320000000000</t>
  </si>
  <si>
    <t>Superávit Específico</t>
  </si>
  <si>
    <t>I3321010000923</t>
  </si>
  <si>
    <t>Superávit Específico de la donación de la Unión Europea</t>
  </si>
  <si>
    <t>Nivel</t>
  </si>
  <si>
    <t>PosPre</t>
  </si>
  <si>
    <t>Desc.Pos.presupuestaria</t>
  </si>
  <si>
    <t>Presupuesto Actual</t>
  </si>
  <si>
    <t>Devengado Enero</t>
  </si>
  <si>
    <t>Devengado Febrero</t>
  </si>
  <si>
    <t>Devengado Marzo</t>
  </si>
  <si>
    <t>Devengado Abril</t>
  </si>
  <si>
    <t>Devengado Mayo</t>
  </si>
  <si>
    <t>Devengado Junio</t>
  </si>
  <si>
    <t>Devengado Julio</t>
  </si>
  <si>
    <t>Devengado Agosto</t>
  </si>
  <si>
    <t>Devengado Setiembre</t>
  </si>
  <si>
    <t>Devengado Octubre</t>
  </si>
  <si>
    <t>Devengado Noviembre</t>
  </si>
  <si>
    <t>Devengado Diciembre</t>
  </si>
  <si>
    <t>Devengado Acumulado</t>
  </si>
  <si>
    <t>Dif Pto Estimado – Ac Real</t>
  </si>
  <si>
    <t>Ingreso acumulado real</t>
  </si>
  <si>
    <t>Pendiente-Excedente</t>
  </si>
  <si>
    <t>I0000000000000</t>
  </si>
  <si>
    <t>Cod. pospre</t>
  </si>
  <si>
    <t>Ejecución Enero</t>
  </si>
  <si>
    <t>Ejecución Febrero</t>
  </si>
  <si>
    <t>Ejecución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</si>
</sst>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3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2" borderId="1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5"/>
  <sheetViews>
    <sheetView tabSelected="1" zoomScale="130" zoomScaleNormal="130" workbookViewId="0">
      <selection activeCell="B2" sqref="B2"/>
    </sheetView>
  </sheetViews>
  <sheetFormatPr baseColWidth="10" defaultColWidth="9.140625" defaultRowHeight="12.75" x14ac:dyDescent="0.2"/>
  <cols>
    <col min="1" max="1" width="7" bestFit="1" customWidth="1"/>
    <col min="2" max="2" width="16" bestFit="1" customWidth="1"/>
    <col min="3" max="3" width="82.5703125" customWidth="1"/>
    <col min="4" max="4" width="20" bestFit="1" customWidth="1"/>
    <col min="5" max="5" width="18.140625" customWidth="1"/>
    <col min="6" max="6" width="19.5703125" customWidth="1"/>
    <col min="7" max="7" width="19.85546875" customWidth="1"/>
    <col min="8" max="8" width="19" bestFit="1" customWidth="1"/>
    <col min="9" max="11" width="17" bestFit="1" customWidth="1"/>
    <col min="12" max="12" width="18" bestFit="1" customWidth="1"/>
    <col min="13" max="13" width="21" bestFit="1" customWidth="1"/>
    <col min="14" max="14" width="19" bestFit="1" customWidth="1"/>
    <col min="15" max="17" width="21" bestFit="1" customWidth="1"/>
    <col min="18" max="18" width="18" bestFit="1" customWidth="1"/>
    <col min="19" max="19" width="9" bestFit="1" customWidth="1"/>
    <col min="20" max="20" width="10" bestFit="1" customWidth="1"/>
  </cols>
  <sheetData>
    <row r="1" spans="1:20" ht="51" x14ac:dyDescent="0.2">
      <c r="A1" s="1" t="s">
        <v>555</v>
      </c>
      <c r="B1" s="1" t="s">
        <v>556</v>
      </c>
      <c r="C1" s="1" t="s">
        <v>557</v>
      </c>
      <c r="D1" s="1" t="s">
        <v>558</v>
      </c>
      <c r="E1" s="5" t="s">
        <v>559</v>
      </c>
      <c r="F1" s="5" t="s">
        <v>560</v>
      </c>
      <c r="G1" s="5" t="s">
        <v>561</v>
      </c>
      <c r="H1" s="1" t="s">
        <v>562</v>
      </c>
      <c r="I1" s="1" t="s">
        <v>563</v>
      </c>
      <c r="J1" s="1" t="s">
        <v>564</v>
      </c>
      <c r="K1" s="1" t="s">
        <v>565</v>
      </c>
      <c r="L1" s="1" t="s">
        <v>566</v>
      </c>
      <c r="M1" s="1" t="s">
        <v>567</v>
      </c>
      <c r="N1" s="1" t="s">
        <v>568</v>
      </c>
      <c r="O1" s="1" t="s">
        <v>569</v>
      </c>
      <c r="P1" s="1" t="s">
        <v>570</v>
      </c>
      <c r="Q1" s="1" t="s">
        <v>571</v>
      </c>
      <c r="R1" s="5" t="s">
        <v>572</v>
      </c>
      <c r="S1" s="5" t="s">
        <v>573</v>
      </c>
      <c r="T1" s="5" t="s">
        <v>574</v>
      </c>
    </row>
    <row r="2" spans="1:20" x14ac:dyDescent="0.2">
      <c r="A2" s="2">
        <v>0</v>
      </c>
      <c r="B2" t="s">
        <v>575</v>
      </c>
      <c r="C2" t="s">
        <v>0</v>
      </c>
      <c r="D2" s="3">
        <v>8986108414763.4199</v>
      </c>
      <c r="E2" s="3">
        <f>VLOOKUP(B2,Hoja1!$A$2:$D$262,2,FALSE)</f>
        <v>517298954522.71002</v>
      </c>
      <c r="F2" s="3">
        <f>VLOOKUP(B2,Hoja1!$A$2:$D$262,3,FALSE)</f>
        <v>400982427394.47998</v>
      </c>
      <c r="G2" s="3">
        <f>VLOOKUP(B2,Hoja1!$A$2:$D$262,4,FALSE)</f>
        <v>632494798968.20996</v>
      </c>
      <c r="H2" s="3">
        <v>1829389566225.01</v>
      </c>
      <c r="I2" s="3">
        <v>831489038336.96997</v>
      </c>
      <c r="J2" s="3">
        <v>733318115537.07996</v>
      </c>
      <c r="K2" s="3">
        <v>798207593026.84998</v>
      </c>
      <c r="L2" s="3">
        <v>669844049872.55005</v>
      </c>
      <c r="M2" s="3">
        <v>600973934993.80005</v>
      </c>
      <c r="N2" s="3">
        <v>547458998039.65002</v>
      </c>
      <c r="O2" s="3">
        <v>611986864978.45996</v>
      </c>
      <c r="P2" s="3">
        <v>1103193557926.26</v>
      </c>
      <c r="Q2" s="3">
        <v>7725861718936.6299</v>
      </c>
      <c r="R2" s="3">
        <v>1260246695826.79</v>
      </c>
      <c r="S2" s="3">
        <v>85.98</v>
      </c>
      <c r="T2" s="3">
        <v>14.02</v>
      </c>
    </row>
    <row r="3" spans="1:20" x14ac:dyDescent="0.2">
      <c r="A3" s="2">
        <v>1</v>
      </c>
      <c r="B3" t="s">
        <v>1</v>
      </c>
      <c r="C3" t="s">
        <v>2</v>
      </c>
      <c r="D3" s="3">
        <v>4381516097091.8398</v>
      </c>
      <c r="E3" s="3">
        <f>VLOOKUP(B3,Hoja1!$A$2:$D$262,2,FALSE)</f>
        <v>326394647469.29999</v>
      </c>
      <c r="F3" s="3">
        <f>VLOOKUP(B3,Hoja1!$A$2:$D$262,3,FALSE)</f>
        <v>299256727949.15002</v>
      </c>
      <c r="G3" s="3">
        <f>VLOOKUP(B3,Hoja1!$A$2:$D$262,4,FALSE)</f>
        <v>446675488173.45001</v>
      </c>
      <c r="H3" s="3">
        <v>1350940248931.49</v>
      </c>
      <c r="I3" s="3">
        <v>365165261794.03998</v>
      </c>
      <c r="J3" s="3">
        <v>434623306103.15997</v>
      </c>
      <c r="K3" s="3">
        <v>341434364971.47998</v>
      </c>
      <c r="L3" s="3">
        <v>286137877749.83002</v>
      </c>
      <c r="M3" s="3">
        <v>418458148047.46997</v>
      </c>
      <c r="N3" s="3">
        <v>328087513661.97998</v>
      </c>
      <c r="O3" s="3">
        <v>347566536469.42999</v>
      </c>
      <c r="P3" s="3">
        <v>688809644652.13</v>
      </c>
      <c r="Q3" s="3">
        <v>4561222902381.0098</v>
      </c>
      <c r="R3" s="3">
        <v>-179706805289.17001</v>
      </c>
      <c r="S3" s="3">
        <v>104.1</v>
      </c>
      <c r="T3" s="4">
        <v>-4.0999999999999996</v>
      </c>
    </row>
    <row r="4" spans="1:20" x14ac:dyDescent="0.2">
      <c r="A4" s="2">
        <v>2</v>
      </c>
      <c r="B4" t="s">
        <v>3</v>
      </c>
      <c r="C4" t="s">
        <v>4</v>
      </c>
      <c r="D4" s="3">
        <v>3977572260244</v>
      </c>
      <c r="E4" s="3">
        <f>VLOOKUP(B4,Hoja1!$A$2:$D$262,2,FALSE)</f>
        <v>317229199475.97998</v>
      </c>
      <c r="F4" s="3">
        <f>VLOOKUP(B4,Hoja1!$A$2:$D$262,3,FALSE)</f>
        <v>276099392802.90002</v>
      </c>
      <c r="G4" s="3">
        <f>VLOOKUP(B4,Hoja1!$A$2:$D$262,4,FALSE)</f>
        <v>419932507678.67999</v>
      </c>
      <c r="H4" s="3">
        <v>1280329774531.6699</v>
      </c>
      <c r="I4" s="3">
        <v>319355745814.84003</v>
      </c>
      <c r="J4" s="3">
        <v>394330163941.81</v>
      </c>
      <c r="K4" s="3">
        <v>297827704962.26001</v>
      </c>
      <c r="L4" s="3">
        <v>266598106437.23999</v>
      </c>
      <c r="M4" s="3">
        <v>383780078384.06</v>
      </c>
      <c r="N4" s="3">
        <v>311661497291.59998</v>
      </c>
      <c r="O4" s="3">
        <v>315676559718.41998</v>
      </c>
      <c r="P4" s="3">
        <v>598180172861.68994</v>
      </c>
      <c r="Q4" s="3">
        <v>4167739803943.5898</v>
      </c>
      <c r="R4" s="3">
        <v>-190167543699.59</v>
      </c>
      <c r="S4" s="3">
        <v>104.78</v>
      </c>
      <c r="T4" s="3">
        <v>-4.78</v>
      </c>
    </row>
    <row r="5" spans="1:20" x14ac:dyDescent="0.2">
      <c r="A5" s="2">
        <v>3</v>
      </c>
      <c r="B5" t="s">
        <v>5</v>
      </c>
      <c r="C5" t="s">
        <v>6</v>
      </c>
      <c r="D5" s="3">
        <v>1300852260244</v>
      </c>
      <c r="E5" s="3">
        <f>VLOOKUP(B5,Hoja1!$A$2:$D$262,2,FALSE)</f>
        <v>87391362388.350006</v>
      </c>
      <c r="F5" s="3">
        <f>VLOOKUP(B5,Hoja1!$A$2:$D$262,3,FALSE)</f>
        <v>63942423590.860001</v>
      </c>
      <c r="G5" s="3">
        <f>VLOOKUP(B5,Hoja1!$A$2:$D$262,4,FALSE)</f>
        <v>197550819331.03</v>
      </c>
      <c r="H5" s="3">
        <v>428443350872.59998</v>
      </c>
      <c r="I5" s="3">
        <v>70416065239.369995</v>
      </c>
      <c r="J5" s="3">
        <v>176224968355.69</v>
      </c>
      <c r="K5" s="3">
        <v>99906140130.339996</v>
      </c>
      <c r="L5" s="3">
        <v>43082762893.900002</v>
      </c>
      <c r="M5" s="3">
        <v>176838638398.35001</v>
      </c>
      <c r="N5" s="3">
        <v>94895879407.990005</v>
      </c>
      <c r="O5" s="3">
        <v>64043238350.220001</v>
      </c>
      <c r="P5" s="3">
        <v>262366750261.82001</v>
      </c>
      <c r="Q5" s="3">
        <v>1416217793910.28</v>
      </c>
      <c r="R5" s="3">
        <v>-115365533666.28</v>
      </c>
      <c r="S5" s="3">
        <v>108.87</v>
      </c>
      <c r="T5" s="3">
        <v>-8.8699999999999992</v>
      </c>
    </row>
    <row r="6" spans="1:20" x14ac:dyDescent="0.2">
      <c r="A6" s="2">
        <v>4</v>
      </c>
      <c r="B6" t="s">
        <v>7</v>
      </c>
      <c r="C6" t="s">
        <v>8</v>
      </c>
      <c r="D6" s="3">
        <v>397737254234</v>
      </c>
      <c r="E6" s="3">
        <f>VLOOKUP(B6,Hoja1!$A$2:$D$262,2,FALSE)</f>
        <v>32448462549.580002</v>
      </c>
      <c r="F6" s="3">
        <f>VLOOKUP(B6,Hoja1!$A$2:$D$262,3,FALSE)</f>
        <v>28696913297.139999</v>
      </c>
      <c r="G6" s="3">
        <f>VLOOKUP(B6,Hoja1!$A$2:$D$262,4,FALSE)</f>
        <v>34175025904.330002</v>
      </c>
      <c r="H6" s="3">
        <v>130136167555.16</v>
      </c>
      <c r="I6" s="3">
        <v>34294816057.580002</v>
      </c>
      <c r="J6" s="3">
        <v>34715046110.720001</v>
      </c>
      <c r="K6" s="3">
        <v>52841609352.940002</v>
      </c>
      <c r="L6" s="3">
        <v>12098982943.610001</v>
      </c>
      <c r="M6" s="3">
        <v>33951671768.310001</v>
      </c>
      <c r="N6" s="3">
        <v>40407644760.370003</v>
      </c>
      <c r="O6" s="3">
        <v>26787945967.529999</v>
      </c>
      <c r="P6" s="3">
        <v>49012645202.529999</v>
      </c>
      <c r="Q6" s="3">
        <v>414246529718.75</v>
      </c>
      <c r="R6" s="3">
        <v>-16509275484.75</v>
      </c>
      <c r="S6" s="3">
        <v>104.15</v>
      </c>
      <c r="T6" s="3">
        <v>-4.1500000000000004</v>
      </c>
    </row>
    <row r="7" spans="1:20" x14ac:dyDescent="0.2">
      <c r="A7" s="2">
        <v>5</v>
      </c>
      <c r="B7" t="s">
        <v>9</v>
      </c>
      <c r="C7" t="s">
        <v>10</v>
      </c>
      <c r="D7" s="3">
        <v>214566013365</v>
      </c>
      <c r="E7" s="3">
        <f>VLOOKUP(B7,Hoja1!$A$2:$D$262,2,FALSE)</f>
        <v>18103624116.799999</v>
      </c>
      <c r="F7" s="3">
        <f>VLOOKUP(B7,Hoja1!$A$2:$D$262,3,FALSE)</f>
        <v>16920203141.059999</v>
      </c>
      <c r="G7" s="3">
        <f>VLOOKUP(B7,Hoja1!$A$2:$D$262,4,FALSE)</f>
        <v>20451638802.189999</v>
      </c>
      <c r="H7" s="3">
        <v>72382002888.979996</v>
      </c>
      <c r="I7" s="3">
        <v>21535979950.970001</v>
      </c>
      <c r="J7" s="3">
        <v>17957018790.639999</v>
      </c>
      <c r="K7" s="3">
        <v>39002655925.32</v>
      </c>
      <c r="L7" s="3">
        <v>407467147.17000002</v>
      </c>
      <c r="M7" s="3">
        <v>18418442747.349998</v>
      </c>
      <c r="N7" s="3">
        <v>25712094840.459999</v>
      </c>
      <c r="O7" s="3">
        <v>18687178386.169998</v>
      </c>
      <c r="P7" s="3">
        <v>19022113584.080002</v>
      </c>
      <c r="Q7" s="3">
        <v>233124954261.14001</v>
      </c>
      <c r="R7" s="3">
        <v>-18558940896.139999</v>
      </c>
      <c r="S7" s="3">
        <v>108.65</v>
      </c>
      <c r="T7" s="3">
        <v>-8.65</v>
      </c>
    </row>
    <row r="8" spans="1:20" x14ac:dyDescent="0.2">
      <c r="A8" s="2">
        <v>5</v>
      </c>
      <c r="B8" t="s">
        <v>11</v>
      </c>
      <c r="C8" t="s">
        <v>12</v>
      </c>
      <c r="D8" s="3">
        <v>137959810508</v>
      </c>
      <c r="E8" s="3">
        <f>VLOOKUP(B8,Hoja1!$A$2:$D$262,2,FALSE)</f>
        <v>12684093993.360001</v>
      </c>
      <c r="F8" s="3">
        <f>VLOOKUP(B8,Hoja1!$A$2:$D$262,3,FALSE)</f>
        <v>11087367660.08</v>
      </c>
      <c r="G8" s="3">
        <f>VLOOKUP(B8,Hoja1!$A$2:$D$262,4,FALSE)</f>
        <v>8894498987.5900002</v>
      </c>
      <c r="H8" s="3">
        <v>47879303947.209999</v>
      </c>
      <c r="I8" s="3">
        <v>11633468679.15</v>
      </c>
      <c r="J8" s="3">
        <v>11855666863.84</v>
      </c>
      <c r="K8" s="3">
        <v>10932068935.83</v>
      </c>
      <c r="L8" s="3">
        <v>10998688288.1</v>
      </c>
      <c r="M8" s="3">
        <v>10892845481.59</v>
      </c>
      <c r="N8" s="3">
        <v>11765190031.809999</v>
      </c>
      <c r="O8" s="3">
        <v>5971257183.1899996</v>
      </c>
      <c r="P8" s="3">
        <v>11733884632.33</v>
      </c>
      <c r="Q8" s="3">
        <v>133662374043.05</v>
      </c>
      <c r="R8" s="3">
        <v>4297436464.9499998</v>
      </c>
      <c r="S8" s="3">
        <v>96.89</v>
      </c>
      <c r="T8" s="3">
        <v>3.11</v>
      </c>
    </row>
    <row r="9" spans="1:20" x14ac:dyDescent="0.2">
      <c r="A9" s="2">
        <v>5</v>
      </c>
      <c r="B9" t="s">
        <v>13</v>
      </c>
      <c r="C9" t="s">
        <v>14</v>
      </c>
      <c r="D9" s="3">
        <v>45211430361</v>
      </c>
      <c r="E9" s="3">
        <f>VLOOKUP(B9,Hoja1!$A$2:$D$262,2,FALSE)</f>
        <v>1660744439.4200001</v>
      </c>
      <c r="F9" s="3">
        <f>VLOOKUP(B9,Hoja1!$A$2:$D$262,3,FALSE)</f>
        <v>689342496</v>
      </c>
      <c r="G9" s="3">
        <f>VLOOKUP(B9,Hoja1!$A$2:$D$262,4,FALSE)</f>
        <v>4828888114.5500002</v>
      </c>
      <c r="H9" s="3">
        <v>9874860718.9699993</v>
      </c>
      <c r="I9" s="3">
        <v>1125367427.46</v>
      </c>
      <c r="J9" s="3">
        <v>4902360456.2399998</v>
      </c>
      <c r="K9" s="3">
        <v>2906884491.79</v>
      </c>
      <c r="L9" s="3">
        <v>692827508.34000003</v>
      </c>
      <c r="M9" s="3">
        <v>4640383539.3699999</v>
      </c>
      <c r="N9" s="3">
        <v>2930359888.0999999</v>
      </c>
      <c r="O9" s="3">
        <v>2129510398.1700001</v>
      </c>
      <c r="P9" s="3">
        <v>18256646986.119999</v>
      </c>
      <c r="Q9" s="3">
        <v>47459201414.559998</v>
      </c>
      <c r="R9" s="3">
        <v>-2247771053.5599999</v>
      </c>
      <c r="S9" s="3">
        <v>104.97</v>
      </c>
      <c r="T9" s="3">
        <v>-4.97</v>
      </c>
    </row>
    <row r="10" spans="1:20" x14ac:dyDescent="0.2">
      <c r="A10" s="2">
        <v>4</v>
      </c>
      <c r="B10" t="s">
        <v>15</v>
      </c>
      <c r="C10" t="s">
        <v>16</v>
      </c>
      <c r="D10" s="3">
        <v>674199316010</v>
      </c>
      <c r="E10" s="3">
        <f>VLOOKUP(B10,Hoja1!$A$2:$D$262,2,FALSE)</f>
        <v>26539001675.68</v>
      </c>
      <c r="F10" s="3">
        <f>VLOOKUP(B10,Hoja1!$A$2:$D$262,3,FALSE)</f>
        <v>20443239689.07</v>
      </c>
      <c r="G10" s="3">
        <f>VLOOKUP(B10,Hoja1!$A$2:$D$262,4,FALSE)</f>
        <v>143674703917.42999</v>
      </c>
      <c r="H10" s="3">
        <v>215559695646.14001</v>
      </c>
      <c r="I10" s="3">
        <v>17669110545.34</v>
      </c>
      <c r="J10" s="3">
        <v>120582120705.67</v>
      </c>
      <c r="K10" s="3">
        <v>24441270076.740002</v>
      </c>
      <c r="L10" s="3">
        <v>15118380786.09</v>
      </c>
      <c r="M10" s="3">
        <v>119495750832.61</v>
      </c>
      <c r="N10" s="3">
        <v>27123301334.459999</v>
      </c>
      <c r="O10" s="3">
        <v>17935033867.619999</v>
      </c>
      <c r="P10" s="3">
        <v>184086047423.89999</v>
      </c>
      <c r="Q10" s="3">
        <v>742010711218.56995</v>
      </c>
      <c r="R10" s="3">
        <v>-67811395208.57</v>
      </c>
      <c r="S10" s="3">
        <v>110.06</v>
      </c>
      <c r="T10" s="3">
        <v>-10.06</v>
      </c>
    </row>
    <row r="11" spans="1:20" x14ac:dyDescent="0.2">
      <c r="A11" s="2">
        <v>5</v>
      </c>
      <c r="B11" t="s">
        <v>17</v>
      </c>
      <c r="C11" t="s">
        <v>18</v>
      </c>
      <c r="D11" s="3">
        <v>96003600000</v>
      </c>
      <c r="E11" s="3">
        <f>VLOOKUP(B11,Hoja1!$A$2:$D$262,2,FALSE)</f>
        <v>8703807353.5100002</v>
      </c>
      <c r="F11" s="3">
        <f>VLOOKUP(B11,Hoja1!$A$2:$D$262,3,FALSE)</f>
        <v>3454296798.9000001</v>
      </c>
      <c r="G11" s="3">
        <f>VLOOKUP(B11,Hoja1!$A$2:$D$262,4,FALSE)</f>
        <v>15332348553.92</v>
      </c>
      <c r="H11" s="3">
        <v>32501110619.580002</v>
      </c>
      <c r="I11" s="3">
        <v>5154699564</v>
      </c>
      <c r="J11" s="3">
        <v>13242011563.379999</v>
      </c>
      <c r="K11" s="3">
        <v>4667490684.1899996</v>
      </c>
      <c r="L11" s="3">
        <v>5142264809.8500004</v>
      </c>
      <c r="M11" s="3">
        <v>13418705996.620001</v>
      </c>
      <c r="N11" s="3">
        <v>5936452124.2799997</v>
      </c>
      <c r="O11" s="3">
        <v>4677560337.3500004</v>
      </c>
      <c r="P11" s="3">
        <v>14335406644.540001</v>
      </c>
      <c r="Q11" s="3">
        <v>99075702343.789993</v>
      </c>
      <c r="R11" s="3">
        <v>-3072102343.79</v>
      </c>
      <c r="S11" s="3">
        <v>103.2</v>
      </c>
      <c r="T11" s="4">
        <v>-3.2</v>
      </c>
    </row>
    <row r="12" spans="1:20" x14ac:dyDescent="0.2">
      <c r="A12" s="2">
        <v>5</v>
      </c>
      <c r="B12" t="s">
        <v>19</v>
      </c>
      <c r="C12" t="s">
        <v>20</v>
      </c>
      <c r="D12" s="3">
        <v>578195716010</v>
      </c>
      <c r="E12" s="3">
        <f>VLOOKUP(B12,Hoja1!$A$2:$D$262,2,FALSE)</f>
        <v>17835194322.169998</v>
      </c>
      <c r="F12" s="3">
        <f>VLOOKUP(B12,Hoja1!$A$2:$D$262,3,FALSE)</f>
        <v>16988942890.17</v>
      </c>
      <c r="G12" s="3">
        <f>VLOOKUP(B12,Hoja1!$A$2:$D$262,4,FALSE)</f>
        <v>128342355363.50999</v>
      </c>
      <c r="H12" s="3">
        <v>183058585026.56</v>
      </c>
      <c r="I12" s="3">
        <v>12514410981.34</v>
      </c>
      <c r="J12" s="3">
        <v>107340109142.28999</v>
      </c>
      <c r="K12" s="3">
        <v>19773779392.549999</v>
      </c>
      <c r="L12" s="3">
        <v>9976115976.2399998</v>
      </c>
      <c r="M12" s="3">
        <v>106077044835.99001</v>
      </c>
      <c r="N12" s="3">
        <v>21186849210.18</v>
      </c>
      <c r="O12" s="3">
        <v>13257473530.27</v>
      </c>
      <c r="P12" s="3">
        <v>169750640779.35999</v>
      </c>
      <c r="Q12" s="3">
        <v>642935008874.78003</v>
      </c>
      <c r="R12" s="3">
        <v>-64739292864.779999</v>
      </c>
      <c r="S12" s="3">
        <v>111.2</v>
      </c>
      <c r="T12" s="4">
        <v>-11.2</v>
      </c>
    </row>
    <row r="13" spans="1:20" x14ac:dyDescent="0.2">
      <c r="A13" s="2">
        <v>4</v>
      </c>
      <c r="B13" t="s">
        <v>21</v>
      </c>
      <c r="C13" t="s">
        <v>22</v>
      </c>
      <c r="D13" s="3">
        <v>86115690000</v>
      </c>
      <c r="E13" s="3">
        <f>VLOOKUP(B13,Hoja1!$A$2:$D$262,2,FALSE)</f>
        <v>10496787555.700001</v>
      </c>
      <c r="F13" s="3">
        <f>VLOOKUP(B13,Hoja1!$A$2:$D$262,3,FALSE)</f>
        <v>5918338368.1199999</v>
      </c>
      <c r="G13" s="3">
        <f>VLOOKUP(B13,Hoja1!$A$2:$D$262,4,FALSE)</f>
        <v>4311396266.5500002</v>
      </c>
      <c r="H13" s="3">
        <v>31872281850.150002</v>
      </c>
      <c r="I13" s="3">
        <v>5554870631.2799997</v>
      </c>
      <c r="J13" s="3">
        <v>6549490958.79</v>
      </c>
      <c r="K13" s="3">
        <v>9157293126.6700001</v>
      </c>
      <c r="L13" s="3">
        <v>7092213120.3699999</v>
      </c>
      <c r="M13" s="3">
        <v>5192237154.4200001</v>
      </c>
      <c r="N13" s="3">
        <v>13320534457.16</v>
      </c>
      <c r="O13" s="3">
        <v>6470969377.3299999</v>
      </c>
      <c r="P13" s="3">
        <v>16046843597.15</v>
      </c>
      <c r="Q13" s="3">
        <v>101256734273.32001</v>
      </c>
      <c r="R13" s="3">
        <v>-15141044273.32</v>
      </c>
      <c r="S13" s="3">
        <v>117.58</v>
      </c>
      <c r="T13" s="3">
        <v>-17.579999999999998</v>
      </c>
    </row>
    <row r="14" spans="1:20" x14ac:dyDescent="0.2">
      <c r="A14" s="2">
        <v>5</v>
      </c>
      <c r="B14" t="s">
        <v>23</v>
      </c>
      <c r="C14" t="s">
        <v>24</v>
      </c>
      <c r="D14" s="3">
        <v>30615690000</v>
      </c>
      <c r="E14" s="3">
        <f>VLOOKUP(B14,Hoja1!$A$2:$D$262,2,FALSE)</f>
        <v>3879060167.4499998</v>
      </c>
      <c r="F14" s="3">
        <f>VLOOKUP(B14,Hoja1!$A$2:$D$262,3,FALSE)</f>
        <v>2209662947.4000001</v>
      </c>
      <c r="G14" s="3">
        <f>VLOOKUP(B14,Hoja1!$A$2:$D$262,4,FALSE)</f>
        <v>2125411451.8800001</v>
      </c>
      <c r="H14" s="3">
        <v>11336261418.52</v>
      </c>
      <c r="I14" s="3">
        <v>1609911842.5999999</v>
      </c>
      <c r="J14" s="3">
        <v>1778059793.8800001</v>
      </c>
      <c r="K14" s="3">
        <v>3359987351.5</v>
      </c>
      <c r="L14" s="3">
        <v>3414561970.0100002</v>
      </c>
      <c r="M14" s="3">
        <v>1664725635.4200001</v>
      </c>
      <c r="N14" s="3">
        <v>2751220360.4299998</v>
      </c>
      <c r="O14" s="3">
        <v>2514123351.9000001</v>
      </c>
      <c r="P14" s="3">
        <v>10141800916.709999</v>
      </c>
      <c r="Q14" s="3">
        <v>38570652640.970001</v>
      </c>
      <c r="R14" s="3">
        <v>-7954962640.9700003</v>
      </c>
      <c r="S14" s="3">
        <v>125.98</v>
      </c>
      <c r="T14" s="3">
        <v>-25.98</v>
      </c>
    </row>
    <row r="15" spans="1:20" x14ac:dyDescent="0.2">
      <c r="A15" s="2">
        <v>6</v>
      </c>
      <c r="B15" t="s">
        <v>25</v>
      </c>
      <c r="C15" t="s">
        <v>26</v>
      </c>
      <c r="D15" s="3">
        <v>615690000</v>
      </c>
      <c r="E15" s="3">
        <f>VLOOKUP(B15,Hoja1!$A$2:$D$262,2,FALSE)</f>
        <v>23790581</v>
      </c>
      <c r="F15" s="3">
        <f>VLOOKUP(B15,Hoja1!$A$2:$D$262,3,FALSE)</f>
        <v>299824200</v>
      </c>
      <c r="G15" s="3">
        <f>VLOOKUP(B15,Hoja1!$A$2:$D$262,4,FALSE)</f>
        <v>49669273</v>
      </c>
      <c r="H15" s="3">
        <v>402555091</v>
      </c>
      <c r="I15" s="3">
        <v>25728144</v>
      </c>
      <c r="J15" s="3">
        <v>48261561</v>
      </c>
      <c r="K15" s="3">
        <v>30103585</v>
      </c>
      <c r="L15" s="3">
        <v>23427440</v>
      </c>
      <c r="M15" s="3">
        <v>31388221</v>
      </c>
      <c r="N15" s="3">
        <v>44103500</v>
      </c>
      <c r="O15" s="3">
        <v>61272414</v>
      </c>
      <c r="P15" s="3">
        <v>127494889</v>
      </c>
      <c r="Q15" s="3">
        <v>794334845</v>
      </c>
      <c r="R15" s="2">
        <v>-178644845</v>
      </c>
      <c r="S15" s="3">
        <v>129.02000000000001</v>
      </c>
      <c r="T15" s="3">
        <v>-29.02</v>
      </c>
    </row>
    <row r="16" spans="1:20" x14ac:dyDescent="0.2">
      <c r="A16" s="2">
        <v>6</v>
      </c>
      <c r="B16" t="s">
        <v>27</v>
      </c>
      <c r="C16" t="s">
        <v>28</v>
      </c>
      <c r="D16" s="3">
        <v>30000000000</v>
      </c>
      <c r="E16" s="3">
        <f>VLOOKUP(B16,Hoja1!$A$2:$D$262,2,FALSE)</f>
        <v>3855269586.4499998</v>
      </c>
      <c r="F16" s="3">
        <f>VLOOKUP(B16,Hoja1!$A$2:$D$262,3,FALSE)</f>
        <v>1909838747.4000001</v>
      </c>
      <c r="G16" s="3">
        <f>VLOOKUP(B16,Hoja1!$A$2:$D$262,4,FALSE)</f>
        <v>2075742178.8800001</v>
      </c>
      <c r="H16" s="3">
        <v>10933706327.52</v>
      </c>
      <c r="I16" s="3">
        <v>1584183698.5999999</v>
      </c>
      <c r="J16" s="3">
        <v>1729798232.8800001</v>
      </c>
      <c r="K16" s="3">
        <v>3329883766.5</v>
      </c>
      <c r="L16" s="3">
        <v>3391134530.0100002</v>
      </c>
      <c r="M16" s="3">
        <v>1633337414.4200001</v>
      </c>
      <c r="N16" s="3">
        <v>2707116860.4299998</v>
      </c>
      <c r="O16" s="3">
        <v>2452850937.9000001</v>
      </c>
      <c r="P16" s="3">
        <v>10014306027.709999</v>
      </c>
      <c r="Q16" s="3">
        <v>37776317795.970001</v>
      </c>
      <c r="R16" s="3">
        <v>-7776317795.9700003</v>
      </c>
      <c r="S16" s="3">
        <v>125.92</v>
      </c>
      <c r="T16" s="3">
        <v>-25.92</v>
      </c>
    </row>
    <row r="17" spans="1:20" x14ac:dyDescent="0.2">
      <c r="A17" s="2">
        <v>5</v>
      </c>
      <c r="B17" t="s">
        <v>29</v>
      </c>
      <c r="C17" t="s">
        <v>30</v>
      </c>
      <c r="D17" s="3">
        <v>55500000000</v>
      </c>
      <c r="E17" s="3">
        <f>VLOOKUP(B17,Hoja1!$A$2:$D$262,2,FALSE)</f>
        <v>6617727388.25</v>
      </c>
      <c r="F17" s="3">
        <f>VLOOKUP(B17,Hoja1!$A$2:$D$262,3,FALSE)</f>
        <v>3708675420.7199998</v>
      </c>
      <c r="G17" s="3">
        <f>VLOOKUP(B17,Hoja1!$A$2:$D$262,4,FALSE)</f>
        <v>2185984814.6700001</v>
      </c>
      <c r="H17" s="3">
        <v>20536020431.630001</v>
      </c>
      <c r="I17" s="3">
        <v>3944958788.6799998</v>
      </c>
      <c r="J17" s="3">
        <v>4771431164.9099998</v>
      </c>
      <c r="K17" s="3">
        <v>5797305775.1700001</v>
      </c>
      <c r="L17" s="3">
        <v>3677651150.3600001</v>
      </c>
      <c r="M17" s="3">
        <v>3527511519</v>
      </c>
      <c r="N17" s="3">
        <v>10569314096.73</v>
      </c>
      <c r="O17" s="3">
        <v>3956846025.4299998</v>
      </c>
      <c r="P17" s="3">
        <v>5905042680.4399996</v>
      </c>
      <c r="Q17" s="3">
        <v>62686081632.349998</v>
      </c>
      <c r="R17" s="3">
        <v>-7186081632.3500004</v>
      </c>
      <c r="S17" s="3">
        <v>112.95</v>
      </c>
      <c r="T17" s="3">
        <v>-12.95</v>
      </c>
    </row>
    <row r="18" spans="1:20" x14ac:dyDescent="0.2">
      <c r="A18" s="2">
        <v>6</v>
      </c>
      <c r="B18" t="s">
        <v>31</v>
      </c>
      <c r="C18" t="s">
        <v>26</v>
      </c>
      <c r="D18" s="3">
        <v>41625000000</v>
      </c>
      <c r="E18" s="3">
        <f>VLOOKUP(B18,Hoja1!$A$2:$D$262,2,FALSE)</f>
        <v>4709900337.0200005</v>
      </c>
      <c r="F18" s="3">
        <f>VLOOKUP(B18,Hoja1!$A$2:$D$262,3,FALSE)</f>
        <v>2402434427.8899999</v>
      </c>
      <c r="G18" s="3">
        <f>VLOOKUP(B18,Hoja1!$A$2:$D$262,4,FALSE)</f>
        <v>960247872.27999997</v>
      </c>
      <c r="H18" s="3">
        <v>14649491099.190001</v>
      </c>
      <c r="I18" s="3">
        <v>2256542953.7600002</v>
      </c>
      <c r="J18" s="3">
        <v>3487426561.27</v>
      </c>
      <c r="K18" s="3">
        <v>4400020230.3000002</v>
      </c>
      <c r="L18" s="3">
        <v>2455602289.4400001</v>
      </c>
      <c r="M18" s="3">
        <v>1281446423.3399999</v>
      </c>
      <c r="N18" s="3">
        <v>8939776519.8400002</v>
      </c>
      <c r="O18" s="3">
        <v>2568931560.1399999</v>
      </c>
      <c r="P18" s="3">
        <v>4307165290.5100002</v>
      </c>
      <c r="Q18" s="3">
        <v>44346402927.790001</v>
      </c>
      <c r="R18" s="3">
        <v>-2721402927.79</v>
      </c>
      <c r="S18" s="3">
        <v>106.54</v>
      </c>
      <c r="T18" s="3">
        <v>-6.54</v>
      </c>
    </row>
    <row r="19" spans="1:20" x14ac:dyDescent="0.2">
      <c r="A19" s="2">
        <v>6</v>
      </c>
      <c r="B19" t="s">
        <v>32</v>
      </c>
      <c r="C19" t="s">
        <v>28</v>
      </c>
      <c r="D19" s="3">
        <v>13875000000</v>
      </c>
      <c r="E19" s="3">
        <f>VLOOKUP(B19,Hoja1!$A$2:$D$262,2,FALSE)</f>
        <v>1907827051.23</v>
      </c>
      <c r="F19" s="3">
        <f>VLOOKUP(B19,Hoja1!$A$2:$D$262,3,FALSE)</f>
        <v>1306240992.8299999</v>
      </c>
      <c r="G19" s="3">
        <f>VLOOKUP(B19,Hoja1!$A$2:$D$262,4,FALSE)</f>
        <v>1225736942.3900001</v>
      </c>
      <c r="H19" s="3">
        <v>5886529332.4399996</v>
      </c>
      <c r="I19" s="3">
        <v>1688415834.9200001</v>
      </c>
      <c r="J19" s="3">
        <v>1284004603.6400001</v>
      </c>
      <c r="K19" s="3">
        <v>1397285544.8699999</v>
      </c>
      <c r="L19" s="3">
        <v>1222048860.9200001</v>
      </c>
      <c r="M19" s="3">
        <v>2246065095.6599998</v>
      </c>
      <c r="N19" s="3">
        <v>1629537576.8900001</v>
      </c>
      <c r="O19" s="3">
        <v>1387914465.29</v>
      </c>
      <c r="P19" s="3">
        <v>1597877389.9300001</v>
      </c>
      <c r="Q19" s="3">
        <v>18339678704.560001</v>
      </c>
      <c r="R19" s="3">
        <v>-4464678704.5600004</v>
      </c>
      <c r="S19" s="3">
        <v>132.18</v>
      </c>
      <c r="T19" s="3">
        <v>-32.18</v>
      </c>
    </row>
    <row r="20" spans="1:20" x14ac:dyDescent="0.2">
      <c r="A20" s="2">
        <v>4</v>
      </c>
      <c r="B20" t="s">
        <v>33</v>
      </c>
      <c r="C20" t="s">
        <v>34</v>
      </c>
      <c r="D20" s="3">
        <v>142800000000</v>
      </c>
      <c r="E20" s="3">
        <f>VLOOKUP(B20,Hoja1!$A$2:$D$262,2,FALSE)</f>
        <v>17907110607.389999</v>
      </c>
      <c r="F20" s="3">
        <f>VLOOKUP(B20,Hoja1!$A$2:$D$262,3,FALSE)</f>
        <v>8883932236.5300007</v>
      </c>
      <c r="G20" s="3">
        <f>VLOOKUP(B20,Hoja1!$A$2:$D$262,4,FALSE)</f>
        <v>15389693242.719999</v>
      </c>
      <c r="H20" s="3">
        <v>50875205821.150002</v>
      </c>
      <c r="I20" s="3">
        <v>12897268005.17</v>
      </c>
      <c r="J20" s="3">
        <v>14378310580.51</v>
      </c>
      <c r="K20" s="3">
        <v>13465967573.99</v>
      </c>
      <c r="L20" s="3">
        <v>8773186043.8299999</v>
      </c>
      <c r="M20" s="3">
        <v>18198978643.009998</v>
      </c>
      <c r="N20" s="3">
        <v>14044398856</v>
      </c>
      <c r="O20" s="3">
        <v>12849289137.74</v>
      </c>
      <c r="P20" s="3">
        <v>13221214038.24</v>
      </c>
      <c r="Q20" s="3">
        <v>158703818699.64001</v>
      </c>
      <c r="R20" s="3">
        <v>-15903818699.639999</v>
      </c>
      <c r="S20" s="3">
        <v>111.14</v>
      </c>
      <c r="T20" s="3">
        <v>-11.14</v>
      </c>
    </row>
    <row r="21" spans="1:20" x14ac:dyDescent="0.2">
      <c r="A21" s="2">
        <v>5</v>
      </c>
      <c r="B21" t="s">
        <v>35</v>
      </c>
      <c r="C21" t="s">
        <v>36</v>
      </c>
      <c r="D21" s="3">
        <v>142800000000</v>
      </c>
      <c r="E21" s="3">
        <f>VLOOKUP(B21,Hoja1!$A$2:$D$262,2,FALSE)</f>
        <v>17907110607.389999</v>
      </c>
      <c r="F21" s="3">
        <f>VLOOKUP(B21,Hoja1!$A$2:$D$262,3,FALSE)</f>
        <v>8883932236.5300007</v>
      </c>
      <c r="G21" s="3">
        <f>VLOOKUP(B21,Hoja1!$A$2:$D$262,4,FALSE)</f>
        <v>15389693242.719999</v>
      </c>
      <c r="H21" s="3">
        <v>50875205821.150002</v>
      </c>
      <c r="I21" s="3">
        <v>12897268005.17</v>
      </c>
      <c r="J21" s="3">
        <v>14378310580.51</v>
      </c>
      <c r="K21" s="3">
        <v>13465967573.99</v>
      </c>
      <c r="L21" s="3">
        <v>8773186043.8299999</v>
      </c>
      <c r="M21" s="3">
        <v>18198978643.009998</v>
      </c>
      <c r="N21" s="3">
        <v>14044398856</v>
      </c>
      <c r="O21" s="3">
        <v>12849289137.74</v>
      </c>
      <c r="P21" s="3">
        <v>13221214038.24</v>
      </c>
      <c r="Q21" s="3">
        <v>158703818699.64001</v>
      </c>
      <c r="R21" s="3">
        <v>-15903818699.639999</v>
      </c>
      <c r="S21" s="3">
        <v>111.14</v>
      </c>
      <c r="T21" s="3">
        <v>-11.14</v>
      </c>
    </row>
    <row r="22" spans="1:20" x14ac:dyDescent="0.2">
      <c r="A22" s="2">
        <v>4</v>
      </c>
      <c r="B22" t="s">
        <v>37</v>
      </c>
      <c r="C22" t="s">
        <v>38</v>
      </c>
      <c r="D22" s="3">
        <v>0</v>
      </c>
      <c r="E22" s="3" t="e">
        <f>VLOOKUP(B22,Hoja1!$A$2:$D$262,2,FALSE)</f>
        <v>#N/A</v>
      </c>
      <c r="F22" s="3" t="e">
        <f>VLOOKUP(B22,Hoja1!$A$2:$D$262,3,FALSE)</f>
        <v>#N/A</v>
      </c>
      <c r="G22" s="3" t="e">
        <f>VLOOKUP(B22,Hoja1!$A$2:$D$262,4,FALSE)</f>
        <v>#N/A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100</v>
      </c>
    </row>
    <row r="23" spans="1:20" x14ac:dyDescent="0.2">
      <c r="A23" s="2">
        <v>5</v>
      </c>
      <c r="B23" t="s">
        <v>39</v>
      </c>
      <c r="C23" t="s">
        <v>40</v>
      </c>
      <c r="D23" s="3">
        <v>0</v>
      </c>
      <c r="E23" s="3" t="e">
        <f>VLOOKUP(B23,Hoja1!$A$2:$D$262,2,FALSE)</f>
        <v>#N/A</v>
      </c>
      <c r="F23" s="3" t="e">
        <f>VLOOKUP(B23,Hoja1!$A$2:$D$262,3,FALSE)</f>
        <v>#N/A</v>
      </c>
      <c r="G23" s="3" t="e">
        <f>VLOOKUP(B23,Hoja1!$A$2:$D$262,4,FALSE)</f>
        <v>#N/A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100</v>
      </c>
    </row>
    <row r="24" spans="1:20" x14ac:dyDescent="0.2">
      <c r="A24" s="2">
        <v>3</v>
      </c>
      <c r="B24" t="s">
        <v>41</v>
      </c>
      <c r="C24" t="s">
        <v>42</v>
      </c>
      <c r="D24" s="3">
        <v>222362000000</v>
      </c>
      <c r="E24" s="3">
        <f>VLOOKUP(B24,Hoja1!$A$2:$D$262,2,FALSE)</f>
        <v>18769310953.040001</v>
      </c>
      <c r="F24" s="3">
        <f>VLOOKUP(B24,Hoja1!$A$2:$D$262,3,FALSE)</f>
        <v>9106884999.2199993</v>
      </c>
      <c r="G24" s="3">
        <f>VLOOKUP(B24,Hoja1!$A$2:$D$262,4,FALSE)</f>
        <v>8370793921.3500004</v>
      </c>
      <c r="H24" s="3">
        <v>39989073528.610001</v>
      </c>
      <c r="I24" s="3">
        <v>13437798917.5</v>
      </c>
      <c r="J24" s="3">
        <v>8614235465.4400005</v>
      </c>
      <c r="K24" s="3">
        <v>6906699842.8999996</v>
      </c>
      <c r="L24" s="3">
        <v>7111842514.2200003</v>
      </c>
      <c r="M24" s="3">
        <v>6800328990.0200005</v>
      </c>
      <c r="N24" s="3">
        <v>6120317045.1400003</v>
      </c>
      <c r="O24" s="3">
        <v>24230462021.700001</v>
      </c>
      <c r="P24" s="3">
        <v>113992808599.87</v>
      </c>
      <c r="Q24" s="3">
        <v>227203566925.39999</v>
      </c>
      <c r="R24" s="4">
        <v>-4841566925.3999996</v>
      </c>
      <c r="S24" s="3">
        <v>102.18</v>
      </c>
      <c r="T24" s="3">
        <v>-2.1800000000000002</v>
      </c>
    </row>
    <row r="25" spans="1:20" x14ac:dyDescent="0.2">
      <c r="A25" s="2">
        <v>4</v>
      </c>
      <c r="B25" t="s">
        <v>43</v>
      </c>
      <c r="C25" t="s">
        <v>44</v>
      </c>
      <c r="D25" s="3">
        <v>4100000000</v>
      </c>
      <c r="E25" s="3">
        <f>VLOOKUP(B25,Hoja1!$A$2:$D$262,2,FALSE)</f>
        <v>3309696341</v>
      </c>
      <c r="F25" s="3">
        <f>VLOOKUP(B25,Hoja1!$A$2:$D$262,3,FALSE)</f>
        <v>225810284.58000001</v>
      </c>
      <c r="G25" s="3">
        <f>VLOOKUP(B25,Hoja1!$A$2:$D$262,4,FALSE)</f>
        <v>108573637</v>
      </c>
      <c r="H25" s="3">
        <v>3701747348.5799999</v>
      </c>
      <c r="I25" s="3">
        <v>72733205</v>
      </c>
      <c r="J25" s="3">
        <v>36636154</v>
      </c>
      <c r="K25" s="3">
        <v>30429927</v>
      </c>
      <c r="L25" s="3">
        <v>25701851</v>
      </c>
      <c r="M25" s="3">
        <v>16903701</v>
      </c>
      <c r="N25" s="3">
        <v>19283334</v>
      </c>
      <c r="O25" s="3">
        <v>36930143</v>
      </c>
      <c r="P25" s="3">
        <v>157691996</v>
      </c>
      <c r="Q25" s="3">
        <v>4098057659.5799999</v>
      </c>
      <c r="R25" s="3">
        <v>1942340.42</v>
      </c>
      <c r="S25" s="3">
        <v>99.95</v>
      </c>
      <c r="T25" s="3">
        <v>0.05</v>
      </c>
    </row>
    <row r="26" spans="1:20" x14ac:dyDescent="0.2">
      <c r="A26" s="2">
        <v>5</v>
      </c>
      <c r="B26" t="s">
        <v>45</v>
      </c>
      <c r="C26" t="s">
        <v>46</v>
      </c>
      <c r="D26" s="3">
        <v>4100000000</v>
      </c>
      <c r="E26" s="3">
        <f>VLOOKUP(B26,Hoja1!$A$2:$D$262,2,FALSE)</f>
        <v>3309696341</v>
      </c>
      <c r="F26" s="3">
        <f>VLOOKUP(B26,Hoja1!$A$2:$D$262,3,FALSE)</f>
        <v>225810284.58000001</v>
      </c>
      <c r="G26" s="3">
        <f>VLOOKUP(B26,Hoja1!$A$2:$D$262,4,FALSE)</f>
        <v>108573637</v>
      </c>
      <c r="H26" s="3">
        <v>3701747348.5799999</v>
      </c>
      <c r="I26" s="3">
        <v>72733205</v>
      </c>
      <c r="J26" s="3">
        <v>36636154</v>
      </c>
      <c r="K26" s="3">
        <v>30429927</v>
      </c>
      <c r="L26" s="3">
        <v>25701851</v>
      </c>
      <c r="M26" s="3">
        <v>16903701</v>
      </c>
      <c r="N26" s="3">
        <v>19283334</v>
      </c>
      <c r="O26" s="3">
        <v>36930143</v>
      </c>
      <c r="P26" s="3">
        <v>157691996</v>
      </c>
      <c r="Q26" s="3">
        <v>4098057659.5799999</v>
      </c>
      <c r="R26" s="3">
        <v>1942340.42</v>
      </c>
      <c r="S26" s="3">
        <v>99.95</v>
      </c>
      <c r="T26" s="3">
        <v>0.05</v>
      </c>
    </row>
    <row r="27" spans="1:20" x14ac:dyDescent="0.2">
      <c r="A27" s="2">
        <v>4</v>
      </c>
      <c r="B27" t="s">
        <v>47</v>
      </c>
      <c r="C27" t="s">
        <v>48</v>
      </c>
      <c r="D27" s="3">
        <v>155166000000</v>
      </c>
      <c r="E27" s="3">
        <f>VLOOKUP(B27,Hoja1!$A$2:$D$262,2,FALSE)</f>
        <v>9999512198</v>
      </c>
      <c r="F27" s="3">
        <f>VLOOKUP(B27,Hoja1!$A$2:$D$262,3,FALSE)</f>
        <v>3267561087</v>
      </c>
      <c r="G27" s="3">
        <f>VLOOKUP(B27,Hoja1!$A$2:$D$262,4,FALSE)</f>
        <v>2954701375</v>
      </c>
      <c r="H27" s="3">
        <v>16222331380</v>
      </c>
      <c r="I27" s="3">
        <v>5098394724</v>
      </c>
      <c r="J27" s="3">
        <v>2478180798.3400002</v>
      </c>
      <c r="K27" s="3">
        <v>1727773690.0599999</v>
      </c>
      <c r="L27" s="3">
        <v>1176349615</v>
      </c>
      <c r="M27" s="3">
        <v>1170333719.1700001</v>
      </c>
      <c r="N27" s="3">
        <v>882310919.67999995</v>
      </c>
      <c r="O27" s="3">
        <v>19168069798.650002</v>
      </c>
      <c r="P27" s="3">
        <v>108755125185.81</v>
      </c>
      <c r="Q27" s="3">
        <v>156678869830.70999</v>
      </c>
      <c r="R27" s="3">
        <v>-1512869830.71</v>
      </c>
      <c r="S27" s="3">
        <v>100.98</v>
      </c>
      <c r="T27" s="3">
        <v>-0.98</v>
      </c>
    </row>
    <row r="28" spans="1:20" x14ac:dyDescent="0.2">
      <c r="A28" s="2">
        <v>5</v>
      </c>
      <c r="B28" t="s">
        <v>49</v>
      </c>
      <c r="C28" t="s">
        <v>50</v>
      </c>
      <c r="D28" s="3">
        <v>155000000000</v>
      </c>
      <c r="E28" s="3">
        <f>VLOOKUP(B28,Hoja1!$A$2:$D$262,2,FALSE)</f>
        <v>9985468977</v>
      </c>
      <c r="F28" s="3">
        <f>VLOOKUP(B28,Hoja1!$A$2:$D$262,3,FALSE)</f>
        <v>3263002717</v>
      </c>
      <c r="G28" s="3">
        <f>VLOOKUP(B28,Hoja1!$A$2:$D$262,4,FALSE)</f>
        <v>2950698533</v>
      </c>
      <c r="H28" s="3">
        <v>16199726947</v>
      </c>
      <c r="I28" s="3">
        <v>5092350640</v>
      </c>
      <c r="J28" s="3">
        <v>2475389985.3400002</v>
      </c>
      <c r="K28" s="3">
        <v>1725456817.0599999</v>
      </c>
      <c r="L28" s="3">
        <v>1174514018</v>
      </c>
      <c r="M28" s="3">
        <v>1168232780.1700001</v>
      </c>
      <c r="N28" s="3">
        <v>880325834.67999995</v>
      </c>
      <c r="O28" s="3">
        <v>19151438304.650002</v>
      </c>
      <c r="P28" s="3">
        <v>108649443730.81</v>
      </c>
      <c r="Q28" s="3">
        <v>156516879057.70999</v>
      </c>
      <c r="R28" s="3">
        <v>-1516879057.71</v>
      </c>
      <c r="S28" s="3">
        <v>100.98</v>
      </c>
      <c r="T28" s="3">
        <v>-0.98</v>
      </c>
    </row>
    <row r="29" spans="1:20" x14ac:dyDescent="0.2">
      <c r="A29" s="2">
        <v>5</v>
      </c>
      <c r="B29" t="s">
        <v>51</v>
      </c>
      <c r="C29" t="s">
        <v>52</v>
      </c>
      <c r="D29" s="3">
        <v>166000000</v>
      </c>
      <c r="E29" s="3">
        <f>VLOOKUP(B29,Hoja1!$A$2:$D$262,2,FALSE)</f>
        <v>14043221</v>
      </c>
      <c r="F29" s="3">
        <f>VLOOKUP(B29,Hoja1!$A$2:$D$262,3,FALSE)</f>
        <v>4558370</v>
      </c>
      <c r="G29" s="3">
        <f>VLOOKUP(B29,Hoja1!$A$2:$D$262,4,FALSE)</f>
        <v>4002842</v>
      </c>
      <c r="H29" s="3">
        <v>22604433</v>
      </c>
      <c r="I29" s="3">
        <v>6044084</v>
      </c>
      <c r="J29" s="3">
        <v>2790813</v>
      </c>
      <c r="K29" s="3">
        <v>2316873</v>
      </c>
      <c r="L29" s="3">
        <v>1835597</v>
      </c>
      <c r="M29" s="3">
        <v>2100939</v>
      </c>
      <c r="N29" s="3">
        <v>1985085</v>
      </c>
      <c r="O29" s="3">
        <v>16631494</v>
      </c>
      <c r="P29" s="3">
        <v>105681455</v>
      </c>
      <c r="Q29" s="3">
        <v>161990773</v>
      </c>
      <c r="R29" s="3">
        <v>4009227</v>
      </c>
      <c r="S29" s="3">
        <v>97.58</v>
      </c>
      <c r="T29" s="3">
        <v>2.42</v>
      </c>
    </row>
    <row r="30" spans="1:20" x14ac:dyDescent="0.2">
      <c r="A30" s="2">
        <v>4</v>
      </c>
      <c r="B30" t="s">
        <v>53</v>
      </c>
      <c r="C30" t="s">
        <v>54</v>
      </c>
      <c r="D30" s="3">
        <v>3096000000</v>
      </c>
      <c r="E30" s="3">
        <f>VLOOKUP(B30,Hoja1!$A$2:$D$262,2,FALSE)</f>
        <v>1175958268.04</v>
      </c>
      <c r="F30" s="3">
        <f>VLOOKUP(B30,Hoja1!$A$2:$D$262,3,FALSE)</f>
        <v>704602700.63999999</v>
      </c>
      <c r="G30" s="3">
        <f>VLOOKUP(B30,Hoja1!$A$2:$D$262,4,FALSE)</f>
        <v>572270017.35000002</v>
      </c>
      <c r="H30" s="3">
        <v>2452830986.0300002</v>
      </c>
      <c r="I30" s="3">
        <v>1723902073.0799999</v>
      </c>
      <c r="J30" s="3">
        <v>425766862.10000002</v>
      </c>
      <c r="K30" s="3">
        <v>456370195.83999997</v>
      </c>
      <c r="L30" s="3">
        <v>380969320.72000003</v>
      </c>
      <c r="M30" s="3">
        <v>335359333.85000002</v>
      </c>
      <c r="N30" s="3">
        <v>329829829.45999998</v>
      </c>
      <c r="O30" s="3">
        <v>311414549.98000002</v>
      </c>
      <c r="P30" s="3">
        <v>525408012.72000003</v>
      </c>
      <c r="Q30" s="3">
        <v>6941851163.7799997</v>
      </c>
      <c r="R30" s="3">
        <v>-3845851163.7800002</v>
      </c>
      <c r="S30" s="3">
        <v>224.22</v>
      </c>
      <c r="T30" s="3">
        <v>-124.22</v>
      </c>
    </row>
    <row r="31" spans="1:20" x14ac:dyDescent="0.2">
      <c r="A31" s="2">
        <v>5</v>
      </c>
      <c r="B31" t="s">
        <v>55</v>
      </c>
      <c r="C31" t="s">
        <v>56</v>
      </c>
      <c r="D31" s="3">
        <v>96000000</v>
      </c>
      <c r="E31" s="3">
        <f>VLOOKUP(B31,Hoja1!$A$2:$D$262,2,FALSE)</f>
        <v>20793122.879999999</v>
      </c>
      <c r="F31" s="3">
        <f>VLOOKUP(B31,Hoja1!$A$2:$D$262,3,FALSE)</f>
        <v>14334006.98</v>
      </c>
      <c r="G31" s="3">
        <f>VLOOKUP(B31,Hoja1!$A$2:$D$262,4,FALSE)</f>
        <v>16206934.189999999</v>
      </c>
      <c r="H31" s="3">
        <v>51334064.049999997</v>
      </c>
      <c r="I31" s="3">
        <v>222363082.72</v>
      </c>
      <c r="J31" s="3">
        <v>45844055.420000002</v>
      </c>
      <c r="K31" s="3">
        <v>16919426.32</v>
      </c>
      <c r="L31" s="3">
        <v>11672820.57</v>
      </c>
      <c r="M31" s="3">
        <v>-17006599.16</v>
      </c>
      <c r="N31" s="3">
        <v>10539868.75</v>
      </c>
      <c r="O31" s="3">
        <v>9578144.5700000003</v>
      </c>
      <c r="P31" s="3">
        <v>10769563.460000001</v>
      </c>
      <c r="Q31" s="3">
        <v>362014426.69999999</v>
      </c>
      <c r="R31" s="4">
        <v>-266014426.69999999</v>
      </c>
      <c r="S31" s="3">
        <v>377.1</v>
      </c>
      <c r="T31" s="4">
        <v>-277.10000000000002</v>
      </c>
    </row>
    <row r="32" spans="1:20" x14ac:dyDescent="0.2">
      <c r="A32" s="2">
        <v>5</v>
      </c>
      <c r="B32" t="s">
        <v>57</v>
      </c>
      <c r="C32" t="s">
        <v>58</v>
      </c>
      <c r="D32" s="3">
        <v>3000000000</v>
      </c>
      <c r="E32" s="3">
        <f>VLOOKUP(B32,Hoja1!$A$2:$D$262,2,FALSE)</f>
        <v>1155165145.1600001</v>
      </c>
      <c r="F32" s="3">
        <f>VLOOKUP(B32,Hoja1!$A$2:$D$262,3,FALSE)</f>
        <v>690268693.65999997</v>
      </c>
      <c r="G32" s="3">
        <f>VLOOKUP(B32,Hoja1!$A$2:$D$262,4,FALSE)</f>
        <v>556063083.15999997</v>
      </c>
      <c r="H32" s="3">
        <v>2401496921.98</v>
      </c>
      <c r="I32" s="3">
        <v>1501538990.3599999</v>
      </c>
      <c r="J32" s="3">
        <v>379922806.68000001</v>
      </c>
      <c r="K32" s="3">
        <v>439450769.51999998</v>
      </c>
      <c r="L32" s="3">
        <v>369296500.14999998</v>
      </c>
      <c r="M32" s="3">
        <v>352365933.00999999</v>
      </c>
      <c r="N32" s="3">
        <v>319289960.70999998</v>
      </c>
      <c r="O32" s="3">
        <v>301836405.41000003</v>
      </c>
      <c r="P32" s="3">
        <v>514638449.25999999</v>
      </c>
      <c r="Q32" s="3">
        <v>6579836737.0799999</v>
      </c>
      <c r="R32" s="3">
        <v>-3579836737.0799999</v>
      </c>
      <c r="S32" s="3">
        <v>219.33</v>
      </c>
      <c r="T32" s="3">
        <v>-119.33</v>
      </c>
    </row>
    <row r="33" spans="1:20" x14ac:dyDescent="0.2">
      <c r="A33" s="2">
        <v>4</v>
      </c>
      <c r="B33" t="s">
        <v>59</v>
      </c>
      <c r="C33" t="s">
        <v>60</v>
      </c>
      <c r="D33" s="3">
        <v>37000000000</v>
      </c>
      <c r="E33" s="3">
        <f>VLOOKUP(B33,Hoja1!$A$2:$D$262,2,FALSE)</f>
        <v>2441317489</v>
      </c>
      <c r="F33" s="3">
        <f>VLOOKUP(B33,Hoja1!$A$2:$D$262,3,FALSE)</f>
        <v>2787113725</v>
      </c>
      <c r="G33" s="3">
        <f>VLOOKUP(B33,Hoja1!$A$2:$D$262,4,FALSE)</f>
        <v>2787938562</v>
      </c>
      <c r="H33" s="3">
        <v>10153835429</v>
      </c>
      <c r="I33" s="3">
        <v>4030008913.4200001</v>
      </c>
      <c r="J33" s="3">
        <v>3605354234</v>
      </c>
      <c r="K33" s="3">
        <v>2871086716</v>
      </c>
      <c r="L33" s="3">
        <v>3578201182.5</v>
      </c>
      <c r="M33" s="3">
        <v>3356460978</v>
      </c>
      <c r="N33" s="3">
        <v>3099954571</v>
      </c>
      <c r="O33" s="3">
        <v>2850538483.23</v>
      </c>
      <c r="P33" s="3">
        <v>2916948418</v>
      </c>
      <c r="Q33" s="3">
        <v>36462388925.150002</v>
      </c>
      <c r="R33" s="3">
        <v>537611074.85000002</v>
      </c>
      <c r="S33" s="3">
        <v>98.55</v>
      </c>
      <c r="T33" s="3">
        <v>1.45</v>
      </c>
    </row>
    <row r="34" spans="1:20" x14ac:dyDescent="0.2">
      <c r="A34" s="2">
        <v>5</v>
      </c>
      <c r="B34" t="s">
        <v>61</v>
      </c>
      <c r="C34" t="s">
        <v>62</v>
      </c>
      <c r="D34" s="3">
        <v>37000000000</v>
      </c>
      <c r="E34" s="3">
        <f>VLOOKUP(B34,Hoja1!$A$2:$D$262,2,FALSE)</f>
        <v>2441317489</v>
      </c>
      <c r="F34" s="3">
        <f>VLOOKUP(B34,Hoja1!$A$2:$D$262,3,FALSE)</f>
        <v>2787113725</v>
      </c>
      <c r="G34" s="3">
        <f>VLOOKUP(B34,Hoja1!$A$2:$D$262,4,FALSE)</f>
        <v>2787938562</v>
      </c>
      <c r="H34" s="3">
        <v>10153835429</v>
      </c>
      <c r="I34" s="3">
        <v>4030008913.4200001</v>
      </c>
      <c r="J34" s="3">
        <v>3605354234</v>
      </c>
      <c r="K34" s="3">
        <v>2871086716</v>
      </c>
      <c r="L34" s="3">
        <v>3578201182.5</v>
      </c>
      <c r="M34" s="3">
        <v>3356460978</v>
      </c>
      <c r="N34" s="3">
        <v>3099954571</v>
      </c>
      <c r="O34" s="3">
        <v>2850538483.23</v>
      </c>
      <c r="P34" s="3">
        <v>2916948418</v>
      </c>
      <c r="Q34" s="3">
        <v>36462388925.150002</v>
      </c>
      <c r="R34" s="3">
        <v>537611074.85000002</v>
      </c>
      <c r="S34" s="3">
        <v>98.55</v>
      </c>
      <c r="T34" s="3">
        <v>1.45</v>
      </c>
    </row>
    <row r="35" spans="1:20" x14ac:dyDescent="0.2">
      <c r="A35" s="2">
        <v>4</v>
      </c>
      <c r="B35" t="s">
        <v>63</v>
      </c>
      <c r="C35" t="s">
        <v>64</v>
      </c>
      <c r="D35" s="3">
        <v>23000000000</v>
      </c>
      <c r="E35" s="3">
        <f>VLOOKUP(B35,Hoja1!$A$2:$D$262,2,FALSE)</f>
        <v>1842826657</v>
      </c>
      <c r="F35" s="3">
        <f>VLOOKUP(B35,Hoja1!$A$2:$D$262,3,FALSE)</f>
        <v>2121797202</v>
      </c>
      <c r="G35" s="3">
        <f>VLOOKUP(B35,Hoja1!$A$2:$D$262,4,FALSE)</f>
        <v>1947310330</v>
      </c>
      <c r="H35" s="3">
        <v>7458328385</v>
      </c>
      <c r="I35" s="3">
        <v>2512760002</v>
      </c>
      <c r="J35" s="3">
        <v>2068297417</v>
      </c>
      <c r="K35" s="3">
        <v>1821039314</v>
      </c>
      <c r="L35" s="3">
        <v>1950620545</v>
      </c>
      <c r="M35" s="3">
        <v>1921271258</v>
      </c>
      <c r="N35" s="3">
        <v>1788938391</v>
      </c>
      <c r="O35" s="3">
        <v>1863509046.8399999</v>
      </c>
      <c r="P35" s="3">
        <v>1637634987.3399999</v>
      </c>
      <c r="Q35" s="3">
        <v>23022399346.18</v>
      </c>
      <c r="R35" s="3">
        <v>-22399346.18</v>
      </c>
      <c r="S35" s="3">
        <v>100.1</v>
      </c>
      <c r="T35" s="4">
        <v>-0.1</v>
      </c>
    </row>
    <row r="36" spans="1:20" x14ac:dyDescent="0.2">
      <c r="A36" s="2">
        <v>5</v>
      </c>
      <c r="B36" t="s">
        <v>65</v>
      </c>
      <c r="C36" t="s">
        <v>66</v>
      </c>
      <c r="D36" s="3">
        <v>23000000000</v>
      </c>
      <c r="E36" s="3">
        <f>VLOOKUP(B36,Hoja1!$A$2:$D$262,2,FALSE)</f>
        <v>1842826657</v>
      </c>
      <c r="F36" s="3">
        <f>VLOOKUP(B36,Hoja1!$A$2:$D$262,3,FALSE)</f>
        <v>2121797202</v>
      </c>
      <c r="G36" s="3">
        <f>VLOOKUP(B36,Hoja1!$A$2:$D$262,4,FALSE)</f>
        <v>1947310330</v>
      </c>
      <c r="H36" s="3">
        <v>7458328385</v>
      </c>
      <c r="I36" s="3">
        <v>2512760002</v>
      </c>
      <c r="J36" s="3">
        <v>2068297417</v>
      </c>
      <c r="K36" s="3">
        <v>1821039314</v>
      </c>
      <c r="L36" s="3">
        <v>1950620545</v>
      </c>
      <c r="M36" s="3">
        <v>1921271258</v>
      </c>
      <c r="N36" s="3">
        <v>1788938391</v>
      </c>
      <c r="O36" s="3">
        <v>1863509046.8399999</v>
      </c>
      <c r="P36" s="3">
        <v>1637634987.3399999</v>
      </c>
      <c r="Q36" s="3">
        <v>23022399346.18</v>
      </c>
      <c r="R36" s="3">
        <v>-22399346.18</v>
      </c>
      <c r="S36" s="3">
        <v>100.1</v>
      </c>
      <c r="T36" s="4">
        <v>-0.1</v>
      </c>
    </row>
    <row r="37" spans="1:20" x14ac:dyDescent="0.2">
      <c r="A37" s="2">
        <v>3</v>
      </c>
      <c r="B37" t="s">
        <v>67</v>
      </c>
      <c r="C37" t="s">
        <v>68</v>
      </c>
      <c r="D37" s="3">
        <v>2204634000000</v>
      </c>
      <c r="E37" s="3">
        <f>VLOOKUP(B37,Hoja1!$A$2:$D$262,2,FALSE)</f>
        <v>191136926991.48001</v>
      </c>
      <c r="F37" s="3">
        <f>VLOOKUP(B37,Hoja1!$A$2:$D$262,3,FALSE)</f>
        <v>182827264184.85001</v>
      </c>
      <c r="G37" s="3">
        <f>VLOOKUP(B37,Hoja1!$A$2:$D$262,4,FALSE)</f>
        <v>192409838638.91</v>
      </c>
      <c r="H37" s="3">
        <v>736383965448.78003</v>
      </c>
      <c r="I37" s="3">
        <v>209505220620.10001</v>
      </c>
      <c r="J37" s="3">
        <v>188301782963.97</v>
      </c>
      <c r="K37" s="3">
        <v>169226358916.32001</v>
      </c>
      <c r="L37" s="3">
        <v>191530275402.66</v>
      </c>
      <c r="M37" s="3">
        <v>179128958758.72</v>
      </c>
      <c r="N37" s="3">
        <v>188825212770.69</v>
      </c>
      <c r="O37" s="3">
        <v>202778325766.28</v>
      </c>
      <c r="P37" s="3">
        <v>197151374428.23001</v>
      </c>
      <c r="Q37" s="3">
        <v>2262831475075.75</v>
      </c>
      <c r="R37" s="3">
        <v>-58197475075.75</v>
      </c>
      <c r="S37" s="3">
        <v>102.64</v>
      </c>
      <c r="T37" s="3">
        <v>-2.64</v>
      </c>
    </row>
    <row r="38" spans="1:20" x14ac:dyDescent="0.2">
      <c r="A38" s="2">
        <v>4</v>
      </c>
      <c r="B38" t="s">
        <v>69</v>
      </c>
      <c r="C38" t="s">
        <v>70</v>
      </c>
      <c r="D38" s="3">
        <v>1658458000000</v>
      </c>
      <c r="E38" s="3">
        <f>VLOOKUP(B38,Hoja1!$A$2:$D$262,2,FALSE)</f>
        <v>144257737900.31</v>
      </c>
      <c r="F38" s="3">
        <f>VLOOKUP(B38,Hoja1!$A$2:$D$262,3,FALSE)</f>
        <v>128256138547.12</v>
      </c>
      <c r="G38" s="3">
        <f>VLOOKUP(B38,Hoja1!$A$2:$D$262,4,FALSE)</f>
        <v>143761256085.54001</v>
      </c>
      <c r="H38" s="3">
        <v>539567385954.09998</v>
      </c>
      <c r="I38" s="3">
        <v>153022937453.09</v>
      </c>
      <c r="J38" s="3">
        <v>134028113270.53999</v>
      </c>
      <c r="K38" s="3">
        <v>130677689164.85001</v>
      </c>
      <c r="L38" s="3">
        <v>141648477414.45999</v>
      </c>
      <c r="M38" s="3">
        <v>134843719001.03999</v>
      </c>
      <c r="N38" s="3">
        <v>137502266640.01999</v>
      </c>
      <c r="O38" s="3">
        <v>155546700185.60999</v>
      </c>
      <c r="P38" s="3">
        <v>142837735481.64001</v>
      </c>
      <c r="Q38" s="3">
        <v>1669675024565.3501</v>
      </c>
      <c r="R38" s="3">
        <v>-11217024565.35</v>
      </c>
      <c r="S38" s="3">
        <v>100.68</v>
      </c>
      <c r="T38" s="3">
        <v>-0.68</v>
      </c>
    </row>
    <row r="39" spans="1:20" x14ac:dyDescent="0.2">
      <c r="A39" s="2">
        <v>5</v>
      </c>
      <c r="B39" t="s">
        <v>71</v>
      </c>
      <c r="C39" t="s">
        <v>72</v>
      </c>
      <c r="D39" s="3">
        <v>1414458000000</v>
      </c>
      <c r="E39" s="3">
        <f>VLOOKUP(B39,Hoja1!$A$2:$D$262,2,FALSE)</f>
        <v>124558021332.57001</v>
      </c>
      <c r="F39" s="3">
        <f>VLOOKUP(B39,Hoja1!$A$2:$D$262,3,FALSE)</f>
        <v>110885101839.83</v>
      </c>
      <c r="G39" s="3">
        <f>VLOOKUP(B39,Hoja1!$A$2:$D$262,4,FALSE)</f>
        <v>119366535207.81</v>
      </c>
      <c r="H39" s="3">
        <v>456072798942.73999</v>
      </c>
      <c r="I39" s="3">
        <v>128082269855.64999</v>
      </c>
      <c r="J39" s="3">
        <v>113993752194.17</v>
      </c>
      <c r="K39" s="3">
        <v>111449047496.95</v>
      </c>
      <c r="L39" s="3">
        <v>120470683389.82001</v>
      </c>
      <c r="M39" s="3">
        <v>115215603961.55</v>
      </c>
      <c r="N39" s="3">
        <v>115967301098.48</v>
      </c>
      <c r="O39" s="3">
        <v>129642631016.78</v>
      </c>
      <c r="P39" s="3">
        <v>123464175016.27</v>
      </c>
      <c r="Q39" s="3">
        <v>1414358262972.4099</v>
      </c>
      <c r="R39" s="3">
        <v>99737027.590000004</v>
      </c>
      <c r="S39" s="3">
        <v>99.99</v>
      </c>
      <c r="T39" s="3">
        <v>0.01</v>
      </c>
    </row>
    <row r="40" spans="1:20" x14ac:dyDescent="0.2">
      <c r="A40" s="2">
        <v>6</v>
      </c>
      <c r="B40" t="s">
        <v>73</v>
      </c>
      <c r="C40" t="s">
        <v>74</v>
      </c>
      <c r="D40" s="3">
        <v>736764000000</v>
      </c>
      <c r="E40" s="3">
        <f>VLOOKUP(B40,Hoja1!$A$2:$D$262,2,FALSE)</f>
        <v>75720092416.020004</v>
      </c>
      <c r="F40" s="3">
        <f>VLOOKUP(B40,Hoja1!$A$2:$D$262,3,FALSE)</f>
        <v>61629933457.440002</v>
      </c>
      <c r="G40" s="3">
        <f>VLOOKUP(B40,Hoja1!$A$2:$D$262,4,FALSE)</f>
        <v>64321647919.839996</v>
      </c>
      <c r="H40" s="3">
        <v>258462917228.82999</v>
      </c>
      <c r="I40" s="3">
        <v>62955461727.07</v>
      </c>
      <c r="J40" s="3">
        <v>57634186679.050003</v>
      </c>
      <c r="K40" s="3">
        <v>57025258557.089996</v>
      </c>
      <c r="L40" s="3">
        <v>62283472494.339996</v>
      </c>
      <c r="M40" s="3">
        <v>59770739488.139999</v>
      </c>
      <c r="N40" s="3">
        <v>57088862392.660004</v>
      </c>
      <c r="O40" s="3">
        <v>59740820844.169998</v>
      </c>
      <c r="P40" s="3">
        <v>64916933285.230003</v>
      </c>
      <c r="Q40" s="3">
        <v>739878652696.57996</v>
      </c>
      <c r="R40" s="3">
        <v>-3114652696.5799999</v>
      </c>
      <c r="S40" s="3">
        <v>100.42</v>
      </c>
      <c r="T40" s="3">
        <v>-0.42</v>
      </c>
    </row>
    <row r="41" spans="1:20" x14ac:dyDescent="0.2">
      <c r="A41" s="2">
        <v>6</v>
      </c>
      <c r="B41" t="s">
        <v>75</v>
      </c>
      <c r="C41" t="s">
        <v>76</v>
      </c>
      <c r="D41" s="3">
        <v>677694000000</v>
      </c>
      <c r="E41" s="3">
        <f>VLOOKUP(B41,Hoja1!$A$2:$D$262,2,FALSE)</f>
        <v>48837928916.550003</v>
      </c>
      <c r="F41" s="3">
        <f>VLOOKUP(B41,Hoja1!$A$2:$D$262,3,FALSE)</f>
        <v>49255168382.389999</v>
      </c>
      <c r="G41" s="3">
        <f>VLOOKUP(B41,Hoja1!$A$2:$D$262,4,FALSE)</f>
        <v>55044887287.970001</v>
      </c>
      <c r="H41" s="3">
        <v>197609881713.91</v>
      </c>
      <c r="I41" s="3">
        <v>65126808128.580002</v>
      </c>
      <c r="J41" s="3">
        <v>56359565515.120003</v>
      </c>
      <c r="K41" s="3">
        <v>54423788939.860001</v>
      </c>
      <c r="L41" s="3">
        <v>58187210895.480003</v>
      </c>
      <c r="M41" s="3">
        <v>55444864473.410004</v>
      </c>
      <c r="N41" s="3">
        <v>58878438705.82</v>
      </c>
      <c r="O41" s="3">
        <v>69901810172.610001</v>
      </c>
      <c r="P41" s="3">
        <v>58547241731.040001</v>
      </c>
      <c r="Q41" s="3">
        <v>674479610275.82996</v>
      </c>
      <c r="R41" s="3">
        <v>3214389724.1700001</v>
      </c>
      <c r="S41" s="3">
        <v>99.53</v>
      </c>
      <c r="T41" s="3">
        <v>0.47</v>
      </c>
    </row>
    <row r="42" spans="1:20" x14ac:dyDescent="0.2">
      <c r="A42" s="2">
        <v>5</v>
      </c>
      <c r="B42" t="s">
        <v>77</v>
      </c>
      <c r="C42" t="s">
        <v>78</v>
      </c>
      <c r="D42" s="3">
        <v>244000000000</v>
      </c>
      <c r="E42" s="3">
        <f>VLOOKUP(B42,Hoja1!$A$2:$D$262,2,FALSE)</f>
        <v>19699716567.740002</v>
      </c>
      <c r="F42" s="3">
        <f>VLOOKUP(B42,Hoja1!$A$2:$D$262,3,FALSE)</f>
        <v>17371036707.290001</v>
      </c>
      <c r="G42" s="3">
        <f>VLOOKUP(B42,Hoja1!$A$2:$D$262,4,FALSE)</f>
        <v>24394720877.73</v>
      </c>
      <c r="H42" s="3">
        <v>83494587011.360001</v>
      </c>
      <c r="I42" s="3">
        <v>24940667597.439999</v>
      </c>
      <c r="J42" s="3">
        <v>20034361076.369999</v>
      </c>
      <c r="K42" s="3">
        <v>19228641667.900002</v>
      </c>
      <c r="L42" s="3">
        <v>21177794024.639999</v>
      </c>
      <c r="M42" s="3">
        <v>19628115039.490002</v>
      </c>
      <c r="N42" s="3">
        <v>21534965541.540001</v>
      </c>
      <c r="O42" s="3">
        <v>25904069168.830002</v>
      </c>
      <c r="P42" s="3">
        <v>19373560465.369999</v>
      </c>
      <c r="Q42" s="3">
        <v>255316761592.94</v>
      </c>
      <c r="R42" s="3">
        <v>-11316761592.940001</v>
      </c>
      <c r="S42" s="3">
        <v>104.64</v>
      </c>
      <c r="T42" s="3">
        <v>-4.6399999999999997</v>
      </c>
    </row>
    <row r="43" spans="1:20" x14ac:dyDescent="0.2">
      <c r="A43" s="2">
        <v>6</v>
      </c>
      <c r="B43" t="s">
        <v>79</v>
      </c>
      <c r="C43" t="s">
        <v>80</v>
      </c>
      <c r="D43" s="3">
        <v>23000000000</v>
      </c>
      <c r="E43" s="3">
        <f>VLOOKUP(B43,Hoja1!$A$2:$D$262,2,FALSE)</f>
        <v>3428200464.0500002</v>
      </c>
      <c r="F43" s="3">
        <f>VLOOKUP(B43,Hoja1!$A$2:$D$262,3,FALSE)</f>
        <v>879553314.74000001</v>
      </c>
      <c r="G43" s="3">
        <f>VLOOKUP(B43,Hoja1!$A$2:$D$262,4,FALSE)</f>
        <v>1265688308.22</v>
      </c>
      <c r="H43" s="3">
        <v>10053433592.74</v>
      </c>
      <c r="I43" s="3">
        <v>1056774573.85</v>
      </c>
      <c r="J43" s="3">
        <v>1130553307.0899999</v>
      </c>
      <c r="K43" s="3">
        <v>1187372595.46</v>
      </c>
      <c r="L43" s="3">
        <v>1640312112.8399999</v>
      </c>
      <c r="M43" s="3">
        <v>1650373134.78</v>
      </c>
      <c r="N43" s="3">
        <v>1773346532.46</v>
      </c>
      <c r="O43" s="3">
        <v>1960766174.98</v>
      </c>
      <c r="P43" s="3">
        <v>2176970432.8400002</v>
      </c>
      <c r="Q43" s="3">
        <v>22629902457.040001</v>
      </c>
      <c r="R43" s="3">
        <v>370097542.95999998</v>
      </c>
      <c r="S43" s="3">
        <v>98.39</v>
      </c>
      <c r="T43" s="3">
        <v>1.61</v>
      </c>
    </row>
    <row r="44" spans="1:20" x14ac:dyDescent="0.2">
      <c r="A44" s="2">
        <v>6</v>
      </c>
      <c r="B44" t="s">
        <v>81</v>
      </c>
      <c r="C44" t="s">
        <v>82</v>
      </c>
      <c r="D44" s="3">
        <v>221000000000</v>
      </c>
      <c r="E44" s="3">
        <f>VLOOKUP(B44,Hoja1!$A$2:$D$262,2,FALSE)</f>
        <v>16271516103.690001</v>
      </c>
      <c r="F44" s="3">
        <f>VLOOKUP(B44,Hoja1!$A$2:$D$262,3,FALSE)</f>
        <v>16491483392.549999</v>
      </c>
      <c r="G44" s="3">
        <f>VLOOKUP(B44,Hoja1!$A$2:$D$262,4,FALSE)</f>
        <v>23129032569.509998</v>
      </c>
      <c r="H44" s="3">
        <v>73441153418.619995</v>
      </c>
      <c r="I44" s="3">
        <v>23883893023.59</v>
      </c>
      <c r="J44" s="3">
        <v>18903807769.279999</v>
      </c>
      <c r="K44" s="3">
        <v>18041269072.439999</v>
      </c>
      <c r="L44" s="3">
        <v>19537481911.799999</v>
      </c>
      <c r="M44" s="3">
        <v>17977741904.709999</v>
      </c>
      <c r="N44" s="3">
        <v>19761619009.080002</v>
      </c>
      <c r="O44" s="3">
        <v>23943302993.849998</v>
      </c>
      <c r="P44" s="3">
        <v>17196590032.529999</v>
      </c>
      <c r="Q44" s="3">
        <v>232686859135.89999</v>
      </c>
      <c r="R44" s="4">
        <v>-11686859135.9</v>
      </c>
      <c r="S44" s="3">
        <v>105.29</v>
      </c>
      <c r="T44" s="3">
        <v>-5.29</v>
      </c>
    </row>
    <row r="45" spans="1:20" x14ac:dyDescent="0.2">
      <c r="A45" s="2">
        <v>4</v>
      </c>
      <c r="B45" t="s">
        <v>83</v>
      </c>
      <c r="C45" t="s">
        <v>84</v>
      </c>
      <c r="D45" s="3">
        <v>546176000000</v>
      </c>
      <c r="E45" s="3">
        <f>VLOOKUP(B45,Hoja1!$A$2:$D$262,2,FALSE)</f>
        <v>46879189091.169998</v>
      </c>
      <c r="F45" s="3">
        <f>VLOOKUP(B45,Hoja1!$A$2:$D$262,3,FALSE)</f>
        <v>54571125637.730003</v>
      </c>
      <c r="G45" s="3">
        <f>VLOOKUP(B45,Hoja1!$A$2:$D$262,4,FALSE)</f>
        <v>48648582553.370003</v>
      </c>
      <c r="H45" s="3">
        <v>196816579494.67999</v>
      </c>
      <c r="I45" s="3">
        <v>56482283167.010002</v>
      </c>
      <c r="J45" s="3">
        <v>54273669693.43</v>
      </c>
      <c r="K45" s="3">
        <v>38548669751.470001</v>
      </c>
      <c r="L45" s="3">
        <v>49881797988.199997</v>
      </c>
      <c r="M45" s="3">
        <v>44285239757.68</v>
      </c>
      <c r="N45" s="3">
        <v>51322946130.669998</v>
      </c>
      <c r="O45" s="3">
        <v>47231625580.669998</v>
      </c>
      <c r="P45" s="3">
        <v>54313638946.589996</v>
      </c>
      <c r="Q45" s="3">
        <v>593156450510.40002</v>
      </c>
      <c r="R45" s="4">
        <v>-46980450510.400002</v>
      </c>
      <c r="S45" s="3">
        <v>108.6</v>
      </c>
      <c r="T45" s="4">
        <v>-8.6</v>
      </c>
    </row>
    <row r="46" spans="1:20" x14ac:dyDescent="0.2">
      <c r="A46" s="2">
        <v>5</v>
      </c>
      <c r="B46" t="s">
        <v>85</v>
      </c>
      <c r="C46" t="s">
        <v>86</v>
      </c>
      <c r="D46" s="3">
        <v>544841000000</v>
      </c>
      <c r="E46" s="3">
        <f>VLOOKUP(B46,Hoja1!$A$2:$D$262,2,FALSE)</f>
        <v>46765348892.419998</v>
      </c>
      <c r="F46" s="3">
        <f>VLOOKUP(B46,Hoja1!$A$2:$D$262,3,FALSE)</f>
        <v>54464841121.050003</v>
      </c>
      <c r="G46" s="3">
        <f>VLOOKUP(B46,Hoja1!$A$2:$D$262,4,FALSE)</f>
        <v>48534694282.620003</v>
      </c>
      <c r="H46" s="3">
        <v>196397830682.26001</v>
      </c>
      <c r="I46" s="3">
        <v>56366556558.900002</v>
      </c>
      <c r="J46" s="3">
        <v>54167597985.32</v>
      </c>
      <c r="K46" s="3">
        <v>38439139954.93</v>
      </c>
      <c r="L46" s="3">
        <v>49704777526.370003</v>
      </c>
      <c r="M46" s="3">
        <v>44156614091.120003</v>
      </c>
      <c r="N46" s="3">
        <v>51080773944.230003</v>
      </c>
      <c r="O46" s="3">
        <v>47042313180.660004</v>
      </c>
      <c r="P46" s="3">
        <v>54191813889.459999</v>
      </c>
      <c r="Q46" s="3">
        <v>591547417813.25</v>
      </c>
      <c r="R46" s="3">
        <v>-46706417813.25</v>
      </c>
      <c r="S46" s="3">
        <v>108.57</v>
      </c>
      <c r="T46" s="3">
        <v>-8.57</v>
      </c>
    </row>
    <row r="47" spans="1:20" x14ac:dyDescent="0.2">
      <c r="A47" s="2">
        <v>6</v>
      </c>
      <c r="B47" t="s">
        <v>87</v>
      </c>
      <c r="C47" t="s">
        <v>88</v>
      </c>
      <c r="D47" s="3">
        <v>431000000000</v>
      </c>
      <c r="E47" s="3">
        <f>VLOOKUP(B47,Hoja1!$A$2:$D$262,2,FALSE)</f>
        <v>33230151829.41</v>
      </c>
      <c r="F47" s="3">
        <f>VLOOKUP(B47,Hoja1!$A$2:$D$262,3,FALSE)</f>
        <v>46691437956.559998</v>
      </c>
      <c r="G47" s="3">
        <f>VLOOKUP(B47,Hoja1!$A$2:$D$262,4,FALSE)</f>
        <v>37477395619.339996</v>
      </c>
      <c r="H47" s="3">
        <v>157359744367.76999</v>
      </c>
      <c r="I47" s="3">
        <v>41352678178.029999</v>
      </c>
      <c r="J47" s="3">
        <v>46439056201.839996</v>
      </c>
      <c r="K47" s="3">
        <v>30166166525.299999</v>
      </c>
      <c r="L47" s="3">
        <v>40417138763.489998</v>
      </c>
      <c r="M47" s="3">
        <v>35019820917.370003</v>
      </c>
      <c r="N47" s="3">
        <v>41441517927.739998</v>
      </c>
      <c r="O47" s="3">
        <v>36536112234.349998</v>
      </c>
      <c r="P47" s="3">
        <v>43912161404.629997</v>
      </c>
      <c r="Q47" s="3">
        <v>472644396520.52002</v>
      </c>
      <c r="R47" s="3">
        <v>-41644396520.519997</v>
      </c>
      <c r="S47" s="3">
        <v>109.66</v>
      </c>
      <c r="T47" s="3">
        <v>-9.66</v>
      </c>
    </row>
    <row r="48" spans="1:20" x14ac:dyDescent="0.2">
      <c r="A48" s="2">
        <v>7</v>
      </c>
      <c r="B48" t="s">
        <v>89</v>
      </c>
      <c r="C48" t="s">
        <v>90</v>
      </c>
      <c r="D48" s="3">
        <v>431000000000</v>
      </c>
      <c r="E48" s="3">
        <f>VLOOKUP(B48,Hoja1!$A$2:$D$262,2,FALSE)</f>
        <v>33230151829.41</v>
      </c>
      <c r="F48" s="3">
        <f>VLOOKUP(B48,Hoja1!$A$2:$D$262,3,FALSE)</f>
        <v>46691437956.559998</v>
      </c>
      <c r="G48" s="3">
        <f>VLOOKUP(B48,Hoja1!$A$2:$D$262,4,FALSE)</f>
        <v>37477395619.339996</v>
      </c>
      <c r="H48" s="3">
        <v>157359744367.76999</v>
      </c>
      <c r="I48" s="3">
        <v>41352678178.029999</v>
      </c>
      <c r="J48" s="3">
        <v>46439056201.839996</v>
      </c>
      <c r="K48" s="3">
        <v>30166166525.299999</v>
      </c>
      <c r="L48" s="3">
        <v>40417138763.489998</v>
      </c>
      <c r="M48" s="3">
        <v>35019820917.370003</v>
      </c>
      <c r="N48" s="3">
        <v>41441517927.739998</v>
      </c>
      <c r="O48" s="3">
        <v>36536112234.349998</v>
      </c>
      <c r="P48" s="3">
        <v>43912161404.629997</v>
      </c>
      <c r="Q48" s="3">
        <v>472644396520.52002</v>
      </c>
      <c r="R48" s="3">
        <v>-41644396520.519997</v>
      </c>
      <c r="S48" s="3">
        <v>109.66</v>
      </c>
      <c r="T48" s="3">
        <v>-9.66</v>
      </c>
    </row>
    <row r="49" spans="1:20" x14ac:dyDescent="0.2">
      <c r="A49" s="2">
        <v>8</v>
      </c>
      <c r="B49" t="s">
        <v>91</v>
      </c>
      <c r="C49" t="s">
        <v>92</v>
      </c>
      <c r="D49" s="3">
        <v>246000000000</v>
      </c>
      <c r="E49" s="3">
        <f>VLOOKUP(B49,Hoja1!$A$2:$D$262,2,FALSE)</f>
        <v>16390755711</v>
      </c>
      <c r="F49" s="3">
        <f>VLOOKUP(B49,Hoja1!$A$2:$D$262,3,FALSE)</f>
        <v>30176569176</v>
      </c>
      <c r="G49" s="3">
        <f>VLOOKUP(B49,Hoja1!$A$2:$D$262,4,FALSE)</f>
        <v>26674021581</v>
      </c>
      <c r="H49" s="3">
        <v>98838984304</v>
      </c>
      <c r="I49" s="3">
        <v>19210983111</v>
      </c>
      <c r="J49" s="3">
        <v>29457859377</v>
      </c>
      <c r="K49" s="3">
        <v>18100611483</v>
      </c>
      <c r="L49" s="3">
        <v>26316849031</v>
      </c>
      <c r="M49" s="3">
        <v>18936674688</v>
      </c>
      <c r="N49" s="3">
        <v>24990021459</v>
      </c>
      <c r="O49" s="3">
        <v>20912888164</v>
      </c>
      <c r="P49" s="3">
        <v>28710940112</v>
      </c>
      <c r="Q49" s="3">
        <v>285475811729</v>
      </c>
      <c r="R49" s="2">
        <v>-39475811729</v>
      </c>
      <c r="S49" s="3">
        <v>116.05</v>
      </c>
      <c r="T49" s="3">
        <v>-16.05</v>
      </c>
    </row>
    <row r="50" spans="1:20" x14ac:dyDescent="0.2">
      <c r="A50" s="2">
        <v>8</v>
      </c>
      <c r="B50" t="s">
        <v>93</v>
      </c>
      <c r="C50" t="s">
        <v>94</v>
      </c>
      <c r="D50" s="3">
        <v>185000000000</v>
      </c>
      <c r="E50" s="3">
        <f>VLOOKUP(B50,Hoja1!$A$2:$D$262,2,FALSE)</f>
        <v>16839396118.41</v>
      </c>
      <c r="F50" s="3">
        <f>VLOOKUP(B50,Hoja1!$A$2:$D$262,3,FALSE)</f>
        <v>16514868780.559999</v>
      </c>
      <c r="G50" s="3">
        <f>VLOOKUP(B50,Hoja1!$A$2:$D$262,4,FALSE)</f>
        <v>10803374038.34</v>
      </c>
      <c r="H50" s="3">
        <v>58520760063.769997</v>
      </c>
      <c r="I50" s="3">
        <v>22141695067.029999</v>
      </c>
      <c r="J50" s="3">
        <v>16981196824.84</v>
      </c>
      <c r="K50" s="3">
        <v>12065555042.299999</v>
      </c>
      <c r="L50" s="3">
        <v>14100289732.49</v>
      </c>
      <c r="M50" s="3">
        <v>16083146229.370001</v>
      </c>
      <c r="N50" s="3">
        <v>16451496468.74</v>
      </c>
      <c r="O50" s="3">
        <v>15623224070.35</v>
      </c>
      <c r="P50" s="3">
        <v>15201221292.629999</v>
      </c>
      <c r="Q50" s="3">
        <v>187168584791.51999</v>
      </c>
      <c r="R50" s="3">
        <v>-2168584791.52</v>
      </c>
      <c r="S50" s="3">
        <v>101.17</v>
      </c>
      <c r="T50" s="3">
        <v>-1.17</v>
      </c>
    </row>
    <row r="51" spans="1:20" x14ac:dyDescent="0.2">
      <c r="A51" s="2">
        <v>6</v>
      </c>
      <c r="B51" t="s">
        <v>95</v>
      </c>
      <c r="C51" t="s">
        <v>96</v>
      </c>
      <c r="D51" s="3">
        <v>113841000000</v>
      </c>
      <c r="E51" s="3">
        <f>VLOOKUP(B51,Hoja1!$A$2:$D$262,2,FALSE)</f>
        <v>13535197063.01</v>
      </c>
      <c r="F51" s="3">
        <f>VLOOKUP(B51,Hoja1!$A$2:$D$262,3,FALSE)</f>
        <v>7773403164.4899998</v>
      </c>
      <c r="G51" s="3">
        <f>VLOOKUP(B51,Hoja1!$A$2:$D$262,4,FALSE)</f>
        <v>11057298663.280001</v>
      </c>
      <c r="H51" s="3">
        <v>39038086314.489998</v>
      </c>
      <c r="I51" s="3">
        <v>15013878380.870001</v>
      </c>
      <c r="J51" s="3">
        <v>7728541783.4799995</v>
      </c>
      <c r="K51" s="3">
        <v>8272973429.6300001</v>
      </c>
      <c r="L51" s="3">
        <v>9287638762.8799992</v>
      </c>
      <c r="M51" s="3">
        <v>9136793173.75</v>
      </c>
      <c r="N51" s="3">
        <v>9639256016.4899998</v>
      </c>
      <c r="O51" s="3">
        <v>10506200946.309999</v>
      </c>
      <c r="P51" s="3">
        <v>10279652484.83</v>
      </c>
      <c r="Q51" s="3">
        <v>118903021292.73</v>
      </c>
      <c r="R51" s="3">
        <v>-5062021292.7299995</v>
      </c>
      <c r="S51" s="3">
        <v>104.45</v>
      </c>
      <c r="T51" s="3">
        <v>-4.45</v>
      </c>
    </row>
    <row r="52" spans="1:20" x14ac:dyDescent="0.2">
      <c r="A52" s="2">
        <v>7</v>
      </c>
      <c r="B52" t="s">
        <v>97</v>
      </c>
      <c r="C52" t="s">
        <v>98</v>
      </c>
      <c r="D52" s="3">
        <v>38000000000</v>
      </c>
      <c r="E52" s="3">
        <f>VLOOKUP(B52,Hoja1!$A$2:$D$262,2,FALSE)</f>
        <v>4619546345.8100004</v>
      </c>
      <c r="F52" s="3">
        <f>VLOOKUP(B52,Hoja1!$A$2:$D$262,3,FALSE)</f>
        <v>3440160488.3800001</v>
      </c>
      <c r="G52" s="3">
        <f>VLOOKUP(B52,Hoja1!$A$2:$D$262,4,FALSE)</f>
        <v>3867803059.9499998</v>
      </c>
      <c r="H52" s="3">
        <v>15105277242.1</v>
      </c>
      <c r="I52" s="3">
        <v>3196846353.3499999</v>
      </c>
      <c r="J52" s="3">
        <v>2799834611.3600001</v>
      </c>
      <c r="K52" s="3">
        <v>3236640940.7600002</v>
      </c>
      <c r="L52" s="3">
        <v>3266213563.5599999</v>
      </c>
      <c r="M52" s="3">
        <v>3505108930.3299999</v>
      </c>
      <c r="N52" s="3">
        <v>3660459518.5500002</v>
      </c>
      <c r="O52" s="3">
        <v>3961248566.6599998</v>
      </c>
      <c r="P52" s="3">
        <v>4668290806.1199999</v>
      </c>
      <c r="Q52" s="3">
        <v>43399920532.790001</v>
      </c>
      <c r="R52" s="3">
        <v>-5399920532.79</v>
      </c>
      <c r="S52" s="3">
        <v>114.21</v>
      </c>
      <c r="T52" s="3">
        <v>-14.21</v>
      </c>
    </row>
    <row r="53" spans="1:20" x14ac:dyDescent="0.2">
      <c r="A53" s="2">
        <v>8</v>
      </c>
      <c r="B53" t="s">
        <v>99</v>
      </c>
      <c r="C53" t="s">
        <v>92</v>
      </c>
      <c r="D53" s="3">
        <v>30400000000</v>
      </c>
      <c r="E53" s="3">
        <f>VLOOKUP(B53,Hoja1!$A$2:$D$262,2,FALSE)</f>
        <v>3921326018.7399998</v>
      </c>
      <c r="F53" s="3">
        <f>VLOOKUP(B53,Hoja1!$A$2:$D$262,3,FALSE)</f>
        <v>2478717270.5500002</v>
      </c>
      <c r="G53" s="3">
        <f>VLOOKUP(B53,Hoja1!$A$2:$D$262,4,FALSE)</f>
        <v>2826199615.0999999</v>
      </c>
      <c r="H53" s="3">
        <v>11785261320.51</v>
      </c>
      <c r="I53" s="3">
        <v>2296343023.75</v>
      </c>
      <c r="J53" s="3">
        <v>1990939148.8</v>
      </c>
      <c r="K53" s="3">
        <v>2533200393.0700002</v>
      </c>
      <c r="L53" s="3">
        <v>2472105162.3299999</v>
      </c>
      <c r="M53" s="3">
        <v>2624692874.3200002</v>
      </c>
      <c r="N53" s="3">
        <v>2709736156.8000002</v>
      </c>
      <c r="O53" s="3">
        <v>2738078803.6500001</v>
      </c>
      <c r="P53" s="3">
        <v>3170259142.3499999</v>
      </c>
      <c r="Q53" s="3">
        <v>32320616025.580002</v>
      </c>
      <c r="R53" s="3">
        <v>-1920616025.5799999</v>
      </c>
      <c r="S53" s="3">
        <v>106.32</v>
      </c>
      <c r="T53" s="3">
        <v>-6.32</v>
      </c>
    </row>
    <row r="54" spans="1:20" x14ac:dyDescent="0.2">
      <c r="A54" s="2">
        <v>8</v>
      </c>
      <c r="B54" t="s">
        <v>100</v>
      </c>
      <c r="C54" t="s">
        <v>94</v>
      </c>
      <c r="D54" s="3">
        <v>7600000000</v>
      </c>
      <c r="E54" s="3">
        <f>VLOOKUP(B54,Hoja1!$A$2:$D$262,2,FALSE)</f>
        <v>698220327.07000005</v>
      </c>
      <c r="F54" s="3">
        <f>VLOOKUP(B54,Hoja1!$A$2:$D$262,3,FALSE)</f>
        <v>961443217.83000004</v>
      </c>
      <c r="G54" s="3">
        <f>VLOOKUP(B54,Hoja1!$A$2:$D$262,4,FALSE)</f>
        <v>1041603444.85</v>
      </c>
      <c r="H54" s="3">
        <v>3320015921.5900002</v>
      </c>
      <c r="I54" s="3">
        <v>900503329.60000002</v>
      </c>
      <c r="J54" s="3">
        <v>808895462.55999994</v>
      </c>
      <c r="K54" s="3">
        <v>703440547.69000006</v>
      </c>
      <c r="L54" s="3">
        <v>794108401.23000002</v>
      </c>
      <c r="M54" s="3">
        <v>880416056.00999999</v>
      </c>
      <c r="N54" s="3">
        <v>950723361.75</v>
      </c>
      <c r="O54" s="3">
        <v>1223169763.01</v>
      </c>
      <c r="P54" s="3">
        <v>1498031663.77</v>
      </c>
      <c r="Q54" s="3">
        <v>11079304507.209999</v>
      </c>
      <c r="R54" s="3">
        <v>-3479304507.21</v>
      </c>
      <c r="S54" s="3">
        <v>145.78</v>
      </c>
      <c r="T54" s="3">
        <v>-45.78</v>
      </c>
    </row>
    <row r="55" spans="1:20" x14ac:dyDescent="0.2">
      <c r="A55" s="2">
        <v>7</v>
      </c>
      <c r="B55" t="s">
        <v>101</v>
      </c>
      <c r="C55" t="s">
        <v>102</v>
      </c>
      <c r="D55" s="3">
        <v>38000000000</v>
      </c>
      <c r="E55" s="3">
        <f>VLOOKUP(B55,Hoja1!$A$2:$D$262,2,FALSE)</f>
        <v>3981442855.77</v>
      </c>
      <c r="F55" s="3">
        <f>VLOOKUP(B55,Hoja1!$A$2:$D$262,3,FALSE)</f>
        <v>3096474997.6700001</v>
      </c>
      <c r="G55" s="3">
        <f>VLOOKUP(B55,Hoja1!$A$2:$D$262,4,FALSE)</f>
        <v>3242647896.2600002</v>
      </c>
      <c r="H55" s="3">
        <v>13539425987.780001</v>
      </c>
      <c r="I55" s="3">
        <v>3577261988.6300001</v>
      </c>
      <c r="J55" s="3">
        <v>3481856967</v>
      </c>
      <c r="K55" s="3">
        <v>3205197538.9200001</v>
      </c>
      <c r="L55" s="3">
        <v>3140692053.6799998</v>
      </c>
      <c r="M55" s="3">
        <v>3168385871.3400002</v>
      </c>
      <c r="N55" s="3">
        <v>3144712149.6700001</v>
      </c>
      <c r="O55" s="3">
        <v>3223545421.5999999</v>
      </c>
      <c r="P55" s="3">
        <v>3283217781.3000002</v>
      </c>
      <c r="Q55" s="3">
        <v>39764295759.919998</v>
      </c>
      <c r="R55" s="3">
        <v>-1764295759.9200001</v>
      </c>
      <c r="S55" s="3">
        <v>104.64</v>
      </c>
      <c r="T55" s="3">
        <v>-4.6399999999999997</v>
      </c>
    </row>
    <row r="56" spans="1:20" x14ac:dyDescent="0.2">
      <c r="A56" s="2">
        <v>8</v>
      </c>
      <c r="B56" t="s">
        <v>103</v>
      </c>
      <c r="C56" t="s">
        <v>92</v>
      </c>
      <c r="D56" s="3">
        <v>34900000000</v>
      </c>
      <c r="E56" s="3">
        <f>VLOOKUP(B56,Hoja1!$A$2:$D$262,2,FALSE)</f>
        <v>3723816637.71</v>
      </c>
      <c r="F56" s="3">
        <f>VLOOKUP(B56,Hoja1!$A$2:$D$262,3,FALSE)</f>
        <v>2813532790.2199998</v>
      </c>
      <c r="G56" s="3">
        <f>VLOOKUP(B56,Hoja1!$A$2:$D$262,4,FALSE)</f>
        <v>2933276358.6300001</v>
      </c>
      <c r="H56" s="3">
        <v>12430591635.75</v>
      </c>
      <c r="I56" s="3">
        <v>3154287884.04</v>
      </c>
      <c r="J56" s="3">
        <v>3200589490.0700002</v>
      </c>
      <c r="K56" s="3">
        <v>2953246914.71</v>
      </c>
      <c r="L56" s="3">
        <v>2858973891.77</v>
      </c>
      <c r="M56" s="3">
        <v>2909831532.6799998</v>
      </c>
      <c r="N56" s="3">
        <v>2918656951.9899998</v>
      </c>
      <c r="O56" s="3">
        <v>2984848568.4699998</v>
      </c>
      <c r="P56" s="3">
        <v>2942081985.1500001</v>
      </c>
      <c r="Q56" s="3">
        <v>36353108854.629997</v>
      </c>
      <c r="R56" s="3">
        <v>-1453108854.6300001</v>
      </c>
      <c r="S56" s="3">
        <v>104.16</v>
      </c>
      <c r="T56" s="3">
        <v>-4.16</v>
      </c>
    </row>
    <row r="57" spans="1:20" x14ac:dyDescent="0.2">
      <c r="A57" s="2">
        <v>8</v>
      </c>
      <c r="B57" t="s">
        <v>104</v>
      </c>
      <c r="C57" t="s">
        <v>94</v>
      </c>
      <c r="D57" s="3">
        <v>3100000000</v>
      </c>
      <c r="E57" s="3">
        <f>VLOOKUP(B57,Hoja1!$A$2:$D$262,2,FALSE)</f>
        <v>257626218.06</v>
      </c>
      <c r="F57" s="3">
        <f>VLOOKUP(B57,Hoja1!$A$2:$D$262,3,FALSE)</f>
        <v>282942207.44999999</v>
      </c>
      <c r="G57" s="3">
        <f>VLOOKUP(B57,Hoja1!$A$2:$D$262,4,FALSE)</f>
        <v>309371537.63</v>
      </c>
      <c r="H57" s="3">
        <v>1108834352.03</v>
      </c>
      <c r="I57" s="3">
        <v>422974104.58999997</v>
      </c>
      <c r="J57" s="3">
        <v>281267476.93000001</v>
      </c>
      <c r="K57" s="3">
        <v>251950624.21000001</v>
      </c>
      <c r="L57" s="3">
        <v>281718161.91000003</v>
      </c>
      <c r="M57" s="3">
        <v>258554338.66</v>
      </c>
      <c r="N57" s="3">
        <v>226055197.68000001</v>
      </c>
      <c r="O57" s="3">
        <v>238696853.13</v>
      </c>
      <c r="P57" s="3">
        <v>341135796.14999998</v>
      </c>
      <c r="Q57" s="3">
        <v>3411186905.29</v>
      </c>
      <c r="R57" s="3">
        <v>-311186905.29000002</v>
      </c>
      <c r="S57" s="3">
        <v>110.04</v>
      </c>
      <c r="T57" s="3">
        <v>-10.039999999999999</v>
      </c>
    </row>
    <row r="58" spans="1:20" x14ac:dyDescent="0.2">
      <c r="A58" s="2">
        <v>7</v>
      </c>
      <c r="B58" t="s">
        <v>105</v>
      </c>
      <c r="C58" t="s">
        <v>106</v>
      </c>
      <c r="D58" s="3">
        <v>2200000000</v>
      </c>
      <c r="E58" s="3">
        <f>VLOOKUP(B58,Hoja1!$A$2:$D$262,2,FALSE)</f>
        <v>238576394.90000001</v>
      </c>
      <c r="F58" s="3">
        <f>VLOOKUP(B58,Hoja1!$A$2:$D$262,3,FALSE)</f>
        <v>258309717.66999999</v>
      </c>
      <c r="G58" s="3">
        <f>VLOOKUP(B58,Hoja1!$A$2:$D$262,4,FALSE)</f>
        <v>266994331.33000001</v>
      </c>
      <c r="H58" s="3">
        <v>1020557434.37</v>
      </c>
      <c r="I58" s="3">
        <v>234443679.40000001</v>
      </c>
      <c r="J58" s="3">
        <v>243859428.40000001</v>
      </c>
      <c r="K58" s="3">
        <v>204878850.34999999</v>
      </c>
      <c r="L58" s="3">
        <v>231923752.22999999</v>
      </c>
      <c r="M58" s="3">
        <v>237272851.47999999</v>
      </c>
      <c r="N58" s="3">
        <v>217212108.36000001</v>
      </c>
      <c r="O58" s="3">
        <v>251003454.47</v>
      </c>
      <c r="P58" s="3">
        <v>270382330.20999998</v>
      </c>
      <c r="Q58" s="3">
        <v>2911533889.27</v>
      </c>
      <c r="R58" s="3">
        <v>-711533889.26999998</v>
      </c>
      <c r="S58" s="3">
        <v>132.34</v>
      </c>
      <c r="T58" s="3">
        <v>-32.340000000000003</v>
      </c>
    </row>
    <row r="59" spans="1:20" x14ac:dyDescent="0.2">
      <c r="A59" s="2">
        <v>8</v>
      </c>
      <c r="B59" t="s">
        <v>107</v>
      </c>
      <c r="C59" t="s">
        <v>94</v>
      </c>
      <c r="D59" s="3">
        <v>2200000000</v>
      </c>
      <c r="E59" s="3">
        <f>VLOOKUP(B59,Hoja1!$A$2:$D$262,2,FALSE)</f>
        <v>238576394.90000001</v>
      </c>
      <c r="F59" s="3">
        <f>VLOOKUP(B59,Hoja1!$A$2:$D$262,3,FALSE)</f>
        <v>258309717.66999999</v>
      </c>
      <c r="G59" s="3">
        <f>VLOOKUP(B59,Hoja1!$A$2:$D$262,4,FALSE)</f>
        <v>266994331.33000001</v>
      </c>
      <c r="H59" s="3">
        <v>1020557434.37</v>
      </c>
      <c r="I59" s="3">
        <v>234443679.40000001</v>
      </c>
      <c r="J59" s="3">
        <v>243859428.40000001</v>
      </c>
      <c r="K59" s="3">
        <v>204878850.34999999</v>
      </c>
      <c r="L59" s="3">
        <v>231923752.22999999</v>
      </c>
      <c r="M59" s="3">
        <v>237272851.47999999</v>
      </c>
      <c r="N59" s="3">
        <v>217212108.36000001</v>
      </c>
      <c r="O59" s="3">
        <v>251003454.47</v>
      </c>
      <c r="P59" s="3">
        <v>270382330.20999998</v>
      </c>
      <c r="Q59" s="3">
        <v>2911533889.27</v>
      </c>
      <c r="R59" s="3">
        <v>-711533889.26999998</v>
      </c>
      <c r="S59" s="3">
        <v>132.34</v>
      </c>
      <c r="T59" s="3">
        <v>-32.340000000000003</v>
      </c>
    </row>
    <row r="60" spans="1:20" x14ac:dyDescent="0.2">
      <c r="A60" s="2">
        <v>7</v>
      </c>
      <c r="B60" t="s">
        <v>108</v>
      </c>
      <c r="C60" t="s">
        <v>109</v>
      </c>
      <c r="D60" s="3">
        <v>281000000</v>
      </c>
      <c r="E60" s="3">
        <f>VLOOKUP(B60,Hoja1!$A$2:$D$262,2,FALSE)</f>
        <v>24495728.390000001</v>
      </c>
      <c r="F60" s="3">
        <f>VLOOKUP(B60,Hoja1!$A$2:$D$262,3,FALSE)</f>
        <v>24802360.77</v>
      </c>
      <c r="G60" s="3">
        <f>VLOOKUP(B60,Hoja1!$A$2:$D$262,4,FALSE)</f>
        <v>0</v>
      </c>
      <c r="H60" s="3">
        <v>49298089.159999996</v>
      </c>
      <c r="I60" s="3">
        <v>79040313.090000004</v>
      </c>
      <c r="J60" s="3">
        <v>0</v>
      </c>
      <c r="K60" s="3">
        <v>0</v>
      </c>
      <c r="L60" s="3">
        <v>46880485.409999996</v>
      </c>
      <c r="M60" s="3">
        <v>48571187</v>
      </c>
      <c r="N60" s="3">
        <v>21535863.309999999</v>
      </c>
      <c r="O60" s="3">
        <v>21820424.84</v>
      </c>
      <c r="P60" s="3">
        <v>0</v>
      </c>
      <c r="Q60" s="3">
        <v>267146362.81</v>
      </c>
      <c r="R60" s="3">
        <v>13853637.189999999</v>
      </c>
      <c r="S60" s="3">
        <v>95.07</v>
      </c>
      <c r="T60" s="3">
        <v>4.93</v>
      </c>
    </row>
    <row r="61" spans="1:20" x14ac:dyDescent="0.2">
      <c r="A61" s="2">
        <v>8</v>
      </c>
      <c r="B61" t="s">
        <v>110</v>
      </c>
      <c r="C61" t="s">
        <v>111</v>
      </c>
      <c r="D61" s="3">
        <v>281000000</v>
      </c>
      <c r="E61" s="3">
        <f>VLOOKUP(B61,Hoja1!$A$2:$D$262,2,FALSE)</f>
        <v>24495728.390000001</v>
      </c>
      <c r="F61" s="3">
        <f>VLOOKUP(B61,Hoja1!$A$2:$D$262,3,FALSE)</f>
        <v>24802360.77</v>
      </c>
      <c r="G61" s="3">
        <f>VLOOKUP(B61,Hoja1!$A$2:$D$262,4,FALSE)</f>
        <v>0</v>
      </c>
      <c r="H61" s="3">
        <v>49298089.159999996</v>
      </c>
      <c r="I61" s="3">
        <v>79040313.090000004</v>
      </c>
      <c r="J61" s="3">
        <v>0</v>
      </c>
      <c r="K61" s="3">
        <v>0</v>
      </c>
      <c r="L61" s="3">
        <v>46880485.409999996</v>
      </c>
      <c r="M61" s="3">
        <v>48571187</v>
      </c>
      <c r="N61" s="3">
        <v>21535863.309999999</v>
      </c>
      <c r="O61" s="3">
        <v>21820424.84</v>
      </c>
      <c r="P61" s="3">
        <v>0</v>
      </c>
      <c r="Q61" s="3">
        <v>267146362.81</v>
      </c>
      <c r="R61" s="3">
        <v>13853637.189999999</v>
      </c>
      <c r="S61" s="3">
        <v>95.07</v>
      </c>
      <c r="T61" s="3">
        <v>4.93</v>
      </c>
    </row>
    <row r="62" spans="1:20" x14ac:dyDescent="0.2">
      <c r="A62" s="2">
        <v>7</v>
      </c>
      <c r="B62" t="s">
        <v>112</v>
      </c>
      <c r="C62" t="s">
        <v>113</v>
      </c>
      <c r="D62" s="3">
        <v>35360000000</v>
      </c>
      <c r="E62" s="3">
        <f>VLOOKUP(B62,Hoja1!$A$2:$D$262,2,FALSE)</f>
        <v>4671135738.1400003</v>
      </c>
      <c r="F62" s="3">
        <f>VLOOKUP(B62,Hoja1!$A$2:$D$262,3,FALSE)</f>
        <v>953655600</v>
      </c>
      <c r="G62" s="3">
        <f>VLOOKUP(B62,Hoja1!$A$2:$D$262,4,FALSE)</f>
        <v>3679853375.7399998</v>
      </c>
      <c r="H62" s="3">
        <v>9323527561.0799999</v>
      </c>
      <c r="I62" s="3">
        <v>7926286046.3999996</v>
      </c>
      <c r="J62" s="3">
        <v>1202990776.72</v>
      </c>
      <c r="K62" s="3">
        <v>1626256099.5999999</v>
      </c>
      <c r="L62" s="3">
        <v>2601928908</v>
      </c>
      <c r="M62" s="3">
        <v>2177454333.5999999</v>
      </c>
      <c r="N62" s="3">
        <v>2595336376.5999999</v>
      </c>
      <c r="O62" s="3">
        <v>3048583078.7399998</v>
      </c>
      <c r="P62" s="3">
        <v>2057761567.2</v>
      </c>
      <c r="Q62" s="3">
        <v>32560124747.939999</v>
      </c>
      <c r="R62" s="3">
        <v>2799875252.0599999</v>
      </c>
      <c r="S62" s="3">
        <v>92.08</v>
      </c>
      <c r="T62" s="3">
        <v>7.92</v>
      </c>
    </row>
    <row r="63" spans="1:20" x14ac:dyDescent="0.2">
      <c r="A63" s="2">
        <v>8</v>
      </c>
      <c r="B63" t="s">
        <v>114</v>
      </c>
      <c r="C63" t="s">
        <v>115</v>
      </c>
      <c r="D63" s="3">
        <v>20200000000</v>
      </c>
      <c r="E63" s="3">
        <f>VLOOKUP(B63,Hoja1!$A$2:$D$262,2,FALSE)</f>
        <v>3515117892.3000002</v>
      </c>
      <c r="F63" s="3">
        <f>VLOOKUP(B63,Hoja1!$A$2:$D$262,3,FALSE)</f>
        <v>99478800</v>
      </c>
      <c r="G63" s="3">
        <f>VLOOKUP(B63,Hoja1!$A$2:$D$262,4,FALSE)</f>
        <v>628440853</v>
      </c>
      <c r="H63" s="3">
        <v>4243037545.3000002</v>
      </c>
      <c r="I63" s="3">
        <v>6162652686.3999996</v>
      </c>
      <c r="J63" s="3">
        <v>544175040</v>
      </c>
      <c r="K63" s="3">
        <v>515699802</v>
      </c>
      <c r="L63" s="3">
        <v>1113765484</v>
      </c>
      <c r="M63" s="3">
        <v>1153129268</v>
      </c>
      <c r="N63" s="3">
        <v>1488397951</v>
      </c>
      <c r="O63" s="3">
        <v>1632040795.4000001</v>
      </c>
      <c r="P63" s="3">
        <v>0</v>
      </c>
      <c r="Q63" s="3">
        <v>16852898572.1</v>
      </c>
      <c r="R63" s="3">
        <v>3347101427.9000001</v>
      </c>
      <c r="S63" s="3">
        <v>83.43</v>
      </c>
      <c r="T63" s="3">
        <v>16.57</v>
      </c>
    </row>
    <row r="64" spans="1:20" x14ac:dyDescent="0.2">
      <c r="A64" s="2">
        <v>8</v>
      </c>
      <c r="B64" t="s">
        <v>116</v>
      </c>
      <c r="C64" t="s">
        <v>117</v>
      </c>
      <c r="D64" s="3">
        <v>15160000000</v>
      </c>
      <c r="E64" s="3">
        <f>VLOOKUP(B64,Hoja1!$A$2:$D$262,2,FALSE)</f>
        <v>1156017845.8399999</v>
      </c>
      <c r="F64" s="3">
        <f>VLOOKUP(B64,Hoja1!$A$2:$D$262,3,FALSE)</f>
        <v>854176800</v>
      </c>
      <c r="G64" s="3">
        <f>VLOOKUP(B64,Hoja1!$A$2:$D$262,4,FALSE)</f>
        <v>3051412522.7399998</v>
      </c>
      <c r="H64" s="3">
        <v>5080490015.7799997</v>
      </c>
      <c r="I64" s="3">
        <v>1763633360</v>
      </c>
      <c r="J64" s="3">
        <v>658815736.72000003</v>
      </c>
      <c r="K64" s="3">
        <v>1110556297.5999999</v>
      </c>
      <c r="L64" s="3">
        <v>1488163424</v>
      </c>
      <c r="M64" s="3">
        <v>1024325065.6</v>
      </c>
      <c r="N64" s="3">
        <v>1106938425.5999999</v>
      </c>
      <c r="O64" s="3">
        <v>1416542283.3399999</v>
      </c>
      <c r="P64" s="3">
        <v>2057761567.2</v>
      </c>
      <c r="Q64" s="3">
        <v>15707226175.84</v>
      </c>
      <c r="R64" s="3">
        <v>-547226175.84000003</v>
      </c>
      <c r="S64" s="3">
        <v>103.61</v>
      </c>
      <c r="T64" s="3">
        <v>-3.61</v>
      </c>
    </row>
    <row r="65" spans="1:20" x14ac:dyDescent="0.2">
      <c r="A65" s="2">
        <v>5</v>
      </c>
      <c r="B65" t="s">
        <v>118</v>
      </c>
      <c r="C65" t="s">
        <v>119</v>
      </c>
      <c r="D65" s="3">
        <v>1335000000</v>
      </c>
      <c r="E65" s="3">
        <f>VLOOKUP(B65,Hoja1!$A$2:$D$262,2,FALSE)</f>
        <v>113840198.75</v>
      </c>
      <c r="F65" s="3">
        <f>VLOOKUP(B65,Hoja1!$A$2:$D$262,3,FALSE)</f>
        <v>106284516.68000001</v>
      </c>
      <c r="G65" s="3">
        <f>VLOOKUP(B65,Hoja1!$A$2:$D$262,4,FALSE)</f>
        <v>113888270.75</v>
      </c>
      <c r="H65" s="3">
        <v>418748812.42000002</v>
      </c>
      <c r="I65" s="3">
        <v>115726608.11</v>
      </c>
      <c r="J65" s="3">
        <v>106071708.11</v>
      </c>
      <c r="K65" s="3">
        <v>109529796.54000001</v>
      </c>
      <c r="L65" s="3">
        <v>177020461.83000001</v>
      </c>
      <c r="M65" s="3">
        <v>128625666.56</v>
      </c>
      <c r="N65" s="3">
        <v>242172186.44</v>
      </c>
      <c r="O65" s="3">
        <v>189312400.00999999</v>
      </c>
      <c r="P65" s="3">
        <v>121825057.13</v>
      </c>
      <c r="Q65" s="3">
        <v>1609032697.1500001</v>
      </c>
      <c r="R65" s="3">
        <v>-274032697.14999998</v>
      </c>
      <c r="S65" s="3">
        <v>120.53</v>
      </c>
      <c r="T65" s="3">
        <v>-20.53</v>
      </c>
    </row>
    <row r="66" spans="1:20" x14ac:dyDescent="0.2">
      <c r="A66" s="2">
        <v>6</v>
      </c>
      <c r="B66" t="s">
        <v>120</v>
      </c>
      <c r="C66" t="s">
        <v>121</v>
      </c>
      <c r="D66" s="3">
        <v>1335000000</v>
      </c>
      <c r="E66" s="3">
        <f>VLOOKUP(B66,Hoja1!$A$2:$D$262,2,FALSE)</f>
        <v>113840198.75</v>
      </c>
      <c r="F66" s="3">
        <f>VLOOKUP(B66,Hoja1!$A$2:$D$262,3,FALSE)</f>
        <v>106284516.68000001</v>
      </c>
      <c r="G66" s="3">
        <f>VLOOKUP(B66,Hoja1!$A$2:$D$262,4,FALSE)</f>
        <v>113888270.75</v>
      </c>
      <c r="H66" s="3">
        <v>418748812.42000002</v>
      </c>
      <c r="I66" s="3">
        <v>115726608.11</v>
      </c>
      <c r="J66" s="3">
        <v>106071708.11</v>
      </c>
      <c r="K66" s="3">
        <v>109529796.54000001</v>
      </c>
      <c r="L66" s="3">
        <v>177020461.83000001</v>
      </c>
      <c r="M66" s="3">
        <v>128625666.56</v>
      </c>
      <c r="N66" s="3">
        <v>242172186.44</v>
      </c>
      <c r="O66" s="3">
        <v>189312400.00999999</v>
      </c>
      <c r="P66" s="3">
        <v>121825057.13</v>
      </c>
      <c r="Q66" s="3">
        <v>1609032697.1500001</v>
      </c>
      <c r="R66" s="3">
        <v>-274032697.14999998</v>
      </c>
      <c r="S66" s="3">
        <v>120.53</v>
      </c>
      <c r="T66" s="3">
        <v>-20.53</v>
      </c>
    </row>
    <row r="67" spans="1:20" x14ac:dyDescent="0.2">
      <c r="A67" s="2">
        <v>7</v>
      </c>
      <c r="B67" t="s">
        <v>122</v>
      </c>
      <c r="C67" t="s">
        <v>123</v>
      </c>
      <c r="D67" s="3">
        <v>1250000000</v>
      </c>
      <c r="E67" s="3">
        <f>VLOOKUP(B67,Hoja1!$A$2:$D$262,2,FALSE)</f>
        <v>113840198.75</v>
      </c>
      <c r="F67" s="3">
        <f>VLOOKUP(B67,Hoja1!$A$2:$D$262,3,FALSE)</f>
        <v>106284516.68000001</v>
      </c>
      <c r="G67" s="3">
        <f>VLOOKUP(B67,Hoja1!$A$2:$D$262,4,FALSE)</f>
        <v>102362961.75</v>
      </c>
      <c r="H67" s="3">
        <v>407223503.42000002</v>
      </c>
      <c r="I67" s="3">
        <v>115726608.11</v>
      </c>
      <c r="J67" s="3">
        <v>94840808.109999999</v>
      </c>
      <c r="K67" s="3">
        <v>103914346.54000001</v>
      </c>
      <c r="L67" s="3">
        <v>177020461.83000001</v>
      </c>
      <c r="M67" s="3">
        <v>117394766.56</v>
      </c>
      <c r="N67" s="3">
        <v>236545348.44</v>
      </c>
      <c r="O67" s="3">
        <v>189312400.00999999</v>
      </c>
      <c r="P67" s="3">
        <v>104978707.13</v>
      </c>
      <c r="Q67" s="3">
        <v>1546956950.1500001</v>
      </c>
      <c r="R67" s="3">
        <v>-296956950.14999998</v>
      </c>
      <c r="S67" s="3">
        <v>123.76</v>
      </c>
      <c r="T67" s="3">
        <v>-23.76</v>
      </c>
    </row>
    <row r="68" spans="1:20" x14ac:dyDescent="0.2">
      <c r="A68" s="2">
        <v>7</v>
      </c>
      <c r="B68" t="s">
        <v>124</v>
      </c>
      <c r="C68" t="s">
        <v>125</v>
      </c>
      <c r="D68" s="3">
        <v>85000000</v>
      </c>
      <c r="E68" s="3">
        <f>VLOOKUP(B68,Hoja1!$A$2:$D$262,2,FALSE)</f>
        <v>0</v>
      </c>
      <c r="F68" s="3">
        <f>VLOOKUP(B68,Hoja1!$A$2:$D$262,3,FALSE)</f>
        <v>0</v>
      </c>
      <c r="G68" s="3">
        <f>VLOOKUP(B68,Hoja1!$A$2:$D$262,4,FALSE)</f>
        <v>11525309</v>
      </c>
      <c r="H68" s="3">
        <v>11525309</v>
      </c>
      <c r="I68" s="3">
        <v>0</v>
      </c>
      <c r="J68" s="3">
        <v>11230900</v>
      </c>
      <c r="K68" s="3">
        <v>5615450</v>
      </c>
      <c r="L68" s="3">
        <v>0</v>
      </c>
      <c r="M68" s="3">
        <v>11230900</v>
      </c>
      <c r="N68" s="3">
        <v>5626838</v>
      </c>
      <c r="O68" s="3">
        <v>0</v>
      </c>
      <c r="P68" s="3">
        <v>16846350</v>
      </c>
      <c r="Q68" s="3">
        <v>62075747</v>
      </c>
      <c r="R68" s="3">
        <v>22924253</v>
      </c>
      <c r="S68" s="3">
        <v>73.03</v>
      </c>
      <c r="T68" s="3">
        <v>26.97</v>
      </c>
    </row>
    <row r="69" spans="1:20" x14ac:dyDescent="0.2">
      <c r="A69" s="2">
        <v>3</v>
      </c>
      <c r="B69" t="s">
        <v>126</v>
      </c>
      <c r="C69" t="s">
        <v>127</v>
      </c>
      <c r="D69" s="3">
        <v>245977000000</v>
      </c>
      <c r="E69" s="3">
        <f>VLOOKUP(B69,Hoja1!$A$2:$D$262,2,FALSE)</f>
        <v>19708893669.119999</v>
      </c>
      <c r="F69" s="3">
        <f>VLOOKUP(B69,Hoja1!$A$2:$D$262,3,FALSE)</f>
        <v>19905400177.52</v>
      </c>
      <c r="G69" s="3">
        <f>VLOOKUP(B69,Hoja1!$A$2:$D$262,4,FALSE)</f>
        <v>21358304786.990002</v>
      </c>
      <c r="H69" s="3">
        <v>74717345295.210007</v>
      </c>
      <c r="I69" s="3">
        <v>25280351154.689999</v>
      </c>
      <c r="J69" s="3">
        <v>20581501503.82</v>
      </c>
      <c r="K69" s="3">
        <v>21303784794.639999</v>
      </c>
      <c r="L69" s="3">
        <v>24572433006.84</v>
      </c>
      <c r="M69" s="3">
        <v>20695724436.669998</v>
      </c>
      <c r="N69" s="3">
        <v>21460542246.490002</v>
      </c>
      <c r="O69" s="3">
        <v>24000503067.150002</v>
      </c>
      <c r="P69" s="3">
        <v>24209236056.360001</v>
      </c>
      <c r="Q69" s="3">
        <v>256821421561.87</v>
      </c>
      <c r="R69" s="3">
        <v>-10844421561.870001</v>
      </c>
      <c r="S69" s="3">
        <v>104.41</v>
      </c>
      <c r="T69" s="3">
        <v>-4.41</v>
      </c>
    </row>
    <row r="70" spans="1:20" x14ac:dyDescent="0.2">
      <c r="A70" s="2">
        <v>4</v>
      </c>
      <c r="B70" t="s">
        <v>128</v>
      </c>
      <c r="C70" t="s">
        <v>129</v>
      </c>
      <c r="D70" s="3">
        <v>178000000000</v>
      </c>
      <c r="E70" s="3">
        <f>VLOOKUP(B70,Hoja1!$A$2:$D$262,2,FALSE)</f>
        <v>13498916491.17</v>
      </c>
      <c r="F70" s="3">
        <f>VLOOKUP(B70,Hoja1!$A$2:$D$262,3,FALSE)</f>
        <v>13816493775.440001</v>
      </c>
      <c r="G70" s="3">
        <f>VLOOKUP(B70,Hoja1!$A$2:$D$262,4,FALSE)</f>
        <v>13548423514.860001</v>
      </c>
      <c r="H70" s="3">
        <v>51262271828.459999</v>
      </c>
      <c r="I70" s="3">
        <v>19716694798.959999</v>
      </c>
      <c r="J70" s="3">
        <v>14988245776.58</v>
      </c>
      <c r="K70" s="3">
        <v>14973303876.65</v>
      </c>
      <c r="L70" s="3">
        <v>16059956321.09</v>
      </c>
      <c r="M70" s="3">
        <v>15889073401.889999</v>
      </c>
      <c r="N70" s="3">
        <v>16580171935.6</v>
      </c>
      <c r="O70" s="3">
        <v>18653209590.529999</v>
      </c>
      <c r="P70" s="3">
        <v>17421375727.209999</v>
      </c>
      <c r="Q70" s="3">
        <v>185544303256.97</v>
      </c>
      <c r="R70" s="3">
        <v>-7544303256.9700003</v>
      </c>
      <c r="S70" s="3">
        <v>104.24</v>
      </c>
      <c r="T70" s="3">
        <v>-4.24</v>
      </c>
    </row>
    <row r="71" spans="1:20" x14ac:dyDescent="0.2">
      <c r="A71" s="2">
        <v>5</v>
      </c>
      <c r="B71" t="s">
        <v>130</v>
      </c>
      <c r="C71" t="s">
        <v>131</v>
      </c>
      <c r="D71" s="3">
        <v>151000000000</v>
      </c>
      <c r="E71" s="3">
        <f>VLOOKUP(B71,Hoja1!$A$2:$D$262,2,FALSE)</f>
        <v>11474229008.610001</v>
      </c>
      <c r="F71" s="3">
        <f>VLOOKUP(B71,Hoja1!$A$2:$D$262,3,FALSE)</f>
        <v>11833556382.24</v>
      </c>
      <c r="G71" s="3">
        <f>VLOOKUP(B71,Hoja1!$A$2:$D$262,4,FALSE)</f>
        <v>11439653217.9</v>
      </c>
      <c r="H71" s="3">
        <v>43445383145.82</v>
      </c>
      <c r="I71" s="3">
        <v>17045239022.110001</v>
      </c>
      <c r="J71" s="3">
        <v>12622237964.860001</v>
      </c>
      <c r="K71" s="3">
        <v>12690576017.58</v>
      </c>
      <c r="L71" s="3">
        <v>13713617706.27</v>
      </c>
      <c r="M71" s="3">
        <v>13672422106.709999</v>
      </c>
      <c r="N71" s="3">
        <v>14318942544.98</v>
      </c>
      <c r="O71" s="3">
        <v>16008753657.370001</v>
      </c>
      <c r="P71" s="3">
        <v>15041670702.690001</v>
      </c>
      <c r="Q71" s="3">
        <v>158558842868.39001</v>
      </c>
      <c r="R71" s="3">
        <v>-7558842868.3900003</v>
      </c>
      <c r="S71" s="3">
        <v>105.01</v>
      </c>
      <c r="T71" s="3">
        <v>-5.01</v>
      </c>
    </row>
    <row r="72" spans="1:20" x14ac:dyDescent="0.2">
      <c r="A72" s="2">
        <v>5</v>
      </c>
      <c r="B72" t="s">
        <v>132</v>
      </c>
      <c r="C72" t="s">
        <v>133</v>
      </c>
      <c r="D72" s="3">
        <v>27000000000</v>
      </c>
      <c r="E72" s="3">
        <f>VLOOKUP(B72,Hoja1!$A$2:$D$262,2,FALSE)</f>
        <v>2024687482.5599999</v>
      </c>
      <c r="F72" s="3">
        <f>VLOOKUP(B72,Hoja1!$A$2:$D$262,3,FALSE)</f>
        <v>1982937393.2</v>
      </c>
      <c r="G72" s="3">
        <f>VLOOKUP(B72,Hoja1!$A$2:$D$262,4,FALSE)</f>
        <v>2108770296.96</v>
      </c>
      <c r="H72" s="3">
        <v>7816888682.6400003</v>
      </c>
      <c r="I72" s="3">
        <v>2671455776.8499999</v>
      </c>
      <c r="J72" s="3">
        <v>2366007811.7199998</v>
      </c>
      <c r="K72" s="3">
        <v>2282727859.0700002</v>
      </c>
      <c r="L72" s="3">
        <v>2346338614.8200002</v>
      </c>
      <c r="M72" s="3">
        <v>2216651295.1799998</v>
      </c>
      <c r="N72" s="3">
        <v>2261229390.6199999</v>
      </c>
      <c r="O72" s="3">
        <v>2644455933.1599998</v>
      </c>
      <c r="P72" s="3">
        <v>2379705024.52</v>
      </c>
      <c r="Q72" s="3">
        <v>26985460388.580002</v>
      </c>
      <c r="R72" s="3">
        <v>14539611.42</v>
      </c>
      <c r="S72" s="3">
        <v>99.95</v>
      </c>
      <c r="T72" s="3">
        <v>0.05</v>
      </c>
    </row>
    <row r="73" spans="1:20" x14ac:dyDescent="0.2">
      <c r="A73" s="2">
        <v>6</v>
      </c>
      <c r="B73" t="s">
        <v>134</v>
      </c>
      <c r="C73" t="s">
        <v>135</v>
      </c>
      <c r="D73" s="3">
        <v>27000000000</v>
      </c>
      <c r="E73" s="3">
        <f>VLOOKUP(B73,Hoja1!$A$2:$D$262,2,FALSE)</f>
        <v>2024687482.5599999</v>
      </c>
      <c r="F73" s="3">
        <f>VLOOKUP(B73,Hoja1!$A$2:$D$262,3,FALSE)</f>
        <v>1982937393.2</v>
      </c>
      <c r="G73" s="3">
        <f>VLOOKUP(B73,Hoja1!$A$2:$D$262,4,FALSE)</f>
        <v>2108770296.96</v>
      </c>
      <c r="H73" s="3">
        <v>7816888682.6400003</v>
      </c>
      <c r="I73" s="3">
        <v>2671455776.8499999</v>
      </c>
      <c r="J73" s="3">
        <v>2366007811.7199998</v>
      </c>
      <c r="K73" s="3">
        <v>2282727859.0700002</v>
      </c>
      <c r="L73" s="3">
        <v>2346338614.8200002</v>
      </c>
      <c r="M73" s="3">
        <v>2216651295.1799998</v>
      </c>
      <c r="N73" s="3">
        <v>2261229390.6199999</v>
      </c>
      <c r="O73" s="3">
        <v>2644455933.1599998</v>
      </c>
      <c r="P73" s="3">
        <v>2379705024.52</v>
      </c>
      <c r="Q73" s="3">
        <v>26985460388.580002</v>
      </c>
      <c r="R73" s="3">
        <v>14539611.42</v>
      </c>
      <c r="S73" s="3">
        <v>99.95</v>
      </c>
      <c r="T73" s="3">
        <v>0.05</v>
      </c>
    </row>
    <row r="74" spans="1:20" x14ac:dyDescent="0.2">
      <c r="A74" s="2">
        <v>4</v>
      </c>
      <c r="B74" t="s">
        <v>136</v>
      </c>
      <c r="C74" t="s">
        <v>137</v>
      </c>
      <c r="D74" s="3">
        <v>4787000000</v>
      </c>
      <c r="E74" s="3">
        <f>VLOOKUP(B74,Hoja1!$A$2:$D$262,2,FALSE)</f>
        <v>341996749.83999997</v>
      </c>
      <c r="F74" s="3">
        <f>VLOOKUP(B74,Hoja1!$A$2:$D$262,3,FALSE)</f>
        <v>381686349.54000002</v>
      </c>
      <c r="G74" s="3">
        <f>VLOOKUP(B74,Hoja1!$A$2:$D$262,4,FALSE)</f>
        <v>429910419.97000003</v>
      </c>
      <c r="H74" s="3">
        <v>1526787652.8199999</v>
      </c>
      <c r="I74" s="3">
        <v>552132420.71000004</v>
      </c>
      <c r="J74" s="3">
        <v>501325087.52999997</v>
      </c>
      <c r="K74" s="3">
        <v>386892414.44</v>
      </c>
      <c r="L74" s="3">
        <v>380168890.62</v>
      </c>
      <c r="M74" s="3">
        <v>387651432.42000002</v>
      </c>
      <c r="N74" s="3">
        <v>451358792.68000001</v>
      </c>
      <c r="O74" s="3">
        <v>450845585.47000003</v>
      </c>
      <c r="P74" s="3">
        <v>435584392.43000001</v>
      </c>
      <c r="Q74" s="3">
        <v>5072746669.1199999</v>
      </c>
      <c r="R74" s="3">
        <v>-285746669.12</v>
      </c>
      <c r="S74" s="3">
        <v>105.97</v>
      </c>
      <c r="T74" s="3">
        <v>-5.97</v>
      </c>
    </row>
    <row r="75" spans="1:20" x14ac:dyDescent="0.2">
      <c r="A75" s="2">
        <v>5</v>
      </c>
      <c r="B75" t="s">
        <v>138</v>
      </c>
      <c r="C75" t="s">
        <v>139</v>
      </c>
      <c r="D75" s="3">
        <v>2926000000</v>
      </c>
      <c r="E75" s="3">
        <f>VLOOKUP(B75,Hoja1!$A$2:$D$262,2,FALSE)</f>
        <v>207372728.41</v>
      </c>
      <c r="F75" s="3">
        <f>VLOOKUP(B75,Hoja1!$A$2:$D$262,3,FALSE)</f>
        <v>233371678.03999999</v>
      </c>
      <c r="G75" s="3">
        <f>VLOOKUP(B75,Hoja1!$A$2:$D$262,4,FALSE)</f>
        <v>281237922.72000003</v>
      </c>
      <c r="H75" s="3">
        <v>961526889.63999999</v>
      </c>
      <c r="I75" s="3">
        <v>357655627.95999998</v>
      </c>
      <c r="J75" s="3">
        <v>340171009.27999997</v>
      </c>
      <c r="K75" s="3">
        <v>244423916.69</v>
      </c>
      <c r="L75" s="3">
        <v>225912340.62</v>
      </c>
      <c r="M75" s="3">
        <v>236625960.66999999</v>
      </c>
      <c r="N75" s="3">
        <v>297900694.93000001</v>
      </c>
      <c r="O75" s="3">
        <v>294509947.97000003</v>
      </c>
      <c r="P75" s="3">
        <v>291567845.93000001</v>
      </c>
      <c r="Q75" s="3">
        <v>3250294233.6900001</v>
      </c>
      <c r="R75" s="3">
        <v>-324294233.69</v>
      </c>
      <c r="S75" s="3">
        <v>111.08</v>
      </c>
      <c r="T75" s="3">
        <v>-11.08</v>
      </c>
    </row>
    <row r="76" spans="1:20" x14ac:dyDescent="0.2">
      <c r="A76" s="2">
        <v>5</v>
      </c>
      <c r="B76" t="s">
        <v>140</v>
      </c>
      <c r="C76" t="s">
        <v>141</v>
      </c>
      <c r="D76" s="3">
        <v>161000000</v>
      </c>
      <c r="E76" s="3">
        <f>VLOOKUP(B76,Hoja1!$A$2:$D$262,2,FALSE)</f>
        <v>11738628.93</v>
      </c>
      <c r="F76" s="3">
        <f>VLOOKUP(B76,Hoja1!$A$2:$D$262,3,FALSE)</f>
        <v>13475907</v>
      </c>
      <c r="G76" s="3">
        <f>VLOOKUP(B76,Hoja1!$A$2:$D$262,4,FALSE)</f>
        <v>16186197</v>
      </c>
      <c r="H76" s="3">
        <v>55132221.93</v>
      </c>
      <c r="I76" s="3">
        <v>20333979</v>
      </c>
      <c r="J76" s="3">
        <v>19436251.5</v>
      </c>
      <c r="K76" s="3">
        <v>13874866.5</v>
      </c>
      <c r="L76" s="3">
        <v>12972180</v>
      </c>
      <c r="M76" s="3">
        <v>13425352.5</v>
      </c>
      <c r="N76" s="3">
        <v>16554534</v>
      </c>
      <c r="O76" s="3">
        <v>16290232.5</v>
      </c>
      <c r="P76" s="3">
        <v>16131756</v>
      </c>
      <c r="Q76" s="3">
        <v>184151373.93000001</v>
      </c>
      <c r="R76" s="3">
        <v>-23151373.93</v>
      </c>
      <c r="S76" s="3">
        <v>114.38</v>
      </c>
      <c r="T76" s="3">
        <v>-14.38</v>
      </c>
    </row>
    <row r="77" spans="1:20" x14ac:dyDescent="0.2">
      <c r="A77" s="2">
        <v>5</v>
      </c>
      <c r="B77" t="s">
        <v>142</v>
      </c>
      <c r="C77" t="s">
        <v>143</v>
      </c>
      <c r="D77" s="3">
        <v>1700000000</v>
      </c>
      <c r="E77" s="3">
        <f>VLOOKUP(B77,Hoja1!$A$2:$D$262,2,FALSE)</f>
        <v>122885392.5</v>
      </c>
      <c r="F77" s="3">
        <f>VLOOKUP(B77,Hoja1!$A$2:$D$262,3,FALSE)</f>
        <v>134838764.5</v>
      </c>
      <c r="G77" s="3">
        <f>VLOOKUP(B77,Hoja1!$A$2:$D$262,4,FALSE)</f>
        <v>132486300.25</v>
      </c>
      <c r="H77" s="3">
        <v>510128541.25</v>
      </c>
      <c r="I77" s="3">
        <v>174142813.75</v>
      </c>
      <c r="J77" s="3">
        <v>141717826.75</v>
      </c>
      <c r="K77" s="3">
        <v>128593631.25</v>
      </c>
      <c r="L77" s="3">
        <v>141284370</v>
      </c>
      <c r="M77" s="3">
        <v>137600119.25</v>
      </c>
      <c r="N77" s="3">
        <v>136903563.75</v>
      </c>
      <c r="O77" s="3">
        <v>140045405</v>
      </c>
      <c r="P77" s="3">
        <v>127884790.5</v>
      </c>
      <c r="Q77" s="3">
        <v>1638301061.5</v>
      </c>
      <c r="R77" s="3">
        <v>61698938.5</v>
      </c>
      <c r="S77" s="3">
        <v>96.37</v>
      </c>
      <c r="T77" s="3">
        <v>3.63</v>
      </c>
    </row>
    <row r="78" spans="1:20" x14ac:dyDescent="0.2">
      <c r="A78" s="2">
        <v>4</v>
      </c>
      <c r="B78" t="s">
        <v>144</v>
      </c>
      <c r="C78" t="s">
        <v>145</v>
      </c>
      <c r="D78" s="3">
        <v>63190000000</v>
      </c>
      <c r="E78" s="3">
        <f>VLOOKUP(B78,Hoja1!$A$2:$D$262,2,FALSE)</f>
        <v>5867980428.1099997</v>
      </c>
      <c r="F78" s="3">
        <f>VLOOKUP(B78,Hoja1!$A$2:$D$262,3,FALSE)</f>
        <v>5707220052.54</v>
      </c>
      <c r="G78" s="3">
        <f>VLOOKUP(B78,Hoja1!$A$2:$D$262,4,FALSE)</f>
        <v>7379970852.1599998</v>
      </c>
      <c r="H78" s="3">
        <v>21928285813.93</v>
      </c>
      <c r="I78" s="3">
        <v>5011523935.0200005</v>
      </c>
      <c r="J78" s="3">
        <v>5091930639.71</v>
      </c>
      <c r="K78" s="3">
        <v>5943588503.5500002</v>
      </c>
      <c r="L78" s="3">
        <v>8132307795.1300001</v>
      </c>
      <c r="M78" s="3">
        <v>4418999602.3599997</v>
      </c>
      <c r="N78" s="3">
        <v>4429011518.21</v>
      </c>
      <c r="O78" s="3">
        <v>4896447891.1499996</v>
      </c>
      <c r="P78" s="3">
        <v>6352275936.7200003</v>
      </c>
      <c r="Q78" s="3">
        <v>66204371635.779999</v>
      </c>
      <c r="R78" s="3">
        <v>-3014371635.7800002</v>
      </c>
      <c r="S78" s="3">
        <v>104.77</v>
      </c>
      <c r="T78" s="3">
        <v>-4.7699999999999996</v>
      </c>
    </row>
    <row r="79" spans="1:20" x14ac:dyDescent="0.2">
      <c r="A79" s="2">
        <v>5</v>
      </c>
      <c r="B79" t="s">
        <v>146</v>
      </c>
      <c r="C79" t="s">
        <v>147</v>
      </c>
      <c r="D79" s="3">
        <v>42830000000</v>
      </c>
      <c r="E79" s="3">
        <f>VLOOKUP(B79,Hoja1!$A$2:$D$262,2,FALSE)</f>
        <v>4329113170.3900003</v>
      </c>
      <c r="F79" s="3">
        <f>VLOOKUP(B79,Hoja1!$A$2:$D$262,3,FALSE)</f>
        <v>3785560626.6199999</v>
      </c>
      <c r="G79" s="3">
        <f>VLOOKUP(B79,Hoja1!$A$2:$D$262,4,FALSE)</f>
        <v>4870090141.2299995</v>
      </c>
      <c r="H79" s="3">
        <v>15867834177.83</v>
      </c>
      <c r="I79" s="3">
        <v>3955527805.4099998</v>
      </c>
      <c r="J79" s="3">
        <v>3217615495.6500001</v>
      </c>
      <c r="K79" s="3">
        <v>3805108670.3099999</v>
      </c>
      <c r="L79" s="3">
        <v>4014531542.5100002</v>
      </c>
      <c r="M79" s="3">
        <v>2698166473.2600002</v>
      </c>
      <c r="N79" s="3">
        <v>2481359468.5</v>
      </c>
      <c r="O79" s="3">
        <v>3258714914.9899998</v>
      </c>
      <c r="P79" s="3">
        <v>4026218561.6900001</v>
      </c>
      <c r="Q79" s="3">
        <v>43325077110.150002</v>
      </c>
      <c r="R79" s="3">
        <v>-495077110.14999998</v>
      </c>
      <c r="S79" s="3">
        <v>101.16</v>
      </c>
      <c r="T79" s="3">
        <v>-1.1599999999999999</v>
      </c>
    </row>
    <row r="80" spans="1:20" x14ac:dyDescent="0.2">
      <c r="A80" s="2">
        <v>6</v>
      </c>
      <c r="B80" t="s">
        <v>148</v>
      </c>
      <c r="C80" t="s">
        <v>149</v>
      </c>
      <c r="D80" s="3">
        <v>40500000000</v>
      </c>
      <c r="E80" s="3">
        <f>VLOOKUP(B80,Hoja1!$A$2:$D$262,2,FALSE)</f>
        <v>4103527073.9400001</v>
      </c>
      <c r="F80" s="3">
        <f>VLOOKUP(B80,Hoja1!$A$2:$D$262,3,FALSE)</f>
        <v>3610724100.3699999</v>
      </c>
      <c r="G80" s="3">
        <f>VLOOKUP(B80,Hoja1!$A$2:$D$262,4,FALSE)</f>
        <v>4616617056.5299997</v>
      </c>
      <c r="H80" s="3">
        <v>15089201273.48</v>
      </c>
      <c r="I80" s="3">
        <v>3749738313.21</v>
      </c>
      <c r="J80" s="3">
        <v>3071928595.75</v>
      </c>
      <c r="K80" s="3">
        <v>3583278821.2600002</v>
      </c>
      <c r="L80" s="3">
        <v>3827180591.1599998</v>
      </c>
      <c r="M80" s="3">
        <v>2540082427.5100002</v>
      </c>
      <c r="N80" s="3">
        <v>2334480767.3499999</v>
      </c>
      <c r="O80" s="3">
        <v>3082997640.9400001</v>
      </c>
      <c r="P80" s="3">
        <v>3648282916.3400002</v>
      </c>
      <c r="Q80" s="3">
        <v>40927171347</v>
      </c>
      <c r="R80" s="2">
        <v>-427171347</v>
      </c>
      <c r="S80" s="3">
        <v>101.05</v>
      </c>
      <c r="T80" s="3">
        <v>-1.05</v>
      </c>
    </row>
    <row r="81" spans="1:20" x14ac:dyDescent="0.2">
      <c r="A81" s="2">
        <v>6</v>
      </c>
      <c r="B81" t="s">
        <v>150</v>
      </c>
      <c r="C81" t="s">
        <v>151</v>
      </c>
      <c r="D81" s="3">
        <v>2330000000</v>
      </c>
      <c r="E81" s="3">
        <f>VLOOKUP(B81,Hoja1!$A$2:$D$262,2,FALSE)</f>
        <v>225586096.44999999</v>
      </c>
      <c r="F81" s="3">
        <f>VLOOKUP(B81,Hoja1!$A$2:$D$262,3,FALSE)</f>
        <v>174836526.25</v>
      </c>
      <c r="G81" s="3">
        <f>VLOOKUP(B81,Hoja1!$A$2:$D$262,4,FALSE)</f>
        <v>253473084.69999999</v>
      </c>
      <c r="H81" s="3">
        <v>778632904.35000002</v>
      </c>
      <c r="I81" s="3">
        <v>205789492.19999999</v>
      </c>
      <c r="J81" s="3">
        <v>145686899.90000001</v>
      </c>
      <c r="K81" s="3">
        <v>221829849.05000001</v>
      </c>
      <c r="L81" s="3">
        <v>187350951.34999999</v>
      </c>
      <c r="M81" s="3">
        <v>158084045.75</v>
      </c>
      <c r="N81" s="3">
        <v>146878701.15000001</v>
      </c>
      <c r="O81" s="3">
        <v>175717274.05000001</v>
      </c>
      <c r="P81" s="3">
        <v>377935645.35000002</v>
      </c>
      <c r="Q81" s="3">
        <v>2397905763.1500001</v>
      </c>
      <c r="R81" s="3">
        <v>-67905763.150000006</v>
      </c>
      <c r="S81" s="3">
        <v>102.91</v>
      </c>
      <c r="T81" s="3">
        <v>-2.91</v>
      </c>
    </row>
    <row r="82" spans="1:20" x14ac:dyDescent="0.2">
      <c r="A82" s="2">
        <v>5</v>
      </c>
      <c r="B82" t="s">
        <v>152</v>
      </c>
      <c r="C82" t="s">
        <v>153</v>
      </c>
      <c r="D82" s="3">
        <v>3200000000</v>
      </c>
      <c r="E82" s="3">
        <f>VLOOKUP(B82,Hoja1!$A$2:$D$262,2,FALSE)</f>
        <v>141317255.66999999</v>
      </c>
      <c r="F82" s="3">
        <f>VLOOKUP(B82,Hoja1!$A$2:$D$262,3,FALSE)</f>
        <v>338802295.68000001</v>
      </c>
      <c r="G82" s="3">
        <f>VLOOKUP(B82,Hoja1!$A$2:$D$262,4,FALSE)</f>
        <v>750915773.63</v>
      </c>
      <c r="H82" s="3">
        <v>1231035324.98</v>
      </c>
      <c r="I82" s="3">
        <v>836313519.37</v>
      </c>
      <c r="J82" s="3">
        <v>438725727.63999999</v>
      </c>
      <c r="K82" s="3">
        <v>565985641.27999997</v>
      </c>
      <c r="L82" s="4">
        <v>-416342295.80000001</v>
      </c>
      <c r="M82" s="3">
        <v>105149643.06999999</v>
      </c>
      <c r="N82" s="3">
        <v>320236798.60000002</v>
      </c>
      <c r="O82" s="3">
        <v>0</v>
      </c>
      <c r="P82" s="3">
        <v>505282315.44999999</v>
      </c>
      <c r="Q82" s="3">
        <v>3586386674.5900002</v>
      </c>
      <c r="R82" s="3">
        <v>-386386674.58999997</v>
      </c>
      <c r="S82" s="3">
        <v>112.07</v>
      </c>
      <c r="T82" s="3">
        <v>-12.07</v>
      </c>
    </row>
    <row r="83" spans="1:20" x14ac:dyDescent="0.2">
      <c r="A83" s="2">
        <v>6</v>
      </c>
      <c r="B83" t="s">
        <v>154</v>
      </c>
      <c r="C83" t="s">
        <v>155</v>
      </c>
      <c r="D83" s="3">
        <v>3200000000</v>
      </c>
      <c r="E83" s="3">
        <f>VLOOKUP(B83,Hoja1!$A$2:$D$262,2,FALSE)</f>
        <v>141317255.66999999</v>
      </c>
      <c r="F83" s="3">
        <f>VLOOKUP(B83,Hoja1!$A$2:$D$262,3,FALSE)</f>
        <v>338802295.68000001</v>
      </c>
      <c r="G83" s="3">
        <f>VLOOKUP(B83,Hoja1!$A$2:$D$262,4,FALSE)</f>
        <v>750915773.63</v>
      </c>
      <c r="H83" s="3">
        <v>1231035324.98</v>
      </c>
      <c r="I83" s="3">
        <v>836313519.37</v>
      </c>
      <c r="J83" s="3">
        <v>438725727.63999999</v>
      </c>
      <c r="K83" s="3">
        <v>565985641.27999997</v>
      </c>
      <c r="L83" s="4">
        <v>-416342295.80000001</v>
      </c>
      <c r="M83" s="3">
        <v>105149643.06999999</v>
      </c>
      <c r="N83" s="3">
        <v>320236798.60000002</v>
      </c>
      <c r="O83" s="3">
        <v>0</v>
      </c>
      <c r="P83" s="3">
        <v>505282315.44999999</v>
      </c>
      <c r="Q83" s="3">
        <v>3586386674.5900002</v>
      </c>
      <c r="R83" s="3">
        <v>-386386674.58999997</v>
      </c>
      <c r="S83" s="3">
        <v>112.07</v>
      </c>
      <c r="T83" s="3">
        <v>-12.07</v>
      </c>
    </row>
    <row r="84" spans="1:20" x14ac:dyDescent="0.2">
      <c r="A84" s="2">
        <v>5</v>
      </c>
      <c r="B84" t="s">
        <v>156</v>
      </c>
      <c r="C84" t="s">
        <v>157</v>
      </c>
      <c r="D84" s="3">
        <v>17160000000</v>
      </c>
      <c r="E84" s="3">
        <f>VLOOKUP(B84,Hoja1!$A$2:$D$262,2,FALSE)</f>
        <v>1397550002.05</v>
      </c>
      <c r="F84" s="3">
        <f>VLOOKUP(B84,Hoja1!$A$2:$D$262,3,FALSE)</f>
        <v>1582857130.24</v>
      </c>
      <c r="G84" s="3">
        <f>VLOOKUP(B84,Hoja1!$A$2:$D$262,4,FALSE)</f>
        <v>1758964937.3</v>
      </c>
      <c r="H84" s="3">
        <v>4829416311.1199999</v>
      </c>
      <c r="I84" s="3">
        <v>219682610.24000001</v>
      </c>
      <c r="J84" s="3">
        <v>1435589416.4200001</v>
      </c>
      <c r="K84" s="3">
        <v>1572494191.96</v>
      </c>
      <c r="L84" s="3">
        <v>4534118548.4200001</v>
      </c>
      <c r="M84" s="3">
        <v>1615683486.03</v>
      </c>
      <c r="N84" s="3">
        <v>1627415251.1099999</v>
      </c>
      <c r="O84" s="3">
        <v>1637732976.1600001</v>
      </c>
      <c r="P84" s="3">
        <v>1820775059.5799999</v>
      </c>
      <c r="Q84" s="3">
        <v>19292907851.040001</v>
      </c>
      <c r="R84" s="3">
        <v>-2132907851.04</v>
      </c>
      <c r="S84" s="3">
        <v>112.43</v>
      </c>
      <c r="T84" s="3">
        <v>-12.43</v>
      </c>
    </row>
    <row r="85" spans="1:20" x14ac:dyDescent="0.2">
      <c r="A85" s="2">
        <v>6</v>
      </c>
      <c r="B85" t="s">
        <v>158</v>
      </c>
      <c r="C85" t="s">
        <v>159</v>
      </c>
      <c r="D85" s="3">
        <v>16000000000</v>
      </c>
      <c r="E85" s="3">
        <f>VLOOKUP(B85,Hoja1!$A$2:$D$262,2,FALSE)</f>
        <v>1276283395.6400001</v>
      </c>
      <c r="F85" s="3">
        <f>VLOOKUP(B85,Hoja1!$A$2:$D$262,3,FALSE)</f>
        <v>1495639546.6700001</v>
      </c>
      <c r="G85" s="3">
        <f>VLOOKUP(B85,Hoja1!$A$2:$D$262,4,FALSE)</f>
        <v>1637926023.21</v>
      </c>
      <c r="H85" s="3">
        <v>4408046612.8199997</v>
      </c>
      <c r="I85" s="3">
        <v>50134621.5</v>
      </c>
      <c r="J85" s="3">
        <v>1330325585.47</v>
      </c>
      <c r="K85" s="3">
        <v>1466297467.3399999</v>
      </c>
      <c r="L85" s="3">
        <v>4423522203.8299999</v>
      </c>
      <c r="M85" s="3">
        <v>1527129666.8699999</v>
      </c>
      <c r="N85" s="3">
        <v>1537215125.0599999</v>
      </c>
      <c r="O85" s="3">
        <v>1524408027.21</v>
      </c>
      <c r="P85" s="3">
        <v>1705848572.02</v>
      </c>
      <c r="Q85" s="3">
        <v>17972927882.119999</v>
      </c>
      <c r="R85" s="3">
        <v>-1972927882.1199999</v>
      </c>
      <c r="S85" s="3">
        <v>112.33</v>
      </c>
      <c r="T85" s="3">
        <v>-12.33</v>
      </c>
    </row>
    <row r="86" spans="1:20" x14ac:dyDescent="0.2">
      <c r="A86" s="2">
        <v>7</v>
      </c>
      <c r="B86" t="s">
        <v>160</v>
      </c>
      <c r="C86" t="s">
        <v>161</v>
      </c>
      <c r="D86" s="3">
        <v>1090000000</v>
      </c>
      <c r="E86" s="3">
        <f>VLOOKUP(B86,Hoja1!$A$2:$D$262,2,FALSE)</f>
        <v>94432949.769999996</v>
      </c>
      <c r="F86" s="3">
        <f>VLOOKUP(B86,Hoja1!$A$2:$D$262,3,FALSE)</f>
        <v>94188783.640000001</v>
      </c>
      <c r="G86" s="3">
        <f>VLOOKUP(B86,Hoja1!$A$2:$D$262,4,FALSE)</f>
        <v>91138700.579999998</v>
      </c>
      <c r="H86" s="3">
        <v>279760433.99000001</v>
      </c>
      <c r="I86" s="3">
        <v>0</v>
      </c>
      <c r="J86" s="3">
        <v>642198.06999999995</v>
      </c>
      <c r="K86" s="3">
        <v>106137032.11</v>
      </c>
      <c r="L86" s="3">
        <v>302772316.51999998</v>
      </c>
      <c r="M86" s="3">
        <v>117968860.55</v>
      </c>
      <c r="N86" s="3">
        <v>96197083.939999998</v>
      </c>
      <c r="O86" s="3">
        <v>41961.75</v>
      </c>
      <c r="P86" s="3">
        <v>90526769.290000007</v>
      </c>
      <c r="Q86" s="3">
        <v>994046656.22000003</v>
      </c>
      <c r="R86" s="3">
        <v>95953343.780000001</v>
      </c>
      <c r="S86" s="3">
        <v>91.2</v>
      </c>
      <c r="T86" s="3">
        <v>8.8000000000000007</v>
      </c>
    </row>
    <row r="87" spans="1:20" x14ac:dyDescent="0.2">
      <c r="A87" s="2">
        <v>7</v>
      </c>
      <c r="B87" t="s">
        <v>162</v>
      </c>
      <c r="C87" t="s">
        <v>163</v>
      </c>
      <c r="D87" s="3">
        <v>6700000000</v>
      </c>
      <c r="E87" s="3">
        <f>VLOOKUP(B87,Hoja1!$A$2:$D$262,2,FALSE)</f>
        <v>453201523.16000003</v>
      </c>
      <c r="F87" s="3">
        <f>VLOOKUP(B87,Hoja1!$A$2:$D$262,3,FALSE)</f>
        <v>517303870.74000001</v>
      </c>
      <c r="G87" s="3">
        <f>VLOOKUP(B87,Hoja1!$A$2:$D$262,4,FALSE)</f>
        <v>454345502.27999997</v>
      </c>
      <c r="H87" s="3">
        <v>1424351689.0599999</v>
      </c>
      <c r="I87" s="3">
        <v>25130584.84</v>
      </c>
      <c r="J87" s="3">
        <v>886112768.62</v>
      </c>
      <c r="K87" s="3">
        <v>501078602.70999998</v>
      </c>
      <c r="L87" s="3">
        <v>1585207279.8800001</v>
      </c>
      <c r="M87" s="3">
        <v>511427419.95999998</v>
      </c>
      <c r="N87" s="3">
        <v>479118549.44</v>
      </c>
      <c r="O87" s="3">
        <v>479186179.06999999</v>
      </c>
      <c r="P87" s="3">
        <v>572250906.13999999</v>
      </c>
      <c r="Q87" s="3">
        <v>6463863979.7200003</v>
      </c>
      <c r="R87" s="3">
        <v>236136020.28</v>
      </c>
      <c r="S87" s="3">
        <v>96.48</v>
      </c>
      <c r="T87" s="3">
        <v>3.52</v>
      </c>
    </row>
    <row r="88" spans="1:20" x14ac:dyDescent="0.2">
      <c r="A88" s="2">
        <v>7</v>
      </c>
      <c r="B88" t="s">
        <v>164</v>
      </c>
      <c r="C88" t="s">
        <v>165</v>
      </c>
      <c r="D88" s="3">
        <v>8210000000</v>
      </c>
      <c r="E88" s="3">
        <f>VLOOKUP(B88,Hoja1!$A$2:$D$262,2,FALSE)</f>
        <v>728648922.71000004</v>
      </c>
      <c r="F88" s="3">
        <f>VLOOKUP(B88,Hoja1!$A$2:$D$262,3,FALSE)</f>
        <v>884146892.28999996</v>
      </c>
      <c r="G88" s="3">
        <f>VLOOKUP(B88,Hoja1!$A$2:$D$262,4,FALSE)</f>
        <v>1092441820.3499999</v>
      </c>
      <c r="H88" s="3">
        <v>2703934489.77</v>
      </c>
      <c r="I88" s="3">
        <v>25004036.66</v>
      </c>
      <c r="J88" s="3">
        <v>443570618.77999997</v>
      </c>
      <c r="K88" s="3">
        <v>859081832.51999998</v>
      </c>
      <c r="L88" s="3">
        <v>2535542607.4299998</v>
      </c>
      <c r="M88" s="3">
        <v>897733386.36000001</v>
      </c>
      <c r="N88" s="3">
        <v>961899491.67999995</v>
      </c>
      <c r="O88" s="3">
        <v>1045179886.39</v>
      </c>
      <c r="P88" s="3">
        <v>1043070896.59</v>
      </c>
      <c r="Q88" s="3">
        <v>10515017246.18</v>
      </c>
      <c r="R88" s="3">
        <v>-2305017246.1799998</v>
      </c>
      <c r="S88" s="3">
        <v>128.08000000000001</v>
      </c>
      <c r="T88" s="3">
        <v>-28.08</v>
      </c>
    </row>
    <row r="89" spans="1:20" x14ac:dyDescent="0.2">
      <c r="A89" s="2">
        <v>6</v>
      </c>
      <c r="B89" t="s">
        <v>166</v>
      </c>
      <c r="C89" t="s">
        <v>167</v>
      </c>
      <c r="D89" s="3">
        <v>1160000000</v>
      </c>
      <c r="E89" s="3">
        <f>VLOOKUP(B89,Hoja1!$A$2:$D$262,2,FALSE)</f>
        <v>121266606.41</v>
      </c>
      <c r="F89" s="3">
        <f>VLOOKUP(B89,Hoja1!$A$2:$D$262,3,FALSE)</f>
        <v>87217583.569999993</v>
      </c>
      <c r="G89" s="3">
        <f>VLOOKUP(B89,Hoja1!$A$2:$D$262,4,FALSE)</f>
        <v>121038914.09</v>
      </c>
      <c r="H89" s="3">
        <v>421369698.30000001</v>
      </c>
      <c r="I89" s="3">
        <v>169547988.74000001</v>
      </c>
      <c r="J89" s="3">
        <v>105263830.95</v>
      </c>
      <c r="K89" s="3">
        <v>106196724.62</v>
      </c>
      <c r="L89" s="3">
        <v>110596344.59</v>
      </c>
      <c r="M89" s="3">
        <v>88553819.159999996</v>
      </c>
      <c r="N89" s="3">
        <v>90200126.049999997</v>
      </c>
      <c r="O89" s="3">
        <v>113324948.95</v>
      </c>
      <c r="P89" s="3">
        <v>114926487.56</v>
      </c>
      <c r="Q89" s="3">
        <v>1319979968.9200001</v>
      </c>
      <c r="R89" s="3">
        <v>-159979968.91999999</v>
      </c>
      <c r="S89" s="3">
        <v>113.79</v>
      </c>
      <c r="T89" s="3">
        <v>-13.79</v>
      </c>
    </row>
    <row r="90" spans="1:20" x14ac:dyDescent="0.2">
      <c r="A90" s="2">
        <v>3</v>
      </c>
      <c r="B90" t="s">
        <v>168</v>
      </c>
      <c r="C90" t="s">
        <v>169</v>
      </c>
      <c r="D90" s="3">
        <v>3747000000</v>
      </c>
      <c r="E90" s="3">
        <f>VLOOKUP(B90,Hoja1!$A$2:$D$262,2,FALSE)</f>
        <v>222705473.99000001</v>
      </c>
      <c r="F90" s="3">
        <f>VLOOKUP(B90,Hoja1!$A$2:$D$262,3,FALSE)</f>
        <v>317419850.44999999</v>
      </c>
      <c r="G90" s="3">
        <f>VLOOKUP(B90,Hoja1!$A$2:$D$262,4,FALSE)</f>
        <v>242751000.40000001</v>
      </c>
      <c r="H90" s="3">
        <v>796039386.47000003</v>
      </c>
      <c r="I90" s="3">
        <v>716309883.17999995</v>
      </c>
      <c r="J90" s="3">
        <v>607675652.88999999</v>
      </c>
      <c r="K90" s="3">
        <v>484721278.06</v>
      </c>
      <c r="L90" s="3">
        <v>300792619.62</v>
      </c>
      <c r="M90" s="3">
        <v>316427800.30000001</v>
      </c>
      <c r="N90" s="3">
        <v>359545821.29000002</v>
      </c>
      <c r="O90" s="3">
        <v>624030513.07000005</v>
      </c>
      <c r="P90" s="3">
        <v>460003515.41000003</v>
      </c>
      <c r="Q90" s="3">
        <v>4665546470.29</v>
      </c>
      <c r="R90" s="3">
        <v>-918546470.28999996</v>
      </c>
      <c r="S90" s="3">
        <v>124.51</v>
      </c>
      <c r="T90" s="3">
        <v>-24.51</v>
      </c>
    </row>
    <row r="91" spans="1:20" x14ac:dyDescent="0.2">
      <c r="A91" s="2">
        <v>4</v>
      </c>
      <c r="B91" t="s">
        <v>170</v>
      </c>
      <c r="C91" t="s">
        <v>171</v>
      </c>
      <c r="D91" s="3">
        <v>3600000000</v>
      </c>
      <c r="E91" s="3">
        <f>VLOOKUP(B91,Hoja1!$A$2:$D$262,2,FALSE)</f>
        <v>222693877.74000001</v>
      </c>
      <c r="F91" s="3">
        <f>VLOOKUP(B91,Hoja1!$A$2:$D$262,3,FALSE)</f>
        <v>317406232.44999999</v>
      </c>
      <c r="G91" s="3">
        <f>VLOOKUP(B91,Hoja1!$A$2:$D$262,4,FALSE)</f>
        <v>242723671.72999999</v>
      </c>
      <c r="H91" s="3">
        <v>795985593.54999995</v>
      </c>
      <c r="I91" s="3">
        <v>716272887.32000005</v>
      </c>
      <c r="J91" s="3">
        <v>607640432.00999999</v>
      </c>
      <c r="K91" s="3">
        <v>484643661.56</v>
      </c>
      <c r="L91" s="3">
        <v>300749593.31999999</v>
      </c>
      <c r="M91" s="3">
        <v>316330834.57999998</v>
      </c>
      <c r="N91" s="3">
        <v>359187984.54000002</v>
      </c>
      <c r="O91" s="3">
        <v>623870599.48000002</v>
      </c>
      <c r="P91" s="3">
        <v>459576672.94</v>
      </c>
      <c r="Q91" s="3">
        <v>4664258259.3000002</v>
      </c>
      <c r="R91" s="4">
        <v>-1064258259.3</v>
      </c>
      <c r="S91" s="3">
        <v>129.56</v>
      </c>
      <c r="T91" s="3">
        <v>-29.56</v>
      </c>
    </row>
    <row r="92" spans="1:20" x14ac:dyDescent="0.2">
      <c r="A92" s="2">
        <v>5</v>
      </c>
      <c r="B92" t="s">
        <v>172</v>
      </c>
      <c r="C92" t="s">
        <v>173</v>
      </c>
      <c r="D92" s="3">
        <v>3600000000</v>
      </c>
      <c r="E92" s="3">
        <f>VLOOKUP(B92,Hoja1!$A$2:$D$262,2,FALSE)</f>
        <v>222693877.74000001</v>
      </c>
      <c r="F92" s="3">
        <f>VLOOKUP(B92,Hoja1!$A$2:$D$262,3,FALSE)</f>
        <v>317406232.44999999</v>
      </c>
      <c r="G92" s="3">
        <f>VLOOKUP(B92,Hoja1!$A$2:$D$262,4,FALSE)</f>
        <v>242723671.72999999</v>
      </c>
      <c r="H92" s="3">
        <v>795985593.54999995</v>
      </c>
      <c r="I92" s="3">
        <v>716272887.32000005</v>
      </c>
      <c r="J92" s="3">
        <v>607640432.00999999</v>
      </c>
      <c r="K92" s="3">
        <v>484643661.56</v>
      </c>
      <c r="L92" s="3">
        <v>300749593.31999999</v>
      </c>
      <c r="M92" s="3">
        <v>316330834.57999998</v>
      </c>
      <c r="N92" s="3">
        <v>359187984.54000002</v>
      </c>
      <c r="O92" s="3">
        <v>623870599.48000002</v>
      </c>
      <c r="P92" s="3">
        <v>459576672.94</v>
      </c>
      <c r="Q92" s="3">
        <v>4664258259.3000002</v>
      </c>
      <c r="R92" s="4">
        <v>-1064258259.3</v>
      </c>
      <c r="S92" s="3">
        <v>129.56</v>
      </c>
      <c r="T92" s="3">
        <v>-29.56</v>
      </c>
    </row>
    <row r="93" spans="1:20" x14ac:dyDescent="0.2">
      <c r="A93" s="2">
        <v>4</v>
      </c>
      <c r="B93" t="s">
        <v>174</v>
      </c>
      <c r="C93" t="s">
        <v>175</v>
      </c>
      <c r="D93" s="3">
        <v>147000000</v>
      </c>
      <c r="E93" s="3">
        <f>VLOOKUP(B93,Hoja1!$A$2:$D$262,2,FALSE)</f>
        <v>11596.25</v>
      </c>
      <c r="F93" s="3">
        <f>VLOOKUP(B93,Hoja1!$A$2:$D$262,3,FALSE)</f>
        <v>13618</v>
      </c>
      <c r="G93" s="3">
        <f>VLOOKUP(B93,Hoja1!$A$2:$D$262,4,FALSE)</f>
        <v>27328.67</v>
      </c>
      <c r="H93" s="3">
        <v>53792.92</v>
      </c>
      <c r="I93" s="3">
        <v>36995.86</v>
      </c>
      <c r="J93" s="3">
        <v>35220.879999999997</v>
      </c>
      <c r="K93" s="3">
        <v>77616.5</v>
      </c>
      <c r="L93" s="3">
        <v>43026.3</v>
      </c>
      <c r="M93" s="3">
        <v>96965.72</v>
      </c>
      <c r="N93" s="3">
        <v>357836.75</v>
      </c>
      <c r="O93" s="3">
        <v>159913.59</v>
      </c>
      <c r="P93" s="3">
        <v>426842.47</v>
      </c>
      <c r="Q93" s="3">
        <v>1288210.99</v>
      </c>
      <c r="R93" s="3">
        <v>145711789.00999999</v>
      </c>
      <c r="S93" s="3">
        <v>0.88</v>
      </c>
      <c r="T93" s="3">
        <v>99.12</v>
      </c>
    </row>
    <row r="94" spans="1:20" x14ac:dyDescent="0.2">
      <c r="A94" s="2">
        <v>5</v>
      </c>
      <c r="B94" t="s">
        <v>176</v>
      </c>
      <c r="C94" t="s">
        <v>177</v>
      </c>
      <c r="D94" s="3">
        <v>147000000</v>
      </c>
      <c r="E94" s="3">
        <f>VLOOKUP(B94,Hoja1!$A$2:$D$262,2,FALSE)</f>
        <v>11596.25</v>
      </c>
      <c r="F94" s="3">
        <f>VLOOKUP(B94,Hoja1!$A$2:$D$262,3,FALSE)</f>
        <v>13618</v>
      </c>
      <c r="G94" s="3">
        <f>VLOOKUP(B94,Hoja1!$A$2:$D$262,4,FALSE)</f>
        <v>27328.67</v>
      </c>
      <c r="H94" s="3">
        <v>53792.92</v>
      </c>
      <c r="I94" s="3">
        <v>36995.86</v>
      </c>
      <c r="J94" s="3">
        <v>35220.879999999997</v>
      </c>
      <c r="K94" s="3">
        <v>77616.5</v>
      </c>
      <c r="L94" s="3">
        <v>43026.3</v>
      </c>
      <c r="M94" s="3">
        <v>96965.72</v>
      </c>
      <c r="N94" s="3">
        <v>357836.75</v>
      </c>
      <c r="O94" s="3">
        <v>159913.59</v>
      </c>
      <c r="P94" s="3">
        <v>426842.47</v>
      </c>
      <c r="Q94" s="3">
        <v>1288210.99</v>
      </c>
      <c r="R94" s="3">
        <v>145711789.00999999</v>
      </c>
      <c r="S94" s="3">
        <v>0.88</v>
      </c>
      <c r="T94" s="3">
        <v>99.12</v>
      </c>
    </row>
    <row r="95" spans="1:20" x14ac:dyDescent="0.2">
      <c r="A95" s="2">
        <v>2</v>
      </c>
      <c r="B95" t="s">
        <v>178</v>
      </c>
      <c r="C95" t="s">
        <v>179</v>
      </c>
      <c r="D95" s="3">
        <v>148109774877</v>
      </c>
      <c r="E95" s="3">
        <f>VLOOKUP(B95,Hoja1!$A$2:$D$262,2,FALSE)</f>
        <v>6764130921.4200001</v>
      </c>
      <c r="F95" s="3">
        <f>VLOOKUP(B95,Hoja1!$A$2:$D$262,3,FALSE)</f>
        <v>4884575364.5200005</v>
      </c>
      <c r="G95" s="3">
        <f>VLOOKUP(B95,Hoja1!$A$2:$D$262,4,FALSE)</f>
        <v>5698483750.7700005</v>
      </c>
      <c r="H95" s="3">
        <v>21897344409.950001</v>
      </c>
      <c r="I95" s="3">
        <v>6616705774.1300001</v>
      </c>
      <c r="J95" s="3">
        <v>30465858323.48</v>
      </c>
      <c r="K95" s="3">
        <v>5197145080.3900003</v>
      </c>
      <c r="L95" s="3">
        <v>5334908885.5699997</v>
      </c>
      <c r="M95" s="3">
        <v>5398909183.4499998</v>
      </c>
      <c r="N95" s="3">
        <v>5832141650.4899998</v>
      </c>
      <c r="O95" s="3">
        <v>5504640303.7200003</v>
      </c>
      <c r="P95" s="3">
        <v>59661493286.400002</v>
      </c>
      <c r="Q95" s="3">
        <v>145909146897.57999</v>
      </c>
      <c r="R95" s="3">
        <v>2200627979.4200001</v>
      </c>
      <c r="S95" s="3">
        <v>98.51</v>
      </c>
      <c r="T95" s="3">
        <v>1.49</v>
      </c>
    </row>
    <row r="96" spans="1:20" x14ac:dyDescent="0.2">
      <c r="A96" s="2">
        <v>3</v>
      </c>
      <c r="B96" t="s">
        <v>180</v>
      </c>
      <c r="C96" t="s">
        <v>181</v>
      </c>
      <c r="D96" s="3">
        <v>148109774877</v>
      </c>
      <c r="E96" s="3" t="e">
        <f>VLOOKUP(B96,Hoja1!$A$2:$D$262,2,FALSE)</f>
        <v>#N/A</v>
      </c>
      <c r="F96" s="3" t="e">
        <f>VLOOKUP(B96,Hoja1!$A$2:$D$262,3,FALSE)</f>
        <v>#N/A</v>
      </c>
      <c r="G96" s="3" t="e">
        <f>VLOOKUP(B96,Hoja1!$A$2:$D$262,4,FALSE)</f>
        <v>#N/A</v>
      </c>
      <c r="H96" s="3">
        <v>21897344409.950001</v>
      </c>
      <c r="I96" s="3">
        <v>6616705774.1300001</v>
      </c>
      <c r="J96" s="3">
        <v>30465858323.48</v>
      </c>
      <c r="K96" s="3">
        <v>5197145080.3900003</v>
      </c>
      <c r="L96" s="3">
        <v>5334908885.5699997</v>
      </c>
      <c r="M96" s="3">
        <v>5398909183.4499998</v>
      </c>
      <c r="N96" s="3">
        <v>5832141650.4899998</v>
      </c>
      <c r="O96" s="3">
        <v>5504640303.7200003</v>
      </c>
      <c r="P96" s="3">
        <v>59661493286.400002</v>
      </c>
      <c r="Q96" s="3">
        <v>145909146897.57999</v>
      </c>
      <c r="R96" s="3">
        <v>2200627979.4200001</v>
      </c>
      <c r="S96" s="3">
        <v>98.51</v>
      </c>
      <c r="T96" s="3">
        <v>1.49</v>
      </c>
    </row>
    <row r="97" spans="1:20" x14ac:dyDescent="0.2">
      <c r="A97" s="2">
        <v>4</v>
      </c>
      <c r="B97" t="s">
        <v>182</v>
      </c>
      <c r="C97" t="s">
        <v>183</v>
      </c>
      <c r="D97" s="3">
        <v>148109774877</v>
      </c>
      <c r="E97" s="3">
        <f>VLOOKUP(B97,Hoja1!$A$2:$D$262,2,FALSE)</f>
        <v>6764130921.4200001</v>
      </c>
      <c r="F97" s="3">
        <f>VLOOKUP(B97,Hoja1!$A$2:$D$262,3,FALSE)</f>
        <v>4884575364.5200005</v>
      </c>
      <c r="G97" s="3">
        <f>VLOOKUP(B97,Hoja1!$A$2:$D$262,4,FALSE)</f>
        <v>5698483750.7700005</v>
      </c>
      <c r="H97" s="3">
        <v>21897344409.950001</v>
      </c>
      <c r="I97" s="3">
        <v>6616705774.1300001</v>
      </c>
      <c r="J97" s="3">
        <v>30465858323.48</v>
      </c>
      <c r="K97" s="3">
        <v>5197145080.3900003</v>
      </c>
      <c r="L97" s="3">
        <v>5334908885.5699997</v>
      </c>
      <c r="M97" s="3">
        <v>5398909183.4499998</v>
      </c>
      <c r="N97" s="3">
        <v>5832141650.4899998</v>
      </c>
      <c r="O97" s="3">
        <v>5504640303.7200003</v>
      </c>
      <c r="P97" s="3">
        <v>59661493286.400002</v>
      </c>
      <c r="Q97" s="3">
        <v>145909146897.57999</v>
      </c>
      <c r="R97" s="3">
        <v>2200627979.4200001</v>
      </c>
      <c r="S97" s="3">
        <v>98.51</v>
      </c>
      <c r="T97" s="3">
        <v>1.49</v>
      </c>
    </row>
    <row r="98" spans="1:20" x14ac:dyDescent="0.2">
      <c r="A98" s="2">
        <v>5</v>
      </c>
      <c r="B98" t="s">
        <v>184</v>
      </c>
      <c r="C98" t="s">
        <v>185</v>
      </c>
      <c r="D98" s="3">
        <v>30800000000</v>
      </c>
      <c r="E98" s="3">
        <f>VLOOKUP(B98,Hoja1!$A$2:$D$262,2,FALSE)</f>
        <v>3318895179.6900001</v>
      </c>
      <c r="F98" s="3">
        <f>VLOOKUP(B98,Hoja1!$A$2:$D$262,3,FALSE)</f>
        <v>1551624812.53</v>
      </c>
      <c r="G98" s="3">
        <f>VLOOKUP(B98,Hoja1!$A$2:$D$262,4,FALSE)</f>
        <v>2068159231.5599999</v>
      </c>
      <c r="H98" s="3">
        <v>8977676156.7600002</v>
      </c>
      <c r="I98" s="3">
        <v>2880623182.8899999</v>
      </c>
      <c r="J98" s="3">
        <v>1860398488.52</v>
      </c>
      <c r="K98" s="3">
        <v>1688302745.22</v>
      </c>
      <c r="L98" s="3">
        <v>1865206272.3699999</v>
      </c>
      <c r="M98" s="3">
        <v>1857160467.28</v>
      </c>
      <c r="N98" s="3">
        <v>1186248213.53</v>
      </c>
      <c r="O98" s="3">
        <v>1800213390.6099999</v>
      </c>
      <c r="P98" s="3">
        <v>1806189902.29</v>
      </c>
      <c r="Q98" s="3">
        <v>23922018819.470001</v>
      </c>
      <c r="R98" s="3">
        <v>6877981180.5299997</v>
      </c>
      <c r="S98" s="3">
        <v>77.67</v>
      </c>
      <c r="T98" s="3">
        <v>22.33</v>
      </c>
    </row>
    <row r="99" spans="1:20" x14ac:dyDescent="0.2">
      <c r="A99" s="2">
        <v>5</v>
      </c>
      <c r="B99" t="s">
        <v>186</v>
      </c>
      <c r="C99" t="s">
        <v>187</v>
      </c>
      <c r="D99" s="3">
        <v>82609774877</v>
      </c>
      <c r="E99" s="3">
        <f>VLOOKUP(B99,Hoja1!$A$2:$D$262,2,FALSE)</f>
        <v>50227226.409999996</v>
      </c>
      <c r="F99" s="3">
        <f>VLOOKUP(B99,Hoja1!$A$2:$D$262,3,FALSE)</f>
        <v>38535159.460000001</v>
      </c>
      <c r="G99" s="3">
        <f>VLOOKUP(B99,Hoja1!$A$2:$D$262,4,FALSE)</f>
        <v>188174970.36000001</v>
      </c>
      <c r="H99" s="3">
        <v>276937356.23000002</v>
      </c>
      <c r="I99" s="3">
        <v>318312857.77999997</v>
      </c>
      <c r="J99" s="3">
        <v>25168728309.119999</v>
      </c>
      <c r="K99" s="3">
        <v>39359185.770000003</v>
      </c>
      <c r="L99" s="3">
        <v>40269515.020000003</v>
      </c>
      <c r="M99" s="3">
        <v>38845720.32</v>
      </c>
      <c r="N99" s="3">
        <v>237047631.72</v>
      </c>
      <c r="O99" s="3">
        <v>39355566.200000003</v>
      </c>
      <c r="P99" s="3">
        <v>55149338589.209999</v>
      </c>
      <c r="Q99" s="3">
        <v>81308194731.369995</v>
      </c>
      <c r="R99" s="3">
        <v>1301580145.6300001</v>
      </c>
      <c r="S99" s="3">
        <v>98.42</v>
      </c>
      <c r="T99" s="3">
        <v>1.58</v>
      </c>
    </row>
    <row r="100" spans="1:20" x14ac:dyDescent="0.2">
      <c r="A100" s="2">
        <v>5</v>
      </c>
      <c r="B100" t="s">
        <v>188</v>
      </c>
      <c r="C100" t="s">
        <v>189</v>
      </c>
      <c r="D100" s="3">
        <v>13100000000</v>
      </c>
      <c r="E100" s="3">
        <f>VLOOKUP(B100,Hoja1!$A$2:$D$262,2,FALSE)</f>
        <v>2091286608.02</v>
      </c>
      <c r="F100" s="3">
        <f>VLOOKUP(B100,Hoja1!$A$2:$D$262,3,FALSE)</f>
        <v>2119962201.0999999</v>
      </c>
      <c r="G100" s="3">
        <f>VLOOKUP(B100,Hoja1!$A$2:$D$262,4,FALSE)</f>
        <v>2202874930.7199998</v>
      </c>
      <c r="H100" s="3">
        <v>6562289418.0100002</v>
      </c>
      <c r="I100" s="3">
        <v>2181612432.2199998</v>
      </c>
      <c r="J100" s="3">
        <v>2183648776.75</v>
      </c>
      <c r="K100" s="3">
        <v>2197984544.0999999</v>
      </c>
      <c r="L100" s="3">
        <v>2240169506.9899998</v>
      </c>
      <c r="M100" s="3">
        <v>2266412326.5700002</v>
      </c>
      <c r="N100" s="3">
        <v>4287281892.73</v>
      </c>
      <c r="O100" s="3">
        <v>2246947789.9400001</v>
      </c>
      <c r="P100" s="3">
        <v>2318933960.9400001</v>
      </c>
      <c r="Q100" s="3">
        <v>26485280648.25</v>
      </c>
      <c r="R100" s="3">
        <v>-13385280648.25</v>
      </c>
      <c r="S100" s="3">
        <v>202.18</v>
      </c>
      <c r="T100" s="3">
        <v>-102.18</v>
      </c>
    </row>
    <row r="101" spans="1:20" x14ac:dyDescent="0.2">
      <c r="A101" s="2">
        <v>5</v>
      </c>
      <c r="B101" t="s">
        <v>190</v>
      </c>
      <c r="C101" t="s">
        <v>191</v>
      </c>
      <c r="D101" s="3">
        <v>21600000000</v>
      </c>
      <c r="E101" s="3">
        <f>VLOOKUP(B101,Hoja1!$A$2:$D$262,2,FALSE)</f>
        <v>1303721907.3</v>
      </c>
      <c r="F101" s="3">
        <f>VLOOKUP(B101,Hoja1!$A$2:$D$262,3,FALSE)</f>
        <v>1174453191.4300001</v>
      </c>
      <c r="G101" s="3">
        <f>VLOOKUP(B101,Hoja1!$A$2:$D$262,4,FALSE)</f>
        <v>1239274618.1300001</v>
      </c>
      <c r="H101" s="3">
        <v>6080441478.9499998</v>
      </c>
      <c r="I101" s="3">
        <v>1236157301.24</v>
      </c>
      <c r="J101" s="3">
        <v>1253082749.0899999</v>
      </c>
      <c r="K101" s="3">
        <v>1271498605.3</v>
      </c>
      <c r="L101" s="3">
        <v>1189263591.1900001</v>
      </c>
      <c r="M101" s="3">
        <v>1236490669.28</v>
      </c>
      <c r="N101" s="3">
        <v>121563912.51000001</v>
      </c>
      <c r="O101" s="3">
        <v>1418123556.97</v>
      </c>
      <c r="P101" s="3">
        <v>387030833.95999998</v>
      </c>
      <c r="Q101" s="3">
        <v>14193652698.49</v>
      </c>
      <c r="R101" s="3">
        <v>7406347301.5100002</v>
      </c>
      <c r="S101" s="3">
        <v>65.709999999999994</v>
      </c>
      <c r="T101" s="3">
        <v>34.29</v>
      </c>
    </row>
    <row r="102" spans="1:20" x14ac:dyDescent="0.2">
      <c r="A102" s="2">
        <v>2</v>
      </c>
      <c r="B102" t="s">
        <v>192</v>
      </c>
      <c r="C102" t="s">
        <v>193</v>
      </c>
      <c r="D102" s="3">
        <v>41770337942.839996</v>
      </c>
      <c r="E102" s="3">
        <f>VLOOKUP(B102,Hoja1!$A$2:$D$262,2,FALSE)</f>
        <v>2033452143.3499999</v>
      </c>
      <c r="F102" s="3">
        <f>VLOOKUP(B102,Hoja1!$A$2:$D$262,3,FALSE)</f>
        <v>4544568652.6999998</v>
      </c>
      <c r="G102" s="3">
        <f>VLOOKUP(B102,Hoja1!$A$2:$D$262,4,FALSE)</f>
        <v>7889102628.6300001</v>
      </c>
      <c r="H102" s="3">
        <v>21461679816.919998</v>
      </c>
      <c r="I102" s="3">
        <v>-3071120261.8600001</v>
      </c>
      <c r="J102" s="3">
        <v>1999289282.48</v>
      </c>
      <c r="K102" s="3">
        <v>2576641704.9499998</v>
      </c>
      <c r="L102" s="3">
        <v>3336153275.9000001</v>
      </c>
      <c r="M102" s="3">
        <v>1710192267.8599999</v>
      </c>
      <c r="N102" s="3">
        <v>3866782947.1500001</v>
      </c>
      <c r="O102" s="3">
        <v>4259161954.8600001</v>
      </c>
      <c r="P102" s="3">
        <v>8409287555.2399998</v>
      </c>
      <c r="Q102" s="3">
        <v>44548068543.5</v>
      </c>
      <c r="R102" s="3">
        <v>-2777730600.6599998</v>
      </c>
      <c r="S102" s="3">
        <v>106.65</v>
      </c>
      <c r="T102" s="3">
        <v>-6.65</v>
      </c>
    </row>
    <row r="103" spans="1:20" x14ac:dyDescent="0.2">
      <c r="A103" s="2">
        <v>3</v>
      </c>
      <c r="B103" t="s">
        <v>194</v>
      </c>
      <c r="C103" t="s">
        <v>195</v>
      </c>
      <c r="D103" s="3">
        <v>11667204512</v>
      </c>
      <c r="E103" s="3">
        <f>VLOOKUP(B103,Hoja1!$A$2:$D$262,2,FALSE)</f>
        <v>758432592.34000003</v>
      </c>
      <c r="F103" s="3">
        <f>VLOOKUP(B103,Hoja1!$A$2:$D$262,3,FALSE)</f>
        <v>258095391.90000001</v>
      </c>
      <c r="G103" s="3">
        <f>VLOOKUP(B103,Hoja1!$A$2:$D$262,4,FALSE)</f>
        <v>140767684.19999999</v>
      </c>
      <c r="H103" s="3">
        <v>1224736265.1500001</v>
      </c>
      <c r="I103" s="3">
        <v>264811382.63999999</v>
      </c>
      <c r="J103" s="3">
        <v>536719930.41000003</v>
      </c>
      <c r="K103" s="3">
        <v>1171574662.5599999</v>
      </c>
      <c r="L103" s="3">
        <v>137861650.28</v>
      </c>
      <c r="M103" s="3">
        <v>106727923.67</v>
      </c>
      <c r="N103" s="3">
        <v>2034962378.55</v>
      </c>
      <c r="O103" s="3">
        <v>1800281309.5699999</v>
      </c>
      <c r="P103" s="3">
        <v>5239616061.9200001</v>
      </c>
      <c r="Q103" s="3">
        <v>12517291564.75</v>
      </c>
      <c r="R103" s="3">
        <v>-850087052.75</v>
      </c>
      <c r="S103" s="3">
        <v>107.29</v>
      </c>
      <c r="T103" s="3">
        <v>-7.29</v>
      </c>
    </row>
    <row r="104" spans="1:20" x14ac:dyDescent="0.2">
      <c r="A104" s="2">
        <v>4</v>
      </c>
      <c r="B104" t="s">
        <v>196</v>
      </c>
      <c r="C104" t="s">
        <v>197</v>
      </c>
      <c r="D104" s="3">
        <v>649100000</v>
      </c>
      <c r="E104" s="3">
        <f>VLOOKUP(B104,Hoja1!$A$2:$D$262,2,FALSE)</f>
        <v>384054206.64999998</v>
      </c>
      <c r="F104" s="3">
        <f>VLOOKUP(B104,Hoja1!$A$2:$D$262,3,FALSE)</f>
        <v>73988486.230000004</v>
      </c>
      <c r="G104" s="3">
        <f>VLOOKUP(B104,Hoja1!$A$2:$D$262,4,FALSE)</f>
        <v>50736884.189999998</v>
      </c>
      <c r="H104" s="3">
        <v>569421399.88</v>
      </c>
      <c r="I104" s="3">
        <v>63930879.740000002</v>
      </c>
      <c r="J104" s="3">
        <v>126959699.26000001</v>
      </c>
      <c r="K104" s="3">
        <v>61859767.020000003</v>
      </c>
      <c r="L104" s="3">
        <v>98265218</v>
      </c>
      <c r="M104" s="3">
        <v>70281878.170000002</v>
      </c>
      <c r="N104" s="3">
        <v>46657236.509999998</v>
      </c>
      <c r="O104" s="3">
        <v>70805658.140000001</v>
      </c>
      <c r="P104" s="3">
        <v>157787571.84</v>
      </c>
      <c r="Q104" s="3">
        <v>1265969308.5599999</v>
      </c>
      <c r="R104" s="3">
        <v>-616869308.55999994</v>
      </c>
      <c r="S104" s="3">
        <v>195.03</v>
      </c>
      <c r="T104" s="3">
        <v>-95.03</v>
      </c>
    </row>
    <row r="105" spans="1:20" x14ac:dyDescent="0.2">
      <c r="A105" s="2">
        <v>5</v>
      </c>
      <c r="B105" t="s">
        <v>198</v>
      </c>
      <c r="C105" t="s">
        <v>199</v>
      </c>
      <c r="D105" s="3">
        <v>37000000</v>
      </c>
      <c r="E105" s="3">
        <f>VLOOKUP(B105,Hoja1!$A$2:$D$262,2,FALSE)</f>
        <v>5179639.22</v>
      </c>
      <c r="F105" s="3">
        <f>VLOOKUP(B105,Hoja1!$A$2:$D$262,3,FALSE)</f>
        <v>2974037.93</v>
      </c>
      <c r="G105" s="3">
        <f>VLOOKUP(B105,Hoja1!$A$2:$D$262,4,FALSE)</f>
        <v>5177599.3099999996</v>
      </c>
      <c r="H105" s="3">
        <v>13331276.460000001</v>
      </c>
      <c r="I105" s="3">
        <v>6627269.4400000004</v>
      </c>
      <c r="J105" s="3">
        <v>3135923.7</v>
      </c>
      <c r="K105" s="3">
        <v>4705658.87</v>
      </c>
      <c r="L105" s="3">
        <v>5559461.3799999999</v>
      </c>
      <c r="M105" s="3">
        <v>4610953.7699999996</v>
      </c>
      <c r="N105" s="3">
        <v>4461589</v>
      </c>
      <c r="O105" s="3">
        <v>4976976.3</v>
      </c>
      <c r="P105" s="3">
        <v>5602625.4500000002</v>
      </c>
      <c r="Q105" s="3">
        <v>53011734.369999997</v>
      </c>
      <c r="R105" s="3">
        <v>-16011734.369999999</v>
      </c>
      <c r="S105" s="3">
        <v>143.27000000000001</v>
      </c>
      <c r="T105" s="3">
        <v>-43.27</v>
      </c>
    </row>
    <row r="106" spans="1:20" x14ac:dyDescent="0.2">
      <c r="A106" s="2">
        <v>6</v>
      </c>
      <c r="B106" t="s">
        <v>200</v>
      </c>
      <c r="C106" t="s">
        <v>201</v>
      </c>
      <c r="D106" s="3">
        <v>37000000</v>
      </c>
      <c r="E106" s="3">
        <f>VLOOKUP(B106,Hoja1!$A$2:$D$262,2,FALSE)</f>
        <v>5179639.22</v>
      </c>
      <c r="F106" s="3">
        <f>VLOOKUP(B106,Hoja1!$A$2:$D$262,3,FALSE)</f>
        <v>2974037.93</v>
      </c>
      <c r="G106" s="3">
        <f>VLOOKUP(B106,Hoja1!$A$2:$D$262,4,FALSE)</f>
        <v>5177599.3099999996</v>
      </c>
      <c r="H106" s="3">
        <v>13331276.460000001</v>
      </c>
      <c r="I106" s="3">
        <v>6627269.4400000004</v>
      </c>
      <c r="J106" s="3">
        <v>3135923.7</v>
      </c>
      <c r="K106" s="3">
        <v>247840.83</v>
      </c>
      <c r="L106" s="3">
        <v>246530.96</v>
      </c>
      <c r="M106" s="3">
        <v>211849.56</v>
      </c>
      <c r="N106" s="3">
        <v>217102.38</v>
      </c>
      <c r="O106" s="3">
        <v>0</v>
      </c>
      <c r="P106" s="3">
        <v>407991.3</v>
      </c>
      <c r="Q106" s="3">
        <v>24425784.629999999</v>
      </c>
      <c r="R106" s="3">
        <v>12574215.369999999</v>
      </c>
      <c r="S106" s="3">
        <v>66.02</v>
      </c>
      <c r="T106" s="3">
        <v>33.979999999999997</v>
      </c>
    </row>
    <row r="107" spans="1:20" x14ac:dyDescent="0.2">
      <c r="A107" s="2">
        <v>7</v>
      </c>
      <c r="B107" t="s">
        <v>202</v>
      </c>
      <c r="C107" t="s">
        <v>203</v>
      </c>
      <c r="D107" s="3">
        <v>3000000</v>
      </c>
      <c r="E107" s="3">
        <f>VLOOKUP(B107,Hoja1!$A$2:$D$262,2,FALSE)</f>
        <v>263911.98</v>
      </c>
      <c r="F107" s="3">
        <f>VLOOKUP(B107,Hoja1!$A$2:$D$262,3,FALSE)</f>
        <v>193402.82</v>
      </c>
      <c r="G107" s="3">
        <f>VLOOKUP(B107,Hoja1!$A$2:$D$262,4,FALSE)</f>
        <v>394381.66</v>
      </c>
      <c r="H107" s="3">
        <v>851696.46</v>
      </c>
      <c r="I107" s="3">
        <v>504637.24</v>
      </c>
      <c r="J107" s="3">
        <v>277853.78999999998</v>
      </c>
      <c r="K107" s="3">
        <v>247840.83</v>
      </c>
      <c r="L107" s="3">
        <v>246530.96</v>
      </c>
      <c r="M107" s="3">
        <v>211849.56</v>
      </c>
      <c r="N107" s="3">
        <v>217102.38</v>
      </c>
      <c r="O107" s="3">
        <v>0</v>
      </c>
      <c r="P107" s="3">
        <v>407991.3</v>
      </c>
      <c r="Q107" s="3">
        <v>2965502.52</v>
      </c>
      <c r="R107" s="3">
        <v>34497.480000000003</v>
      </c>
      <c r="S107" s="3">
        <v>98.85</v>
      </c>
      <c r="T107" s="3">
        <v>1.1499999999999999</v>
      </c>
    </row>
    <row r="108" spans="1:20" x14ac:dyDescent="0.2">
      <c r="A108" s="2">
        <v>7</v>
      </c>
      <c r="B108" t="s">
        <v>204</v>
      </c>
      <c r="C108" t="s">
        <v>205</v>
      </c>
      <c r="D108" s="3">
        <v>34000000</v>
      </c>
      <c r="E108" s="3">
        <f>VLOOKUP(B108,Hoja1!$A$2:$D$262,2,FALSE)</f>
        <v>4915727.24</v>
      </c>
      <c r="F108" s="3">
        <f>VLOOKUP(B108,Hoja1!$A$2:$D$262,3,FALSE)</f>
        <v>2780635.11</v>
      </c>
      <c r="G108" s="3">
        <f>VLOOKUP(B108,Hoja1!$A$2:$D$262,4,FALSE)</f>
        <v>4783217.6500000004</v>
      </c>
      <c r="H108" s="3">
        <v>12479580</v>
      </c>
      <c r="I108" s="3">
        <v>6122632.2000000002</v>
      </c>
      <c r="J108" s="3">
        <v>2858069.91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21460282.109999999</v>
      </c>
      <c r="R108" s="3">
        <v>12539717.890000001</v>
      </c>
      <c r="S108" s="3">
        <v>63.12</v>
      </c>
      <c r="T108" s="3">
        <v>36.880000000000003</v>
      </c>
    </row>
    <row r="109" spans="1:20" x14ac:dyDescent="0.2">
      <c r="A109" s="2">
        <v>6</v>
      </c>
      <c r="B109" t="s">
        <v>206</v>
      </c>
      <c r="C109" t="s">
        <v>207</v>
      </c>
      <c r="D109" s="3">
        <v>0</v>
      </c>
      <c r="E109" s="3" t="e">
        <f>VLOOKUP(B109,Hoja1!$A$2:$D$262,2,FALSE)</f>
        <v>#N/A</v>
      </c>
      <c r="F109" s="3" t="e">
        <f>VLOOKUP(B109,Hoja1!$A$2:$D$262,3,FALSE)</f>
        <v>#N/A</v>
      </c>
      <c r="G109" s="3" t="e">
        <f>VLOOKUP(B109,Hoja1!$A$2:$D$262,4,FALSE)</f>
        <v>#N/A</v>
      </c>
      <c r="H109" s="3">
        <v>0</v>
      </c>
      <c r="I109" s="3">
        <v>0</v>
      </c>
      <c r="J109" s="3">
        <v>0</v>
      </c>
      <c r="K109" s="3">
        <v>4457818.04</v>
      </c>
      <c r="L109" s="3">
        <v>5312930.42</v>
      </c>
      <c r="M109" s="3">
        <v>4399104.21</v>
      </c>
      <c r="N109" s="3">
        <v>4244486.62</v>
      </c>
      <c r="O109" s="3">
        <v>4976976.3</v>
      </c>
      <c r="P109" s="3">
        <v>5194634.1500000004</v>
      </c>
      <c r="Q109" s="3">
        <v>28585949.739999998</v>
      </c>
      <c r="R109" s="3">
        <v>-28585949.739999998</v>
      </c>
      <c r="S109" s="3">
        <v>0</v>
      </c>
      <c r="T109" s="3">
        <v>100</v>
      </c>
    </row>
    <row r="110" spans="1:20" x14ac:dyDescent="0.2">
      <c r="A110" s="2">
        <v>7</v>
      </c>
      <c r="B110" t="s">
        <v>208</v>
      </c>
      <c r="C110" t="s">
        <v>209</v>
      </c>
      <c r="D110" s="3">
        <v>0</v>
      </c>
      <c r="E110" s="3" t="e">
        <f>VLOOKUP(B110,Hoja1!$A$2:$D$262,2,FALSE)</f>
        <v>#N/A</v>
      </c>
      <c r="F110" s="3" t="e">
        <f>VLOOKUP(B110,Hoja1!$A$2:$D$262,3,FALSE)</f>
        <v>#N/A</v>
      </c>
      <c r="G110" s="3" t="e">
        <f>VLOOKUP(B110,Hoja1!$A$2:$D$262,4,FALSE)</f>
        <v>#N/A</v>
      </c>
      <c r="H110" s="3">
        <v>0</v>
      </c>
      <c r="I110" s="3">
        <v>0</v>
      </c>
      <c r="J110" s="3">
        <v>0</v>
      </c>
      <c r="K110" s="3">
        <v>2860409.98</v>
      </c>
      <c r="L110" s="3">
        <v>4088209.49</v>
      </c>
      <c r="M110" s="3">
        <v>2783317.88</v>
      </c>
      <c r="N110" s="3">
        <v>2891190.76</v>
      </c>
      <c r="O110" s="3">
        <v>3779872.75</v>
      </c>
      <c r="P110" s="3">
        <v>3614956.65</v>
      </c>
      <c r="Q110" s="3">
        <v>20017957.510000002</v>
      </c>
      <c r="R110" s="3">
        <v>-20017957.510000002</v>
      </c>
      <c r="S110" s="3">
        <v>0</v>
      </c>
      <c r="T110" s="3">
        <v>100</v>
      </c>
    </row>
    <row r="111" spans="1:20" x14ac:dyDescent="0.2">
      <c r="A111" s="2">
        <v>7</v>
      </c>
      <c r="B111" t="s">
        <v>210</v>
      </c>
      <c r="C111" t="s">
        <v>211</v>
      </c>
      <c r="D111" s="3">
        <v>0</v>
      </c>
      <c r="E111" s="3" t="e">
        <f>VLOOKUP(B111,Hoja1!$A$2:$D$262,2,FALSE)</f>
        <v>#N/A</v>
      </c>
      <c r="F111" s="3" t="e">
        <f>VLOOKUP(B111,Hoja1!$A$2:$D$262,3,FALSE)</f>
        <v>#N/A</v>
      </c>
      <c r="G111" s="3" t="e">
        <f>VLOOKUP(B111,Hoja1!$A$2:$D$262,4,FALSE)</f>
        <v>#N/A</v>
      </c>
      <c r="H111" s="3">
        <v>0</v>
      </c>
      <c r="I111" s="3">
        <v>0</v>
      </c>
      <c r="J111" s="3">
        <v>0</v>
      </c>
      <c r="K111" s="3">
        <v>1597408.06</v>
      </c>
      <c r="L111" s="3">
        <v>1224720.93</v>
      </c>
      <c r="M111" s="3">
        <v>1615786.33</v>
      </c>
      <c r="N111" s="3">
        <v>1353295.86</v>
      </c>
      <c r="O111" s="3">
        <v>1197103.55</v>
      </c>
      <c r="P111" s="3">
        <v>1579677.5</v>
      </c>
      <c r="Q111" s="3">
        <v>8567992.2300000004</v>
      </c>
      <c r="R111" s="3">
        <v>-8567992.2300000004</v>
      </c>
      <c r="S111" s="3">
        <v>0</v>
      </c>
      <c r="T111" s="3">
        <v>100</v>
      </c>
    </row>
    <row r="112" spans="1:20" x14ac:dyDescent="0.2">
      <c r="A112" s="2">
        <v>5</v>
      </c>
      <c r="B112" t="s">
        <v>212</v>
      </c>
      <c r="C112" t="s">
        <v>213</v>
      </c>
      <c r="D112" s="3">
        <v>9000000</v>
      </c>
      <c r="E112" s="3">
        <f>VLOOKUP(B112,Hoja1!$A$2:$D$262,2,FALSE)</f>
        <v>720000</v>
      </c>
      <c r="F112" s="3">
        <f>VLOOKUP(B112,Hoja1!$A$2:$D$262,3,FALSE)</f>
        <v>4101985</v>
      </c>
      <c r="G112" s="3">
        <f>VLOOKUP(B112,Hoja1!$A$2:$D$262,4,FALSE)</f>
        <v>770000</v>
      </c>
      <c r="H112" s="3">
        <v>5942485</v>
      </c>
      <c r="I112" s="3">
        <v>1545732.5</v>
      </c>
      <c r="J112" s="3">
        <v>770000</v>
      </c>
      <c r="K112" s="3">
        <v>770000</v>
      </c>
      <c r="L112" s="3">
        <v>350500</v>
      </c>
      <c r="M112" s="3">
        <v>770000</v>
      </c>
      <c r="N112" s="3">
        <v>50000</v>
      </c>
      <c r="O112" s="3">
        <v>0</v>
      </c>
      <c r="P112" s="3">
        <v>200000</v>
      </c>
      <c r="Q112" s="3">
        <v>10398717.5</v>
      </c>
      <c r="R112" s="4">
        <v>-1398717.5</v>
      </c>
      <c r="S112" s="3">
        <v>115.54</v>
      </c>
      <c r="T112" s="3">
        <v>-15.54</v>
      </c>
    </row>
    <row r="113" spans="1:20" x14ac:dyDescent="0.2">
      <c r="A113" s="2">
        <v>6</v>
      </c>
      <c r="B113" t="s">
        <v>214</v>
      </c>
      <c r="C113" t="s">
        <v>215</v>
      </c>
      <c r="D113" s="3">
        <v>9000000</v>
      </c>
      <c r="E113" s="3">
        <f>VLOOKUP(B113,Hoja1!$A$2:$D$262,2,FALSE)</f>
        <v>720000</v>
      </c>
      <c r="F113" s="3">
        <f>VLOOKUP(B113,Hoja1!$A$2:$D$262,3,FALSE)</f>
        <v>4101985</v>
      </c>
      <c r="G113" s="3">
        <f>VLOOKUP(B113,Hoja1!$A$2:$D$262,4,FALSE)</f>
        <v>770000</v>
      </c>
      <c r="H113" s="3">
        <v>5942485</v>
      </c>
      <c r="I113" s="3">
        <v>1545732.5</v>
      </c>
      <c r="J113" s="3">
        <v>770000</v>
      </c>
      <c r="K113" s="3">
        <v>770000</v>
      </c>
      <c r="L113" s="3">
        <v>350500</v>
      </c>
      <c r="M113" s="3">
        <v>770000</v>
      </c>
      <c r="N113" s="3">
        <v>50000</v>
      </c>
      <c r="O113" s="3">
        <v>0</v>
      </c>
      <c r="P113" s="3">
        <v>200000</v>
      </c>
      <c r="Q113" s="3">
        <v>10398717.5</v>
      </c>
      <c r="R113" s="4">
        <v>-1398717.5</v>
      </c>
      <c r="S113" s="3">
        <v>115.54</v>
      </c>
      <c r="T113" s="3">
        <v>-15.54</v>
      </c>
    </row>
    <row r="114" spans="1:20" x14ac:dyDescent="0.2">
      <c r="A114" s="2">
        <v>5</v>
      </c>
      <c r="B114" t="s">
        <v>216</v>
      </c>
      <c r="C114" t="s">
        <v>217</v>
      </c>
      <c r="D114" s="3">
        <v>603100000</v>
      </c>
      <c r="E114" s="3">
        <f>VLOOKUP(B114,Hoja1!$A$2:$D$262,2,FALSE)</f>
        <v>378154567.43000001</v>
      </c>
      <c r="F114" s="3">
        <f>VLOOKUP(B114,Hoja1!$A$2:$D$262,3,FALSE)</f>
        <v>66912463.299999997</v>
      </c>
      <c r="G114" s="3">
        <f>VLOOKUP(B114,Hoja1!$A$2:$D$262,4,FALSE)</f>
        <v>44789284.880000003</v>
      </c>
      <c r="H114" s="3">
        <v>550147638.41999996</v>
      </c>
      <c r="I114" s="3">
        <v>55757877.799999997</v>
      </c>
      <c r="J114" s="3">
        <v>123053775.56</v>
      </c>
      <c r="K114" s="3">
        <v>56384108.149999999</v>
      </c>
      <c r="L114" s="3">
        <v>92355256.620000005</v>
      </c>
      <c r="M114" s="3">
        <v>64900924.399999999</v>
      </c>
      <c r="N114" s="3">
        <v>42145647.509999998</v>
      </c>
      <c r="O114" s="3">
        <v>65828681.840000004</v>
      </c>
      <c r="P114" s="3">
        <v>151984946.38999999</v>
      </c>
      <c r="Q114" s="3">
        <v>1202558856.6900001</v>
      </c>
      <c r="R114" s="3">
        <v>-599458856.69000006</v>
      </c>
      <c r="S114" s="3">
        <v>199.4</v>
      </c>
      <c r="T114" s="4">
        <v>-99.4</v>
      </c>
    </row>
    <row r="115" spans="1:20" x14ac:dyDescent="0.2">
      <c r="A115" s="2">
        <v>6</v>
      </c>
      <c r="B115" t="s">
        <v>218</v>
      </c>
      <c r="C115" t="s">
        <v>219</v>
      </c>
      <c r="D115" s="3">
        <v>175000000</v>
      </c>
      <c r="E115" s="3">
        <f>VLOOKUP(B115,Hoja1!$A$2:$D$262,2,FALSE)</f>
        <v>2673283.61</v>
      </c>
      <c r="F115" s="3">
        <f>VLOOKUP(B115,Hoja1!$A$2:$D$262,3,FALSE)</f>
        <v>19657120.719999999</v>
      </c>
      <c r="G115" s="3">
        <f>VLOOKUP(B115,Hoja1!$A$2:$D$262,4,FALSE)</f>
        <v>3723570.53</v>
      </c>
      <c r="H115" s="3">
        <v>26053974.859999999</v>
      </c>
      <c r="I115" s="3">
        <v>10269168.130000001</v>
      </c>
      <c r="J115" s="3">
        <v>74699192.290000007</v>
      </c>
      <c r="K115" s="3">
        <v>5338138.5</v>
      </c>
      <c r="L115" s="3">
        <v>40861379.109999999</v>
      </c>
      <c r="M115" s="3">
        <v>8489198.5999999996</v>
      </c>
      <c r="N115" s="3">
        <v>-14828691.84</v>
      </c>
      <c r="O115" s="3">
        <v>8166783.2699999996</v>
      </c>
      <c r="P115" s="3">
        <v>88207846.239999995</v>
      </c>
      <c r="Q115" s="3">
        <v>247256989.16</v>
      </c>
      <c r="R115" s="3">
        <v>-72256989.159999996</v>
      </c>
      <c r="S115" s="3">
        <v>141.29</v>
      </c>
      <c r="T115" s="3">
        <v>-41.29</v>
      </c>
    </row>
    <row r="116" spans="1:20" x14ac:dyDescent="0.2">
      <c r="A116" s="2">
        <v>7</v>
      </c>
      <c r="B116" t="s">
        <v>220</v>
      </c>
      <c r="C116" t="s">
        <v>221</v>
      </c>
      <c r="D116" s="3">
        <v>23000000</v>
      </c>
      <c r="E116" s="3">
        <f>VLOOKUP(B116,Hoja1!$A$2:$D$262,2,FALSE)</f>
        <v>1228983.6100000001</v>
      </c>
      <c r="F116" s="3">
        <f>VLOOKUP(B116,Hoja1!$A$2:$D$262,3,FALSE)</f>
        <v>4339957.92</v>
      </c>
      <c r="G116" s="3">
        <f>VLOOKUP(B116,Hoja1!$A$2:$D$262,4,FALSE)</f>
        <v>1712322.54</v>
      </c>
      <c r="H116" s="3">
        <v>7281264.0700000003</v>
      </c>
      <c r="I116" s="3">
        <v>9076046.5</v>
      </c>
      <c r="J116" s="3">
        <v>3063516.95</v>
      </c>
      <c r="K116" s="3">
        <v>3814260.1</v>
      </c>
      <c r="L116" s="3">
        <v>1520164.53</v>
      </c>
      <c r="M116" s="3">
        <v>3649049.4</v>
      </c>
      <c r="N116" s="3">
        <v>2747997.93</v>
      </c>
      <c r="O116" s="3">
        <v>3045433.27</v>
      </c>
      <c r="P116" s="3">
        <v>6554020.54</v>
      </c>
      <c r="Q116" s="3">
        <v>40751753.289999999</v>
      </c>
      <c r="R116" s="3">
        <v>-17751753.289999999</v>
      </c>
      <c r="S116" s="3">
        <v>177.18</v>
      </c>
      <c r="T116" s="3">
        <v>-77.180000000000007</v>
      </c>
    </row>
    <row r="117" spans="1:20" x14ac:dyDescent="0.2">
      <c r="A117" s="2">
        <v>7</v>
      </c>
      <c r="B117" t="s">
        <v>222</v>
      </c>
      <c r="C117" t="s">
        <v>223</v>
      </c>
      <c r="D117" s="3">
        <v>152000000</v>
      </c>
      <c r="E117" s="3">
        <f>VLOOKUP(B117,Hoja1!$A$2:$D$262,2,FALSE)</f>
        <v>1444300</v>
      </c>
      <c r="F117" s="3">
        <f>VLOOKUP(B117,Hoja1!$A$2:$D$262,3,FALSE)</f>
        <v>15317162.800000001</v>
      </c>
      <c r="G117" s="3">
        <f>VLOOKUP(B117,Hoja1!$A$2:$D$262,4,FALSE)</f>
        <v>2011247.99</v>
      </c>
      <c r="H117" s="3">
        <v>18772710.789999999</v>
      </c>
      <c r="I117" s="3">
        <v>1193121.6299999999</v>
      </c>
      <c r="J117" s="3">
        <v>71635675.340000004</v>
      </c>
      <c r="K117" s="3">
        <v>1523878.4</v>
      </c>
      <c r="L117" s="3">
        <v>39341214.579999998</v>
      </c>
      <c r="M117" s="3">
        <v>4840149.2</v>
      </c>
      <c r="N117" s="3">
        <v>-17576689.77</v>
      </c>
      <c r="O117" s="3">
        <v>5121350</v>
      </c>
      <c r="P117" s="3">
        <v>81653825.700000003</v>
      </c>
      <c r="Q117" s="3">
        <v>206505235.87</v>
      </c>
      <c r="R117" s="3">
        <v>-54505235.869999997</v>
      </c>
      <c r="S117" s="3">
        <v>135.86000000000001</v>
      </c>
      <c r="T117" s="3">
        <v>-35.86</v>
      </c>
    </row>
    <row r="118" spans="1:20" x14ac:dyDescent="0.2">
      <c r="A118" s="2">
        <v>6</v>
      </c>
      <c r="B118" t="s">
        <v>224</v>
      </c>
      <c r="C118" t="s">
        <v>225</v>
      </c>
      <c r="D118" s="3">
        <v>10000000</v>
      </c>
      <c r="E118" s="3">
        <f>VLOOKUP(B118,Hoja1!$A$2:$D$262,2,FALSE)</f>
        <v>40666</v>
      </c>
      <c r="F118" s="3">
        <f>VLOOKUP(B118,Hoja1!$A$2:$D$262,3,FALSE)</f>
        <v>5332502.21</v>
      </c>
      <c r="G118" s="3">
        <f>VLOOKUP(B118,Hoja1!$A$2:$D$262,4,FALSE)</f>
        <v>616594.35</v>
      </c>
      <c r="H118" s="3">
        <v>6018045.3700000001</v>
      </c>
      <c r="I118" s="3">
        <v>2468869.67</v>
      </c>
      <c r="J118" s="3">
        <v>1182103.27</v>
      </c>
      <c r="K118" s="3">
        <v>557649.65</v>
      </c>
      <c r="L118" s="3">
        <v>2710037.51</v>
      </c>
      <c r="M118" s="3">
        <v>474125.8</v>
      </c>
      <c r="N118" s="3">
        <v>597699.35</v>
      </c>
      <c r="O118" s="3">
        <v>1305098.57</v>
      </c>
      <c r="P118" s="3">
        <v>535340.15</v>
      </c>
      <c r="Q118" s="3">
        <v>15848969.34</v>
      </c>
      <c r="R118" s="3">
        <v>-5848969.3399999999</v>
      </c>
      <c r="S118" s="3">
        <v>158.49</v>
      </c>
      <c r="T118" s="3">
        <v>-58.49</v>
      </c>
    </row>
    <row r="119" spans="1:20" x14ac:dyDescent="0.2">
      <c r="A119" s="2">
        <v>7</v>
      </c>
      <c r="B119" t="s">
        <v>226</v>
      </c>
      <c r="C119" t="s">
        <v>225</v>
      </c>
      <c r="D119" s="3">
        <v>10000000</v>
      </c>
      <c r="E119" s="3">
        <f>VLOOKUP(B119,Hoja1!$A$2:$D$262,2,FALSE)</f>
        <v>40666</v>
      </c>
      <c r="F119" s="3">
        <f>VLOOKUP(B119,Hoja1!$A$2:$D$262,3,FALSE)</f>
        <v>5332502.21</v>
      </c>
      <c r="G119" s="3">
        <f>VLOOKUP(B119,Hoja1!$A$2:$D$262,4,FALSE)</f>
        <v>616594.35</v>
      </c>
      <c r="H119" s="3">
        <v>6018045.3700000001</v>
      </c>
      <c r="I119" s="3">
        <v>2468869.67</v>
      </c>
      <c r="J119" s="3">
        <v>1182103.27</v>
      </c>
      <c r="K119" s="3">
        <v>557649.65</v>
      </c>
      <c r="L119" s="3">
        <v>2710037.51</v>
      </c>
      <c r="M119" s="3">
        <v>474125.8</v>
      </c>
      <c r="N119" s="3">
        <v>597699.35</v>
      </c>
      <c r="O119" s="3">
        <v>1305098.57</v>
      </c>
      <c r="P119" s="3">
        <v>535340.15</v>
      </c>
      <c r="Q119" s="3">
        <v>15848969.34</v>
      </c>
      <c r="R119" s="3">
        <v>-5848969.3399999999</v>
      </c>
      <c r="S119" s="3">
        <v>158.49</v>
      </c>
      <c r="T119" s="3">
        <v>-58.49</v>
      </c>
    </row>
    <row r="120" spans="1:20" x14ac:dyDescent="0.2">
      <c r="A120" s="2">
        <v>6</v>
      </c>
      <c r="B120" t="s">
        <v>227</v>
      </c>
      <c r="C120" t="s">
        <v>228</v>
      </c>
      <c r="D120" s="3">
        <v>418100000</v>
      </c>
      <c r="E120" s="3">
        <f>VLOOKUP(B120,Hoja1!$A$2:$D$262,2,FALSE)</f>
        <v>375440617.81999999</v>
      </c>
      <c r="F120" s="3">
        <f>VLOOKUP(B120,Hoja1!$A$2:$D$262,3,FALSE)</f>
        <v>41922840.369999997</v>
      </c>
      <c r="G120" s="3">
        <f>VLOOKUP(B120,Hoja1!$A$2:$D$262,4,FALSE)</f>
        <v>40449120</v>
      </c>
      <c r="H120" s="3">
        <v>518075618.19</v>
      </c>
      <c r="I120" s="3">
        <v>43019840</v>
      </c>
      <c r="J120" s="3">
        <v>47172480</v>
      </c>
      <c r="K120" s="3">
        <v>50488320</v>
      </c>
      <c r="L120" s="3">
        <v>48783840</v>
      </c>
      <c r="M120" s="3">
        <v>55937600</v>
      </c>
      <c r="N120" s="3">
        <v>56376640</v>
      </c>
      <c r="O120" s="3">
        <v>56356800</v>
      </c>
      <c r="P120" s="3">
        <v>63241760</v>
      </c>
      <c r="Q120" s="3">
        <v>939452898.19000006</v>
      </c>
      <c r="R120" s="3">
        <v>-521352898.19</v>
      </c>
      <c r="S120" s="3">
        <v>224.7</v>
      </c>
      <c r="T120" s="4">
        <v>-124.7</v>
      </c>
    </row>
    <row r="121" spans="1:20" x14ac:dyDescent="0.2">
      <c r="A121" s="2">
        <v>7</v>
      </c>
      <c r="B121" t="s">
        <v>229</v>
      </c>
      <c r="C121" t="s">
        <v>230</v>
      </c>
      <c r="D121" s="3">
        <v>0</v>
      </c>
      <c r="E121" s="3">
        <f>VLOOKUP(B121,Hoja1!$A$2:$D$262,2,FALSE)</f>
        <v>0</v>
      </c>
      <c r="F121" s="3">
        <f>VLOOKUP(B121,Hoja1!$A$2:$D$262,3,FALSE)</f>
        <v>138520.37</v>
      </c>
      <c r="G121" s="3">
        <f>VLOOKUP(B121,Hoja1!$A$2:$D$262,4,FALSE)</f>
        <v>0</v>
      </c>
      <c r="H121" s="3">
        <v>138520.37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138520.37</v>
      </c>
      <c r="R121" s="3">
        <v>-138520.37</v>
      </c>
      <c r="S121" s="3">
        <v>0</v>
      </c>
      <c r="T121" s="3">
        <v>100</v>
      </c>
    </row>
    <row r="122" spans="1:20" x14ac:dyDescent="0.2">
      <c r="A122" s="2">
        <v>7</v>
      </c>
      <c r="B122" t="s">
        <v>231</v>
      </c>
      <c r="C122" t="s">
        <v>232</v>
      </c>
      <c r="D122" s="3">
        <v>229223677</v>
      </c>
      <c r="E122" s="3">
        <f>VLOOKUP(B122,Hoja1!$A$2:$D$262,2,FALSE)</f>
        <v>229223676.81</v>
      </c>
      <c r="F122" s="3">
        <f>VLOOKUP(B122,Hoja1!$A$2:$D$262,3,FALSE)</f>
        <v>0</v>
      </c>
      <c r="G122" s="3">
        <f>VLOOKUP(B122,Hoja1!$A$2:$D$262,4,FALSE)</f>
        <v>0</v>
      </c>
      <c r="H122" s="3">
        <v>229223676.81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229223676.81</v>
      </c>
      <c r="R122" s="3">
        <v>0.19</v>
      </c>
      <c r="S122" s="3">
        <v>100</v>
      </c>
      <c r="T122" s="3">
        <v>0</v>
      </c>
    </row>
    <row r="123" spans="1:20" x14ac:dyDescent="0.2">
      <c r="A123" s="2">
        <v>7</v>
      </c>
      <c r="B123" t="s">
        <v>233</v>
      </c>
      <c r="C123" t="s">
        <v>234</v>
      </c>
      <c r="D123" s="3">
        <v>188876323</v>
      </c>
      <c r="E123" s="3">
        <f>VLOOKUP(B123,Hoja1!$A$2:$D$262,2,FALSE)</f>
        <v>146216941.00999999</v>
      </c>
      <c r="F123" s="3">
        <f>VLOOKUP(B123,Hoja1!$A$2:$D$262,3,FALSE)</f>
        <v>41784320</v>
      </c>
      <c r="G123" s="3">
        <f>VLOOKUP(B123,Hoja1!$A$2:$D$262,4,FALSE)</f>
        <v>40449120</v>
      </c>
      <c r="H123" s="3">
        <v>288713421.00999999</v>
      </c>
      <c r="I123" s="3">
        <v>43019840</v>
      </c>
      <c r="J123" s="3">
        <v>47172480</v>
      </c>
      <c r="K123" s="3">
        <v>50488320</v>
      </c>
      <c r="L123" s="3">
        <v>48783840</v>
      </c>
      <c r="M123" s="3">
        <v>55937600</v>
      </c>
      <c r="N123" s="3">
        <v>56376640</v>
      </c>
      <c r="O123" s="3">
        <v>56356800</v>
      </c>
      <c r="P123" s="3">
        <v>63241760</v>
      </c>
      <c r="Q123" s="3">
        <v>710090701.00999999</v>
      </c>
      <c r="R123" s="3">
        <v>-521214378.00999999</v>
      </c>
      <c r="S123" s="3">
        <v>375.96</v>
      </c>
      <c r="T123" s="3">
        <v>-275.95999999999998</v>
      </c>
    </row>
    <row r="124" spans="1:20" x14ac:dyDescent="0.2">
      <c r="A124" s="2">
        <v>4</v>
      </c>
      <c r="B124" t="s">
        <v>235</v>
      </c>
      <c r="C124" t="s">
        <v>236</v>
      </c>
      <c r="D124" s="3">
        <v>11018104512</v>
      </c>
      <c r="E124" s="3">
        <f>VLOOKUP(B124,Hoja1!$A$2:$D$262,2,FALSE)</f>
        <v>374378385.69</v>
      </c>
      <c r="F124" s="3">
        <f>VLOOKUP(B124,Hoja1!$A$2:$D$262,3,FALSE)</f>
        <v>184106905.66999999</v>
      </c>
      <c r="G124" s="3">
        <f>VLOOKUP(B124,Hoja1!$A$2:$D$262,4,FALSE)</f>
        <v>90030800.010000005</v>
      </c>
      <c r="H124" s="3">
        <v>655314865.26999998</v>
      </c>
      <c r="I124" s="3">
        <v>200880502.90000001</v>
      </c>
      <c r="J124" s="3">
        <v>409760231.14999998</v>
      </c>
      <c r="K124" s="3">
        <v>1109714895.54</v>
      </c>
      <c r="L124" s="3">
        <v>39596432.280000001</v>
      </c>
      <c r="M124" s="3">
        <v>36446045.5</v>
      </c>
      <c r="N124" s="3">
        <v>1988305142.04</v>
      </c>
      <c r="O124" s="3">
        <v>1729475651.4300001</v>
      </c>
      <c r="P124" s="3">
        <v>5081828490.0799999</v>
      </c>
      <c r="Q124" s="3">
        <v>11251322256.190001</v>
      </c>
      <c r="R124" s="3">
        <v>-233217744.19</v>
      </c>
      <c r="S124" s="3">
        <v>102.12</v>
      </c>
      <c r="T124" s="3">
        <v>-2.12</v>
      </c>
    </row>
    <row r="125" spans="1:20" x14ac:dyDescent="0.2">
      <c r="A125" s="2">
        <v>5</v>
      </c>
      <c r="B125" t="s">
        <v>237</v>
      </c>
      <c r="C125" t="s">
        <v>238</v>
      </c>
      <c r="D125" s="3">
        <v>5011300000</v>
      </c>
      <c r="E125" s="3">
        <f>VLOOKUP(B125,Hoja1!$A$2:$D$262,2,FALSE)</f>
        <v>352645311.49000001</v>
      </c>
      <c r="F125" s="3">
        <f>VLOOKUP(B125,Hoja1!$A$2:$D$262,3,FALSE)</f>
        <v>161932355.66999999</v>
      </c>
      <c r="G125" s="3">
        <f>VLOOKUP(B125,Hoja1!$A$2:$D$262,4,FALSE)</f>
        <v>88416579.670000002</v>
      </c>
      <c r="H125" s="3">
        <v>609476319.38</v>
      </c>
      <c r="I125" s="3">
        <v>125765879.69</v>
      </c>
      <c r="J125" s="3">
        <v>50579313.219999999</v>
      </c>
      <c r="K125" s="3">
        <v>38004518.810000002</v>
      </c>
      <c r="L125" s="3">
        <v>34515585.289999999</v>
      </c>
      <c r="M125" s="3">
        <v>33598045.5</v>
      </c>
      <c r="N125" s="3">
        <v>37684433.450000003</v>
      </c>
      <c r="O125" s="3">
        <v>471746281.07999998</v>
      </c>
      <c r="P125" s="3">
        <v>4234357237.9499998</v>
      </c>
      <c r="Q125" s="3">
        <v>5635727614.3699999</v>
      </c>
      <c r="R125" s="3">
        <v>-624427614.37</v>
      </c>
      <c r="S125" s="3">
        <v>112.46</v>
      </c>
      <c r="T125" s="3">
        <v>-12.46</v>
      </c>
    </row>
    <row r="126" spans="1:20" x14ac:dyDescent="0.2">
      <c r="A126" s="2">
        <v>6</v>
      </c>
      <c r="B126" t="s">
        <v>239</v>
      </c>
      <c r="C126" t="s">
        <v>240</v>
      </c>
      <c r="D126" s="3">
        <v>4804300000</v>
      </c>
      <c r="E126" s="3">
        <f>VLOOKUP(B126,Hoja1!$A$2:$D$262,2,FALSE)</f>
        <v>337336709.02999997</v>
      </c>
      <c r="F126" s="3">
        <f>VLOOKUP(B126,Hoja1!$A$2:$D$262,3,FALSE)</f>
        <v>146851491.41</v>
      </c>
      <c r="G126" s="3">
        <f>VLOOKUP(B126,Hoja1!$A$2:$D$262,4,FALSE)</f>
        <v>70661265.890000001</v>
      </c>
      <c r="H126" s="3">
        <v>559394840.94000006</v>
      </c>
      <c r="I126" s="3">
        <v>95932980.019999996</v>
      </c>
      <c r="J126" s="3">
        <v>34724375.270000003</v>
      </c>
      <c r="K126" s="3">
        <v>22022210.809999999</v>
      </c>
      <c r="L126" s="3">
        <v>17452317.609999999</v>
      </c>
      <c r="M126" s="3">
        <v>17651103.649999999</v>
      </c>
      <c r="N126" s="3">
        <v>19575124.809999999</v>
      </c>
      <c r="O126" s="3">
        <v>453542265.14999998</v>
      </c>
      <c r="P126" s="3">
        <v>4210619448.2600002</v>
      </c>
      <c r="Q126" s="3">
        <v>5430914666.5200005</v>
      </c>
      <c r="R126" s="3">
        <v>-626614666.51999998</v>
      </c>
      <c r="S126" s="3">
        <v>113.04</v>
      </c>
      <c r="T126" s="3">
        <v>-13.04</v>
      </c>
    </row>
    <row r="127" spans="1:20" x14ac:dyDescent="0.2">
      <c r="A127" s="2">
        <v>7</v>
      </c>
      <c r="B127" t="s">
        <v>241</v>
      </c>
      <c r="C127" t="s">
        <v>242</v>
      </c>
      <c r="D127" s="3">
        <v>0</v>
      </c>
      <c r="E127" s="3">
        <f>VLOOKUP(B127,Hoja1!$A$2:$D$262,2,FALSE)</f>
        <v>1000</v>
      </c>
      <c r="F127" s="3">
        <f>VLOOKUP(B127,Hoja1!$A$2:$D$262,3,FALSE)</f>
        <v>17600</v>
      </c>
      <c r="G127" s="3">
        <f>VLOOKUP(B127,Hoja1!$A$2:$D$262,4,FALSE)</f>
        <v>0</v>
      </c>
      <c r="H127" s="3">
        <v>18600</v>
      </c>
      <c r="I127" s="3">
        <v>1000</v>
      </c>
      <c r="J127" s="3">
        <v>200</v>
      </c>
      <c r="K127" s="3">
        <v>400</v>
      </c>
      <c r="L127" s="3">
        <v>400</v>
      </c>
      <c r="M127" s="3">
        <v>0</v>
      </c>
      <c r="N127" s="3">
        <v>700</v>
      </c>
      <c r="O127" s="3">
        <v>200</v>
      </c>
      <c r="P127" s="3">
        <v>261690.21</v>
      </c>
      <c r="Q127" s="3">
        <v>283190.21000000002</v>
      </c>
      <c r="R127" s="3">
        <v>-283190.21000000002</v>
      </c>
      <c r="S127" s="3">
        <v>0</v>
      </c>
      <c r="T127" s="3">
        <v>100</v>
      </c>
    </row>
    <row r="128" spans="1:20" x14ac:dyDescent="0.2">
      <c r="A128" s="2">
        <v>7</v>
      </c>
      <c r="B128" t="s">
        <v>243</v>
      </c>
      <c r="C128" t="s">
        <v>244</v>
      </c>
      <c r="D128" s="3">
        <v>4804300000</v>
      </c>
      <c r="E128" s="3">
        <f>VLOOKUP(B128,Hoja1!$A$2:$D$262,2,FALSE)</f>
        <v>337335709.02999997</v>
      </c>
      <c r="F128" s="3">
        <f>VLOOKUP(B128,Hoja1!$A$2:$D$262,3,FALSE)</f>
        <v>146833891.41</v>
      </c>
      <c r="G128" s="3">
        <f>VLOOKUP(B128,Hoja1!$A$2:$D$262,4,FALSE)</f>
        <v>70661265.890000001</v>
      </c>
      <c r="H128" s="3">
        <v>559376240.94000006</v>
      </c>
      <c r="I128" s="3">
        <v>95931980.019999996</v>
      </c>
      <c r="J128" s="3">
        <v>34724175.270000003</v>
      </c>
      <c r="K128" s="3">
        <v>22021810.809999999</v>
      </c>
      <c r="L128" s="3">
        <v>17451917.609999999</v>
      </c>
      <c r="M128" s="3">
        <v>17651103.649999999</v>
      </c>
      <c r="N128" s="3">
        <v>19574424.809999999</v>
      </c>
      <c r="O128" s="3">
        <v>453542065.14999998</v>
      </c>
      <c r="P128" s="3">
        <v>4210357758.0500002</v>
      </c>
      <c r="Q128" s="3">
        <v>5430631476.3100004</v>
      </c>
      <c r="R128" s="3">
        <v>-626331476.30999994</v>
      </c>
      <c r="S128" s="3">
        <v>113.04</v>
      </c>
      <c r="T128" s="3">
        <v>-13.04</v>
      </c>
    </row>
    <row r="129" spans="1:20" x14ac:dyDescent="0.2">
      <c r="A129" s="2">
        <v>6</v>
      </c>
      <c r="B129" t="s">
        <v>245</v>
      </c>
      <c r="C129" t="s">
        <v>246</v>
      </c>
      <c r="D129" s="3">
        <v>207000000</v>
      </c>
      <c r="E129" s="3">
        <f>VLOOKUP(B129,Hoja1!$A$2:$D$262,2,FALSE)</f>
        <v>15308602.460000001</v>
      </c>
      <c r="F129" s="3">
        <f>VLOOKUP(B129,Hoja1!$A$2:$D$262,3,FALSE)</f>
        <v>15080864.26</v>
      </c>
      <c r="G129" s="3">
        <f>VLOOKUP(B129,Hoja1!$A$2:$D$262,4,FALSE)</f>
        <v>17755313.780000001</v>
      </c>
      <c r="H129" s="3">
        <v>50081478.439999998</v>
      </c>
      <c r="I129" s="3">
        <v>29832899.670000002</v>
      </c>
      <c r="J129" s="3">
        <v>15854937.949999999</v>
      </c>
      <c r="K129" s="3">
        <v>15982308</v>
      </c>
      <c r="L129" s="3">
        <v>17063267.68</v>
      </c>
      <c r="M129" s="3">
        <v>15946941.85</v>
      </c>
      <c r="N129" s="3">
        <v>18109308.640000001</v>
      </c>
      <c r="O129" s="3">
        <v>18204015.93</v>
      </c>
      <c r="P129" s="3">
        <v>23737789.690000001</v>
      </c>
      <c r="Q129" s="3">
        <v>204812947.84999999</v>
      </c>
      <c r="R129" s="3">
        <v>2187052.15</v>
      </c>
      <c r="S129" s="3">
        <v>98.94</v>
      </c>
      <c r="T129" s="3">
        <v>1.06</v>
      </c>
    </row>
    <row r="130" spans="1:20" x14ac:dyDescent="0.2">
      <c r="A130" s="2">
        <v>7</v>
      </c>
      <c r="B130" t="s">
        <v>247</v>
      </c>
      <c r="C130" t="s">
        <v>248</v>
      </c>
      <c r="D130" s="3">
        <v>38000000</v>
      </c>
      <c r="E130" s="3">
        <f>VLOOKUP(B130,Hoja1!$A$2:$D$262,2,FALSE)</f>
        <v>3961321.86</v>
      </c>
      <c r="F130" s="3">
        <f>VLOOKUP(B130,Hoja1!$A$2:$D$262,3,FALSE)</f>
        <v>3065658</v>
      </c>
      <c r="G130" s="3">
        <f>VLOOKUP(B130,Hoja1!$A$2:$D$262,4,FALSE)</f>
        <v>2365966</v>
      </c>
      <c r="H130" s="3">
        <v>9918525.8599999994</v>
      </c>
      <c r="I130" s="3">
        <v>5334851.7</v>
      </c>
      <c r="J130" s="3">
        <v>3767749.95</v>
      </c>
      <c r="K130" s="3">
        <v>2083240</v>
      </c>
      <c r="L130" s="3">
        <v>3966612</v>
      </c>
      <c r="M130" s="3">
        <v>2684803.08</v>
      </c>
      <c r="N130" s="3">
        <v>3624175.14</v>
      </c>
      <c r="O130" s="3">
        <v>3402372.08</v>
      </c>
      <c r="P130" s="3">
        <v>5203166.34</v>
      </c>
      <c r="Q130" s="3">
        <v>39985496.149999999</v>
      </c>
      <c r="R130" s="3">
        <v>-1985496.15</v>
      </c>
      <c r="S130" s="3">
        <v>105.22</v>
      </c>
      <c r="T130" s="3">
        <v>-5.22</v>
      </c>
    </row>
    <row r="131" spans="1:20" x14ac:dyDescent="0.2">
      <c r="A131" s="2">
        <v>7</v>
      </c>
      <c r="B131" t="s">
        <v>249</v>
      </c>
      <c r="C131" t="s">
        <v>250</v>
      </c>
      <c r="D131" s="3">
        <v>5000000</v>
      </c>
      <c r="E131" s="3">
        <f>VLOOKUP(B131,Hoja1!$A$2:$D$262,2,FALSE)</f>
        <v>292800</v>
      </c>
      <c r="F131" s="3">
        <f>VLOOKUP(B131,Hoja1!$A$2:$D$262,3,FALSE)</f>
        <v>154170</v>
      </c>
      <c r="G131" s="3">
        <f>VLOOKUP(B131,Hoja1!$A$2:$D$262,4,FALSE)</f>
        <v>412891</v>
      </c>
      <c r="H131" s="3">
        <v>883150.44</v>
      </c>
      <c r="I131" s="3">
        <v>325358.75</v>
      </c>
      <c r="J131" s="3">
        <v>340650</v>
      </c>
      <c r="K131" s="3">
        <v>395650</v>
      </c>
      <c r="L131" s="3">
        <v>244490</v>
      </c>
      <c r="M131" s="3">
        <v>492796</v>
      </c>
      <c r="N131" s="3">
        <v>213050</v>
      </c>
      <c r="O131" s="3">
        <v>275340</v>
      </c>
      <c r="P131" s="3">
        <v>212100</v>
      </c>
      <c r="Q131" s="3">
        <v>3382585.19</v>
      </c>
      <c r="R131" s="3">
        <v>1617414.81</v>
      </c>
      <c r="S131" s="3">
        <v>67.650000000000006</v>
      </c>
      <c r="T131" s="3">
        <v>32.35</v>
      </c>
    </row>
    <row r="132" spans="1:20" x14ac:dyDescent="0.2">
      <c r="A132" s="2">
        <v>7</v>
      </c>
      <c r="B132" t="s">
        <v>251</v>
      </c>
      <c r="C132" t="s">
        <v>252</v>
      </c>
      <c r="D132" s="3">
        <v>112000000</v>
      </c>
      <c r="E132" s="3">
        <f>VLOOKUP(B132,Hoja1!$A$2:$D$262,2,FALSE)</f>
        <v>7950542.5999999996</v>
      </c>
      <c r="F132" s="3">
        <f>VLOOKUP(B132,Hoja1!$A$2:$D$262,3,FALSE)</f>
        <v>9095528.2599999998</v>
      </c>
      <c r="G132" s="3">
        <f>VLOOKUP(B132,Hoja1!$A$2:$D$262,4,FALSE)</f>
        <v>10524907.779999999</v>
      </c>
      <c r="H132" s="3">
        <v>28207977.640000001</v>
      </c>
      <c r="I132" s="3">
        <v>16655135.220000001</v>
      </c>
      <c r="J132" s="3">
        <v>6934450</v>
      </c>
      <c r="K132" s="3">
        <v>6948781</v>
      </c>
      <c r="L132" s="3">
        <v>7793303.6799999997</v>
      </c>
      <c r="M132" s="3">
        <v>8091790.0499999998</v>
      </c>
      <c r="N132" s="3">
        <v>8177611.5</v>
      </c>
      <c r="O132" s="3">
        <v>8029979.8499999996</v>
      </c>
      <c r="P132" s="3">
        <v>11004905.550000001</v>
      </c>
      <c r="Q132" s="3">
        <v>101843934.48999999</v>
      </c>
      <c r="R132" s="3">
        <v>10156065.51</v>
      </c>
      <c r="S132" s="3">
        <v>90.93</v>
      </c>
      <c r="T132" s="3">
        <v>9.07</v>
      </c>
    </row>
    <row r="133" spans="1:20" x14ac:dyDescent="0.2">
      <c r="A133" s="2">
        <v>7</v>
      </c>
      <c r="B133" t="s">
        <v>253</v>
      </c>
      <c r="C133" t="s">
        <v>254</v>
      </c>
      <c r="D133" s="3">
        <v>52000000</v>
      </c>
      <c r="E133" s="3">
        <f>VLOOKUP(B133,Hoja1!$A$2:$D$262,2,FALSE)</f>
        <v>3103938</v>
      </c>
      <c r="F133" s="3">
        <f>VLOOKUP(B133,Hoja1!$A$2:$D$262,3,FALSE)</f>
        <v>2765508</v>
      </c>
      <c r="G133" s="3">
        <f>VLOOKUP(B133,Hoja1!$A$2:$D$262,4,FALSE)</f>
        <v>4451549</v>
      </c>
      <c r="H133" s="3">
        <v>11071824.5</v>
      </c>
      <c r="I133" s="3">
        <v>7517554</v>
      </c>
      <c r="J133" s="3">
        <v>4812088</v>
      </c>
      <c r="K133" s="3">
        <v>6554637</v>
      </c>
      <c r="L133" s="3">
        <v>5058862</v>
      </c>
      <c r="M133" s="3">
        <v>4677552.72</v>
      </c>
      <c r="N133" s="3">
        <v>6094472</v>
      </c>
      <c r="O133" s="3">
        <v>6496324</v>
      </c>
      <c r="P133" s="3">
        <v>7317617.7999999998</v>
      </c>
      <c r="Q133" s="3">
        <v>59600932.020000003</v>
      </c>
      <c r="R133" s="3">
        <v>-7600932.0199999996</v>
      </c>
      <c r="S133" s="3">
        <v>114.62</v>
      </c>
      <c r="T133" s="3">
        <v>-14.62</v>
      </c>
    </row>
    <row r="134" spans="1:20" x14ac:dyDescent="0.2">
      <c r="A134" s="2">
        <v>5</v>
      </c>
      <c r="B134" t="s">
        <v>255</v>
      </c>
      <c r="C134" t="s">
        <v>256</v>
      </c>
      <c r="D134" s="3">
        <v>6006804512</v>
      </c>
      <c r="E134" s="3">
        <f>VLOOKUP(B134,Hoja1!$A$2:$D$262,2,FALSE)</f>
        <v>21733074.199999999</v>
      </c>
      <c r="F134" s="3">
        <f>VLOOKUP(B134,Hoja1!$A$2:$D$262,3,FALSE)</f>
        <v>22174550</v>
      </c>
      <c r="G134" s="3">
        <f>VLOOKUP(B134,Hoja1!$A$2:$D$262,4,FALSE)</f>
        <v>1614220.34</v>
      </c>
      <c r="H134" s="3">
        <v>45838545.890000001</v>
      </c>
      <c r="I134" s="3">
        <v>75114623.209999993</v>
      </c>
      <c r="J134" s="3">
        <v>359180917.93000001</v>
      </c>
      <c r="K134" s="3">
        <v>1071710376.73</v>
      </c>
      <c r="L134" s="3">
        <v>5080846.99</v>
      </c>
      <c r="M134" s="3">
        <v>2848000</v>
      </c>
      <c r="N134" s="3">
        <v>1950620708.5899999</v>
      </c>
      <c r="O134" s="3">
        <v>1257729370.3499999</v>
      </c>
      <c r="P134" s="3">
        <v>847471252.13</v>
      </c>
      <c r="Q134" s="3">
        <v>5615594641.8199997</v>
      </c>
      <c r="R134" s="3">
        <v>391209870.18000001</v>
      </c>
      <c r="S134" s="3">
        <v>93.49</v>
      </c>
      <c r="T134" s="3">
        <v>6.51</v>
      </c>
    </row>
    <row r="135" spans="1:20" x14ac:dyDescent="0.2">
      <c r="A135" s="2">
        <v>6</v>
      </c>
      <c r="B135" t="s">
        <v>257</v>
      </c>
      <c r="C135" t="s">
        <v>258</v>
      </c>
      <c r="D135" s="3">
        <v>5398804512</v>
      </c>
      <c r="E135" s="3" t="e">
        <f>VLOOKUP(B135,Hoja1!$A$2:$D$262,2,FALSE)</f>
        <v>#N/A</v>
      </c>
      <c r="F135" s="3" t="e">
        <f>VLOOKUP(B135,Hoja1!$A$2:$D$262,3,FALSE)</f>
        <v>#N/A</v>
      </c>
      <c r="G135" s="3" t="e">
        <f>VLOOKUP(B135,Hoja1!$A$2:$D$262,4,FALSE)</f>
        <v>#N/A</v>
      </c>
      <c r="H135" s="3">
        <v>0</v>
      </c>
      <c r="I135" s="3">
        <v>60742042.219999999</v>
      </c>
      <c r="J135" s="3">
        <v>0</v>
      </c>
      <c r="K135" s="3">
        <v>1069970376.73</v>
      </c>
      <c r="L135" s="3">
        <v>0</v>
      </c>
      <c r="M135" s="3">
        <v>0</v>
      </c>
      <c r="N135" s="3">
        <v>1946387708.5899999</v>
      </c>
      <c r="O135" s="3">
        <v>1248210770.3499999</v>
      </c>
      <c r="P135" s="3">
        <v>827547752.13</v>
      </c>
      <c r="Q135" s="3">
        <v>5152858650.0200005</v>
      </c>
      <c r="R135" s="3">
        <v>245945861.97999999</v>
      </c>
      <c r="S135" s="3">
        <v>95.44</v>
      </c>
      <c r="T135" s="3">
        <v>4.5599999999999996</v>
      </c>
    </row>
    <row r="136" spans="1:20" x14ac:dyDescent="0.2">
      <c r="A136" s="2">
        <v>7</v>
      </c>
      <c r="B136" t="s">
        <v>259</v>
      </c>
      <c r="C136" t="s">
        <v>260</v>
      </c>
      <c r="D136" s="3">
        <v>5149787962</v>
      </c>
      <c r="E136" s="3">
        <f>VLOOKUP(B136,Hoja1!$A$2:$D$262,2,FALSE)</f>
        <v>0</v>
      </c>
      <c r="F136" s="3">
        <f>VLOOKUP(B136,Hoja1!$A$2:$D$262,3,FALSE)</f>
        <v>0</v>
      </c>
      <c r="G136" s="3">
        <f>VLOOKUP(B136,Hoja1!$A$2:$D$262,4,FALSE)</f>
        <v>0</v>
      </c>
      <c r="H136" s="3">
        <v>0</v>
      </c>
      <c r="I136" s="3">
        <v>901944.54</v>
      </c>
      <c r="J136" s="3">
        <v>0</v>
      </c>
      <c r="K136" s="3">
        <v>1069068432.1900001</v>
      </c>
      <c r="L136" s="3">
        <v>0</v>
      </c>
      <c r="M136" s="3">
        <v>0</v>
      </c>
      <c r="N136" s="3">
        <v>1946387708.5899999</v>
      </c>
      <c r="O136" s="3">
        <v>1095024519.9200001</v>
      </c>
      <c r="P136" s="3">
        <v>816185099.61000001</v>
      </c>
      <c r="Q136" s="3">
        <v>4927567704.8500004</v>
      </c>
      <c r="R136" s="3">
        <v>222220257.15000001</v>
      </c>
      <c r="S136" s="3">
        <v>95.68</v>
      </c>
      <c r="T136" s="3">
        <v>4.32</v>
      </c>
    </row>
    <row r="137" spans="1:20" x14ac:dyDescent="0.2">
      <c r="A137" s="2">
        <v>7</v>
      </c>
      <c r="B137" t="s">
        <v>261</v>
      </c>
      <c r="C137" t="s">
        <v>262</v>
      </c>
      <c r="D137" s="3">
        <v>249016550</v>
      </c>
      <c r="E137" s="3">
        <f>VLOOKUP(B137,Hoja1!$A$2:$D$262,2,FALSE)</f>
        <v>0</v>
      </c>
      <c r="F137" s="3">
        <f>VLOOKUP(B137,Hoja1!$A$2:$D$262,3,FALSE)</f>
        <v>0</v>
      </c>
      <c r="G137" s="3">
        <f>VLOOKUP(B137,Hoja1!$A$2:$D$262,4,FALSE)</f>
        <v>0</v>
      </c>
      <c r="H137" s="3">
        <v>0</v>
      </c>
      <c r="I137" s="3">
        <v>59840097.68</v>
      </c>
      <c r="J137" s="3">
        <v>0</v>
      </c>
      <c r="K137" s="3">
        <v>901944.54</v>
      </c>
      <c r="L137" s="3">
        <v>0</v>
      </c>
      <c r="M137" s="3">
        <v>0</v>
      </c>
      <c r="N137" s="3">
        <v>0</v>
      </c>
      <c r="O137" s="3">
        <v>153186250.43000001</v>
      </c>
      <c r="P137" s="3">
        <v>11362652.52</v>
      </c>
      <c r="Q137" s="3">
        <v>225290945.16999999</v>
      </c>
      <c r="R137" s="3">
        <v>23725604.829999998</v>
      </c>
      <c r="S137" s="3">
        <v>90.47</v>
      </c>
      <c r="T137" s="3">
        <v>9.5299999999999994</v>
      </c>
    </row>
    <row r="138" spans="1:20" x14ac:dyDescent="0.2">
      <c r="A138" s="2">
        <v>6</v>
      </c>
      <c r="B138" t="s">
        <v>263</v>
      </c>
      <c r="C138" t="s">
        <v>264</v>
      </c>
      <c r="D138" s="3">
        <v>608000000</v>
      </c>
      <c r="E138" s="3">
        <f>VLOOKUP(B138,Hoja1!$A$2:$D$262,2,FALSE)</f>
        <v>21733074.199999999</v>
      </c>
      <c r="F138" s="3">
        <f>VLOOKUP(B138,Hoja1!$A$2:$D$262,3,FALSE)</f>
        <v>22174550</v>
      </c>
      <c r="G138" s="3">
        <f>VLOOKUP(B138,Hoja1!$A$2:$D$262,4,FALSE)</f>
        <v>1614220.34</v>
      </c>
      <c r="H138" s="3">
        <v>45838545.890000001</v>
      </c>
      <c r="I138" s="3">
        <v>14372580.99</v>
      </c>
      <c r="J138" s="3">
        <v>359180917.93000001</v>
      </c>
      <c r="K138" s="3">
        <v>1740000</v>
      </c>
      <c r="L138" s="3">
        <v>5080846.99</v>
      </c>
      <c r="M138" s="3">
        <v>2848000</v>
      </c>
      <c r="N138" s="3">
        <v>4233000</v>
      </c>
      <c r="O138" s="3">
        <v>9518600</v>
      </c>
      <c r="P138" s="3">
        <v>19923500</v>
      </c>
      <c r="Q138" s="3">
        <v>462735991.80000001</v>
      </c>
      <c r="R138" s="3">
        <v>145264008.19999999</v>
      </c>
      <c r="S138" s="3">
        <v>76.11</v>
      </c>
      <c r="T138" s="3">
        <v>23.89</v>
      </c>
    </row>
    <row r="139" spans="1:20" x14ac:dyDescent="0.2">
      <c r="A139" s="2">
        <v>7</v>
      </c>
      <c r="B139" t="s">
        <v>265</v>
      </c>
      <c r="C139" t="s">
        <v>266</v>
      </c>
      <c r="D139" s="3">
        <v>22000000</v>
      </c>
      <c r="E139" s="3">
        <f>VLOOKUP(B139,Hoja1!$A$2:$D$262,2,FALSE)</f>
        <v>2004420.2</v>
      </c>
      <c r="F139" s="3">
        <f>VLOOKUP(B139,Hoja1!$A$2:$D$262,3,FALSE)</f>
        <v>1020000</v>
      </c>
      <c r="G139" s="3">
        <f>VLOOKUP(B139,Hoja1!$A$2:$D$262,4,FALSE)</f>
        <v>1360220.34</v>
      </c>
      <c r="H139" s="3">
        <v>4701341.8899999997</v>
      </c>
      <c r="I139" s="3">
        <v>3573930.99</v>
      </c>
      <c r="J139" s="3">
        <v>1684000</v>
      </c>
      <c r="K139" s="3">
        <v>1500000</v>
      </c>
      <c r="L139" s="3">
        <v>1379000</v>
      </c>
      <c r="M139" s="3">
        <v>2448000</v>
      </c>
      <c r="N139" s="3">
        <v>1836000</v>
      </c>
      <c r="O139" s="3">
        <v>1383000</v>
      </c>
      <c r="P139" s="3">
        <v>1990000</v>
      </c>
      <c r="Q139" s="3">
        <v>20495272.879999999</v>
      </c>
      <c r="R139" s="3">
        <v>1504727.12</v>
      </c>
      <c r="S139" s="3">
        <v>93.16</v>
      </c>
      <c r="T139" s="3">
        <v>6.84</v>
      </c>
    </row>
    <row r="140" spans="1:20" x14ac:dyDescent="0.2">
      <c r="A140" s="2">
        <v>7</v>
      </c>
      <c r="B140" t="s">
        <v>267</v>
      </c>
      <c r="C140" t="s">
        <v>268</v>
      </c>
      <c r="D140" s="3">
        <v>38500000</v>
      </c>
      <c r="E140" s="3">
        <f>VLOOKUP(B140,Hoja1!$A$2:$D$262,2,FALSE)</f>
        <v>1750000</v>
      </c>
      <c r="F140" s="3">
        <f>VLOOKUP(B140,Hoja1!$A$2:$D$262,3,FALSE)</f>
        <v>19852000</v>
      </c>
      <c r="G140" s="3">
        <f>VLOOKUP(B140,Hoja1!$A$2:$D$262,4,FALSE)</f>
        <v>234000</v>
      </c>
      <c r="H140" s="3">
        <v>21836000</v>
      </c>
      <c r="I140" s="3">
        <v>3844000</v>
      </c>
      <c r="J140" s="3">
        <v>77000</v>
      </c>
      <c r="K140" s="3">
        <v>240000</v>
      </c>
      <c r="L140" s="3">
        <v>1000670</v>
      </c>
      <c r="M140" s="3">
        <v>400000</v>
      </c>
      <c r="N140" s="3">
        <v>500000</v>
      </c>
      <c r="O140" s="3">
        <v>500000</v>
      </c>
      <c r="P140" s="3">
        <v>4000</v>
      </c>
      <c r="Q140" s="3">
        <v>28401670</v>
      </c>
      <c r="R140" s="3">
        <v>10098330</v>
      </c>
      <c r="S140" s="3">
        <v>73.77</v>
      </c>
      <c r="T140" s="3">
        <v>26.23</v>
      </c>
    </row>
    <row r="141" spans="1:20" x14ac:dyDescent="0.2">
      <c r="A141" s="2">
        <v>7</v>
      </c>
      <c r="B141" t="s">
        <v>269</v>
      </c>
      <c r="C141" t="s">
        <v>270</v>
      </c>
      <c r="D141" s="3">
        <v>547500000</v>
      </c>
      <c r="E141" s="3">
        <f>VLOOKUP(B141,Hoja1!$A$2:$D$262,2,FALSE)</f>
        <v>17978654</v>
      </c>
      <c r="F141" s="3">
        <f>VLOOKUP(B141,Hoja1!$A$2:$D$262,3,FALSE)</f>
        <v>1302550</v>
      </c>
      <c r="G141" s="3">
        <f>VLOOKUP(B141,Hoja1!$A$2:$D$262,4,FALSE)</f>
        <v>20000</v>
      </c>
      <c r="H141" s="3">
        <v>19301204</v>
      </c>
      <c r="I141" s="3">
        <v>6954650</v>
      </c>
      <c r="J141" s="3">
        <v>357419917.93000001</v>
      </c>
      <c r="K141" s="3">
        <v>0</v>
      </c>
      <c r="L141" s="3">
        <v>2701176.99</v>
      </c>
      <c r="M141" s="3">
        <v>0</v>
      </c>
      <c r="N141" s="3">
        <v>1897000</v>
      </c>
      <c r="O141" s="3">
        <v>7635600</v>
      </c>
      <c r="P141" s="3">
        <v>17929500</v>
      </c>
      <c r="Q141" s="3">
        <v>413839048.92000002</v>
      </c>
      <c r="R141" s="3">
        <v>133660951.08</v>
      </c>
      <c r="S141" s="3">
        <v>75.59</v>
      </c>
      <c r="T141" s="3">
        <v>24.41</v>
      </c>
    </row>
    <row r="142" spans="1:20" x14ac:dyDescent="0.2">
      <c r="A142" s="2">
        <v>3</v>
      </c>
      <c r="B142" t="s">
        <v>271</v>
      </c>
      <c r="C142" t="s">
        <v>272</v>
      </c>
      <c r="D142" s="3">
        <v>12331000000</v>
      </c>
      <c r="E142" s="3">
        <f>VLOOKUP(B142,Hoja1!$A$2:$D$262,2,FALSE)</f>
        <v>15374395.880000001</v>
      </c>
      <c r="F142" s="3">
        <f>VLOOKUP(B142,Hoja1!$A$2:$D$262,3,FALSE)</f>
        <v>13492987.720000001</v>
      </c>
      <c r="G142" s="3">
        <f>VLOOKUP(B142,Hoja1!$A$2:$D$262,4,FALSE)</f>
        <v>6268752926.1199999</v>
      </c>
      <c r="H142" s="3">
        <v>6298143492.9099998</v>
      </c>
      <c r="I142" s="3">
        <v>1045540055.33</v>
      </c>
      <c r="J142" s="3">
        <v>5288162.7</v>
      </c>
      <c r="K142" s="3">
        <v>-988733690.15999997</v>
      </c>
      <c r="L142" s="3">
        <v>4136177.91</v>
      </c>
      <c r="M142" s="3">
        <v>9221151.5399999991</v>
      </c>
      <c r="N142" s="3">
        <v>7909039.8399999999</v>
      </c>
      <c r="O142" s="3">
        <v>9694090.6500000004</v>
      </c>
      <c r="P142" s="3">
        <v>273706016.27999997</v>
      </c>
      <c r="Q142" s="3">
        <v>6664904497</v>
      </c>
      <c r="R142" s="3">
        <v>5666095503</v>
      </c>
      <c r="S142" s="3">
        <v>54.05</v>
      </c>
      <c r="T142" s="3">
        <v>45.95</v>
      </c>
    </row>
    <row r="143" spans="1:20" x14ac:dyDescent="0.2">
      <c r="A143" s="2">
        <v>4</v>
      </c>
      <c r="B143" t="s">
        <v>273</v>
      </c>
      <c r="C143" t="s">
        <v>274</v>
      </c>
      <c r="D143" s="3">
        <v>12000000000</v>
      </c>
      <c r="E143" s="3">
        <f>VLOOKUP(B143,Hoja1!$A$2:$D$262,2,FALSE)</f>
        <v>0</v>
      </c>
      <c r="F143" s="3">
        <f>VLOOKUP(B143,Hoja1!$A$2:$D$262,3,FALSE)</f>
        <v>0</v>
      </c>
      <c r="G143" s="3">
        <f>VLOOKUP(B143,Hoja1!$A$2:$D$262,4,FALSE)</f>
        <v>6259265025.2399998</v>
      </c>
      <c r="H143" s="3">
        <v>6259265025.2399998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6259265025.2399998</v>
      </c>
      <c r="R143" s="3">
        <v>5740734974.7600002</v>
      </c>
      <c r="S143" s="3">
        <v>52.16</v>
      </c>
      <c r="T143" s="3">
        <v>47.84</v>
      </c>
    </row>
    <row r="144" spans="1:20" x14ac:dyDescent="0.2">
      <c r="A144" s="2">
        <v>5</v>
      </c>
      <c r="B144" t="s">
        <v>275</v>
      </c>
      <c r="C144" t="s">
        <v>276</v>
      </c>
      <c r="D144" s="3">
        <v>12000000000</v>
      </c>
      <c r="E144" s="3">
        <f>VLOOKUP(B144,Hoja1!$A$2:$D$262,2,FALSE)</f>
        <v>0</v>
      </c>
      <c r="F144" s="3">
        <f>VLOOKUP(B144,Hoja1!$A$2:$D$262,3,FALSE)</f>
        <v>0</v>
      </c>
      <c r="G144" s="3">
        <f>VLOOKUP(B144,Hoja1!$A$2:$D$262,4,FALSE)</f>
        <v>6259265025.2399998</v>
      </c>
      <c r="H144" s="3">
        <v>6259265025.2399998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6259265025.2399998</v>
      </c>
      <c r="R144" s="3">
        <v>5740734974.7600002</v>
      </c>
      <c r="S144" s="3">
        <v>52.16</v>
      </c>
      <c r="T144" s="3">
        <v>47.84</v>
      </c>
    </row>
    <row r="145" spans="1:20" x14ac:dyDescent="0.2">
      <c r="A145" s="2">
        <v>4</v>
      </c>
      <c r="B145" t="s">
        <v>277</v>
      </c>
      <c r="C145" t="s">
        <v>278</v>
      </c>
      <c r="D145" s="3">
        <v>331000000</v>
      </c>
      <c r="E145" s="3">
        <f>VLOOKUP(B145,Hoja1!$A$2:$D$262,2,FALSE)</f>
        <v>15374395.880000001</v>
      </c>
      <c r="F145" s="3">
        <f>VLOOKUP(B145,Hoja1!$A$2:$D$262,3,FALSE)</f>
        <v>13492987.720000001</v>
      </c>
      <c r="G145" s="3">
        <f>VLOOKUP(B145,Hoja1!$A$2:$D$262,4,FALSE)</f>
        <v>9487900.8800000008</v>
      </c>
      <c r="H145" s="3">
        <v>38878467.670000002</v>
      </c>
      <c r="I145" s="3">
        <v>1045540055.33</v>
      </c>
      <c r="J145" s="3">
        <v>5288162.7</v>
      </c>
      <c r="K145" s="3">
        <v>-988733690.15999997</v>
      </c>
      <c r="L145" s="3">
        <v>4136177.91</v>
      </c>
      <c r="M145" s="3">
        <v>9221151.5399999991</v>
      </c>
      <c r="N145" s="3">
        <v>7909039.8399999999</v>
      </c>
      <c r="O145" s="3">
        <v>9694090.6500000004</v>
      </c>
      <c r="P145" s="3">
        <v>273706016.27999997</v>
      </c>
      <c r="Q145" s="3">
        <v>405639471.75999999</v>
      </c>
      <c r="R145" s="3">
        <v>-74639471.760000005</v>
      </c>
      <c r="S145" s="3">
        <v>122.55</v>
      </c>
      <c r="T145" s="3">
        <v>-22.55</v>
      </c>
    </row>
    <row r="146" spans="1:20" x14ac:dyDescent="0.2">
      <c r="A146" s="2">
        <v>5</v>
      </c>
      <c r="B146" t="s">
        <v>279</v>
      </c>
      <c r="C146" t="s">
        <v>280</v>
      </c>
      <c r="D146" s="3">
        <v>0</v>
      </c>
      <c r="E146" s="3" t="e">
        <f>VLOOKUP(B146,Hoja1!$A$2:$D$262,2,FALSE)</f>
        <v>#N/A</v>
      </c>
      <c r="F146" s="3" t="e">
        <f>VLOOKUP(B146,Hoja1!$A$2:$D$262,3,FALSE)</f>
        <v>#N/A</v>
      </c>
      <c r="G146" s="3" t="e">
        <f>VLOOKUP(B146,Hoja1!$A$2:$D$262,4,FALSE)</f>
        <v>#N/A</v>
      </c>
      <c r="H146" s="3">
        <v>0</v>
      </c>
      <c r="I146" s="3">
        <v>760.71</v>
      </c>
      <c r="J146" s="3">
        <v>2028.16</v>
      </c>
      <c r="K146" s="3">
        <v>2230.27</v>
      </c>
      <c r="L146" s="3">
        <v>2416.0300000000002</v>
      </c>
      <c r="M146" s="3">
        <v>0</v>
      </c>
      <c r="N146" s="3">
        <v>0</v>
      </c>
      <c r="O146" s="3">
        <v>0</v>
      </c>
      <c r="P146" s="3">
        <v>0.32</v>
      </c>
      <c r="Q146" s="3">
        <v>7435.49</v>
      </c>
      <c r="R146" s="3">
        <v>-7435.49</v>
      </c>
      <c r="S146" s="3">
        <v>0</v>
      </c>
      <c r="T146" s="3">
        <v>100</v>
      </c>
    </row>
    <row r="147" spans="1:20" x14ac:dyDescent="0.2">
      <c r="A147" s="2">
        <v>6</v>
      </c>
      <c r="B147" t="s">
        <v>281</v>
      </c>
      <c r="C147" t="s">
        <v>282</v>
      </c>
      <c r="D147" s="3">
        <v>0</v>
      </c>
      <c r="E147" s="3" t="e">
        <f>VLOOKUP(B147,Hoja1!$A$2:$D$262,2,FALSE)</f>
        <v>#N/A</v>
      </c>
      <c r="F147" s="3" t="e">
        <f>VLOOKUP(B147,Hoja1!$A$2:$D$262,3,FALSE)</f>
        <v>#N/A</v>
      </c>
      <c r="G147" s="3" t="e">
        <f>VLOOKUP(B147,Hoja1!$A$2:$D$262,4,FALSE)</f>
        <v>#N/A</v>
      </c>
      <c r="H147" s="3">
        <v>0</v>
      </c>
      <c r="I147" s="3">
        <v>760.71</v>
      </c>
      <c r="J147" s="3">
        <v>2028.16</v>
      </c>
      <c r="K147" s="3">
        <v>2230.27</v>
      </c>
      <c r="L147" s="3">
        <v>2416.0300000000002</v>
      </c>
      <c r="M147" s="3">
        <v>0</v>
      </c>
      <c r="N147" s="3">
        <v>0</v>
      </c>
      <c r="O147" s="3">
        <v>0</v>
      </c>
      <c r="P147" s="3">
        <v>0.32</v>
      </c>
      <c r="Q147" s="3">
        <v>7435.49</v>
      </c>
      <c r="R147" s="3">
        <v>-7435.49</v>
      </c>
      <c r="S147" s="3">
        <v>0</v>
      </c>
      <c r="T147" s="3">
        <v>100</v>
      </c>
    </row>
    <row r="148" spans="1:20" x14ac:dyDescent="0.2">
      <c r="A148" s="2">
        <v>7</v>
      </c>
      <c r="B148" t="s">
        <v>283</v>
      </c>
      <c r="C148" t="s">
        <v>284</v>
      </c>
      <c r="D148" s="3">
        <v>0</v>
      </c>
      <c r="E148" s="3" t="e">
        <f>VLOOKUP(B148,Hoja1!$A$2:$D$262,2,FALSE)</f>
        <v>#N/A</v>
      </c>
      <c r="F148" s="3" t="e">
        <f>VLOOKUP(B148,Hoja1!$A$2:$D$262,3,FALSE)</f>
        <v>#N/A</v>
      </c>
      <c r="G148" s="3" t="e">
        <f>VLOOKUP(B148,Hoja1!$A$2:$D$262,4,FALSE)</f>
        <v>#N/A</v>
      </c>
      <c r="H148" s="3">
        <v>0</v>
      </c>
      <c r="I148" s="3">
        <v>760.71</v>
      </c>
      <c r="J148" s="3">
        <v>2028.16</v>
      </c>
      <c r="K148" s="3">
        <v>2230.27</v>
      </c>
      <c r="L148" s="3">
        <v>2416.0300000000002</v>
      </c>
      <c r="M148" s="3">
        <v>0</v>
      </c>
      <c r="N148" s="3">
        <v>0</v>
      </c>
      <c r="O148" s="3">
        <v>0</v>
      </c>
      <c r="P148" s="3">
        <v>0.32</v>
      </c>
      <c r="Q148" s="3">
        <v>7435.49</v>
      </c>
      <c r="R148" s="3">
        <v>-7435.49</v>
      </c>
      <c r="S148" s="3">
        <v>0</v>
      </c>
      <c r="T148" s="3">
        <v>100</v>
      </c>
    </row>
    <row r="149" spans="1:20" x14ac:dyDescent="0.2">
      <c r="A149" s="2">
        <v>5</v>
      </c>
      <c r="B149" t="s">
        <v>285</v>
      </c>
      <c r="C149" t="s">
        <v>286</v>
      </c>
      <c r="D149" s="3">
        <v>331000000</v>
      </c>
      <c r="E149" s="3">
        <f>VLOOKUP(B149,Hoja1!$A$2:$D$262,2,FALSE)</f>
        <v>15374395.880000001</v>
      </c>
      <c r="F149" s="3">
        <f>VLOOKUP(B149,Hoja1!$A$2:$D$262,3,FALSE)</f>
        <v>13492987.720000001</v>
      </c>
      <c r="G149" s="3">
        <f>VLOOKUP(B149,Hoja1!$A$2:$D$262,4,FALSE)</f>
        <v>9487900.8800000008</v>
      </c>
      <c r="H149" s="3">
        <v>38878467.670000002</v>
      </c>
      <c r="I149" s="3">
        <v>1045539294.62</v>
      </c>
      <c r="J149" s="3">
        <v>5286134.54</v>
      </c>
      <c r="K149" s="3">
        <v>-988735920.42999995</v>
      </c>
      <c r="L149" s="3">
        <v>4133761.88</v>
      </c>
      <c r="M149" s="3">
        <v>9221151.5399999991</v>
      </c>
      <c r="N149" s="3">
        <v>7909039.8399999999</v>
      </c>
      <c r="O149" s="3">
        <v>9694090.6500000004</v>
      </c>
      <c r="P149" s="3">
        <v>273706015.95999998</v>
      </c>
      <c r="Q149" s="3">
        <v>405632036.26999998</v>
      </c>
      <c r="R149" s="3">
        <v>-74632036.269999996</v>
      </c>
      <c r="S149" s="3">
        <v>122.55</v>
      </c>
      <c r="T149" s="3">
        <v>-22.55</v>
      </c>
    </row>
    <row r="150" spans="1:20" x14ac:dyDescent="0.2">
      <c r="A150" s="2">
        <v>6</v>
      </c>
      <c r="B150" t="s">
        <v>287</v>
      </c>
      <c r="C150" t="s">
        <v>288</v>
      </c>
      <c r="D150" s="3">
        <v>331000000</v>
      </c>
      <c r="E150" s="3">
        <f>VLOOKUP(B150,Hoja1!$A$2:$D$262,2,FALSE)</f>
        <v>15374395.880000001</v>
      </c>
      <c r="F150" s="3">
        <f>VLOOKUP(B150,Hoja1!$A$2:$D$262,3,FALSE)</f>
        <v>13492987.720000001</v>
      </c>
      <c r="G150" s="3">
        <f>VLOOKUP(B150,Hoja1!$A$2:$D$262,4,FALSE)</f>
        <v>9487900.8800000008</v>
      </c>
      <c r="H150" s="3">
        <v>38878467.670000002</v>
      </c>
      <c r="I150" s="3">
        <v>1045539294.62</v>
      </c>
      <c r="J150" s="3">
        <v>5286134.54</v>
      </c>
      <c r="K150" s="3">
        <v>-988735920.42999995</v>
      </c>
      <c r="L150" s="3">
        <v>4133761.88</v>
      </c>
      <c r="M150" s="3">
        <v>9221151.5399999991</v>
      </c>
      <c r="N150" s="3">
        <v>7909039.8399999999</v>
      </c>
      <c r="O150" s="3">
        <v>9694090.6500000004</v>
      </c>
      <c r="P150" s="3">
        <v>273706015.95999998</v>
      </c>
      <c r="Q150" s="3">
        <v>405632036.26999998</v>
      </c>
      <c r="R150" s="3">
        <v>-74632036.269999996</v>
      </c>
      <c r="S150" s="3">
        <v>122.55</v>
      </c>
      <c r="T150" s="3">
        <v>-22.55</v>
      </c>
    </row>
    <row r="151" spans="1:20" x14ac:dyDescent="0.2">
      <c r="A151" s="2">
        <v>3</v>
      </c>
      <c r="B151" t="s">
        <v>289</v>
      </c>
      <c r="C151" t="s">
        <v>290</v>
      </c>
      <c r="D151" s="3">
        <v>13012858411.84</v>
      </c>
      <c r="E151" s="3">
        <f>VLOOKUP(B151,Hoja1!$A$2:$D$262,2,FALSE)</f>
        <v>885561947.16999996</v>
      </c>
      <c r="F151" s="3">
        <f>VLOOKUP(B151,Hoja1!$A$2:$D$262,3,FALSE)</f>
        <v>1108843663.1199999</v>
      </c>
      <c r="G151" s="3">
        <f>VLOOKUP(B151,Hoja1!$A$2:$D$262,4,FALSE)</f>
        <v>809226398.55999994</v>
      </c>
      <c r="H151" s="3">
        <v>3269338474.5</v>
      </c>
      <c r="I151" s="3">
        <v>1768355321.8499999</v>
      </c>
      <c r="J151" s="3">
        <v>948420970.41999996</v>
      </c>
      <c r="K151" s="3">
        <v>1518995071.8499999</v>
      </c>
      <c r="L151" s="3">
        <v>2356402314.29</v>
      </c>
      <c r="M151" s="3">
        <v>739055132.22000003</v>
      </c>
      <c r="N151" s="3">
        <v>982952521.28999996</v>
      </c>
      <c r="O151" s="3">
        <v>1170375213.5699999</v>
      </c>
      <c r="P151" s="3">
        <v>1751975402.4100001</v>
      </c>
      <c r="Q151" s="3">
        <v>14505870422.4</v>
      </c>
      <c r="R151" s="3">
        <v>-1493012010.5599999</v>
      </c>
      <c r="S151" s="3">
        <v>111.47</v>
      </c>
      <c r="T151" s="3">
        <v>-11.47</v>
      </c>
    </row>
    <row r="152" spans="1:20" x14ac:dyDescent="0.2">
      <c r="A152" s="2">
        <v>4</v>
      </c>
      <c r="B152" t="s">
        <v>291</v>
      </c>
      <c r="C152" t="s">
        <v>292</v>
      </c>
      <c r="D152" s="3">
        <v>12866858411.84</v>
      </c>
      <c r="E152" s="3">
        <f>VLOOKUP(B152,Hoja1!$A$2:$D$262,2,FALSE)</f>
        <v>885561947.16999996</v>
      </c>
      <c r="F152" s="3">
        <f>VLOOKUP(B152,Hoja1!$A$2:$D$262,3,FALSE)</f>
        <v>1109121831.1199999</v>
      </c>
      <c r="G152" s="3">
        <f>VLOOKUP(B152,Hoja1!$A$2:$D$262,4,FALSE)</f>
        <v>803303063.99000001</v>
      </c>
      <c r="H152" s="3">
        <v>3263659650.8400002</v>
      </c>
      <c r="I152" s="3">
        <v>1755291327.0999999</v>
      </c>
      <c r="J152" s="3">
        <v>936189539.39999998</v>
      </c>
      <c r="K152" s="3">
        <v>1518995071.8499999</v>
      </c>
      <c r="L152" s="3">
        <v>2356402314.29</v>
      </c>
      <c r="M152" s="3">
        <v>737363240.89999998</v>
      </c>
      <c r="N152" s="3">
        <v>973932145.72000003</v>
      </c>
      <c r="O152" s="3">
        <v>1167039744.73</v>
      </c>
      <c r="P152" s="3">
        <v>1727550863.54</v>
      </c>
      <c r="Q152" s="3">
        <v>14436423898.370001</v>
      </c>
      <c r="R152" s="3">
        <v>-1569565486.53</v>
      </c>
      <c r="S152" s="3">
        <v>112.2</v>
      </c>
      <c r="T152" s="4">
        <v>-12.2</v>
      </c>
    </row>
    <row r="153" spans="1:20" x14ac:dyDescent="0.2">
      <c r="A153" s="2">
        <v>5</v>
      </c>
      <c r="B153" t="s">
        <v>293</v>
      </c>
      <c r="C153" t="s">
        <v>294</v>
      </c>
      <c r="D153" s="3">
        <v>176800000</v>
      </c>
      <c r="E153" s="3">
        <f>VLOOKUP(B153,Hoja1!$A$2:$D$262,2,FALSE)</f>
        <v>27041750.059999999</v>
      </c>
      <c r="F153" s="3">
        <f>VLOOKUP(B153,Hoja1!$A$2:$D$262,3,FALSE)</f>
        <v>0</v>
      </c>
      <c r="G153" s="3">
        <f>VLOOKUP(B153,Hoja1!$A$2:$D$262,4,FALSE)</f>
        <v>0</v>
      </c>
      <c r="H153" s="3">
        <v>27041750.059999999</v>
      </c>
      <c r="I153" s="3">
        <v>0</v>
      </c>
      <c r="J153" s="3">
        <v>0</v>
      </c>
      <c r="K153" s="3">
        <v>133805079.11</v>
      </c>
      <c r="L153" s="3">
        <v>0</v>
      </c>
      <c r="M153" s="3">
        <v>0</v>
      </c>
      <c r="N153" s="3">
        <v>0</v>
      </c>
      <c r="O153" s="3">
        <v>0</v>
      </c>
      <c r="P153" s="3">
        <v>88693140.739999995</v>
      </c>
      <c r="Q153" s="3">
        <v>249539969.91</v>
      </c>
      <c r="R153" s="3">
        <v>-72739969.909999996</v>
      </c>
      <c r="S153" s="3">
        <v>141.13999999999999</v>
      </c>
      <c r="T153" s="3">
        <v>-41.14</v>
      </c>
    </row>
    <row r="154" spans="1:20" x14ac:dyDescent="0.2">
      <c r="A154" s="2">
        <v>5</v>
      </c>
      <c r="B154" t="s">
        <v>295</v>
      </c>
      <c r="C154" t="s">
        <v>296</v>
      </c>
      <c r="D154" s="3">
        <v>3700000000</v>
      </c>
      <c r="E154" s="3">
        <f>VLOOKUP(B154,Hoja1!$A$2:$D$262,2,FALSE)</f>
        <v>339544957.24000001</v>
      </c>
      <c r="F154" s="3">
        <f>VLOOKUP(B154,Hoja1!$A$2:$D$262,3,FALSE)</f>
        <v>272225792.77999997</v>
      </c>
      <c r="G154" s="3">
        <f>VLOOKUP(B154,Hoja1!$A$2:$D$262,4,FALSE)</f>
        <v>322764564.70999998</v>
      </c>
      <c r="H154" s="3">
        <v>996749952.52999997</v>
      </c>
      <c r="I154" s="3">
        <v>738180692.12</v>
      </c>
      <c r="J154" s="3">
        <v>434365285.76999998</v>
      </c>
      <c r="K154" s="3">
        <v>983409243.11000001</v>
      </c>
      <c r="L154" s="3">
        <v>353893212.20999998</v>
      </c>
      <c r="M154" s="3">
        <v>353506743.13</v>
      </c>
      <c r="N154" s="3">
        <v>503269703.27999997</v>
      </c>
      <c r="O154" s="3">
        <v>562524383.78999996</v>
      </c>
      <c r="P154" s="3">
        <v>924289859.49000001</v>
      </c>
      <c r="Q154" s="3">
        <v>5850189075.4300003</v>
      </c>
      <c r="R154" s="3">
        <v>-2150189075.4299998</v>
      </c>
      <c r="S154" s="3">
        <v>158.11000000000001</v>
      </c>
      <c r="T154" s="3">
        <v>-58.11</v>
      </c>
    </row>
    <row r="155" spans="1:20" x14ac:dyDescent="0.2">
      <c r="A155" s="2">
        <v>6</v>
      </c>
      <c r="B155" t="s">
        <v>297</v>
      </c>
      <c r="C155" t="s">
        <v>298</v>
      </c>
      <c r="D155" s="3">
        <v>2710000000</v>
      </c>
      <c r="E155" s="3">
        <f>VLOOKUP(B155,Hoja1!$A$2:$D$262,2,FALSE)</f>
        <v>330086297</v>
      </c>
      <c r="F155" s="3">
        <f>VLOOKUP(B155,Hoja1!$A$2:$D$262,3,FALSE)</f>
        <v>249996469</v>
      </c>
      <c r="G155" s="3">
        <f>VLOOKUP(B155,Hoja1!$A$2:$D$262,4,FALSE)</f>
        <v>299713766</v>
      </c>
      <c r="H155" s="3">
        <v>879796532</v>
      </c>
      <c r="I155" s="3">
        <v>611825854.75</v>
      </c>
      <c r="J155" s="3">
        <v>345259937</v>
      </c>
      <c r="K155" s="3">
        <v>376524547</v>
      </c>
      <c r="L155" s="3">
        <v>228058765</v>
      </c>
      <c r="M155" s="3">
        <v>226203864.52000001</v>
      </c>
      <c r="N155" s="3">
        <v>403029844.56999999</v>
      </c>
      <c r="O155" s="3">
        <v>428237552</v>
      </c>
      <c r="P155" s="3">
        <v>421460447</v>
      </c>
      <c r="Q155" s="3">
        <v>3920397343.8400002</v>
      </c>
      <c r="R155" s="3">
        <v>-1210397343.8399999</v>
      </c>
      <c r="S155" s="3">
        <v>144.66</v>
      </c>
      <c r="T155" s="3">
        <v>-44.66</v>
      </c>
    </row>
    <row r="156" spans="1:20" x14ac:dyDescent="0.2">
      <c r="A156" s="2">
        <v>6</v>
      </c>
      <c r="B156" t="s">
        <v>299</v>
      </c>
      <c r="C156" t="s">
        <v>300</v>
      </c>
      <c r="D156" s="3">
        <v>990000000</v>
      </c>
      <c r="E156" s="3">
        <f>VLOOKUP(B156,Hoja1!$A$2:$D$262,2,FALSE)</f>
        <v>9458660.2400000002</v>
      </c>
      <c r="F156" s="3">
        <f>VLOOKUP(B156,Hoja1!$A$2:$D$262,3,FALSE)</f>
        <v>22229323.780000001</v>
      </c>
      <c r="G156" s="3">
        <f>VLOOKUP(B156,Hoja1!$A$2:$D$262,4,FALSE)</f>
        <v>23050798.710000001</v>
      </c>
      <c r="H156" s="3">
        <v>116953420.53</v>
      </c>
      <c r="I156" s="3">
        <v>126354837.37</v>
      </c>
      <c r="J156" s="3">
        <v>89105348.769999996</v>
      </c>
      <c r="K156" s="3">
        <v>606884696.11000001</v>
      </c>
      <c r="L156" s="3">
        <v>125834447.20999999</v>
      </c>
      <c r="M156" s="3">
        <v>127302878.61</v>
      </c>
      <c r="N156" s="3">
        <v>100239858.70999999</v>
      </c>
      <c r="O156" s="3">
        <v>134286831.78999999</v>
      </c>
      <c r="P156" s="3">
        <v>502829412.49000001</v>
      </c>
      <c r="Q156" s="3">
        <v>1929791731.5899999</v>
      </c>
      <c r="R156" s="3">
        <v>-939791731.59000003</v>
      </c>
      <c r="S156" s="3">
        <v>194.93</v>
      </c>
      <c r="T156" s="3">
        <v>-94.93</v>
      </c>
    </row>
    <row r="157" spans="1:20" x14ac:dyDescent="0.2">
      <c r="A157" s="2">
        <v>5</v>
      </c>
      <c r="B157" t="s">
        <v>301</v>
      </c>
      <c r="C157" t="s">
        <v>302</v>
      </c>
      <c r="D157" s="3">
        <v>7285200000</v>
      </c>
      <c r="E157" s="3">
        <f>VLOOKUP(B157,Hoja1!$A$2:$D$262,2,FALSE)</f>
        <v>451743460</v>
      </c>
      <c r="F157" s="3">
        <f>VLOOKUP(B157,Hoja1!$A$2:$D$262,3,FALSE)</f>
        <v>668840170.89999998</v>
      </c>
      <c r="G157" s="3">
        <f>VLOOKUP(B157,Hoja1!$A$2:$D$262,4,FALSE)</f>
        <v>424937745.38</v>
      </c>
      <c r="H157" s="3">
        <v>1944108658.28</v>
      </c>
      <c r="I157" s="3">
        <v>707628737</v>
      </c>
      <c r="J157" s="3">
        <v>482898042.75</v>
      </c>
      <c r="K157" s="3">
        <v>365410543</v>
      </c>
      <c r="L157" s="3">
        <v>427986447.16000003</v>
      </c>
      <c r="M157" s="3">
        <v>312496660</v>
      </c>
      <c r="N157" s="3">
        <v>365383774.5</v>
      </c>
      <c r="O157" s="3">
        <v>315610369</v>
      </c>
      <c r="P157" s="3">
        <v>684312786.91999996</v>
      </c>
      <c r="Q157" s="3">
        <v>5605836018.6099997</v>
      </c>
      <c r="R157" s="3">
        <v>1679363981.3900001</v>
      </c>
      <c r="S157" s="3">
        <v>76.95</v>
      </c>
      <c r="T157" s="3">
        <v>23.05</v>
      </c>
    </row>
    <row r="158" spans="1:20" x14ac:dyDescent="0.2">
      <c r="A158" s="2">
        <v>6</v>
      </c>
      <c r="B158" t="s">
        <v>303</v>
      </c>
      <c r="C158" t="s">
        <v>304</v>
      </c>
      <c r="D158" s="3">
        <v>7280000000</v>
      </c>
      <c r="E158" s="3">
        <f>VLOOKUP(B158,Hoja1!$A$2:$D$262,2,FALSE)</f>
        <v>451043460</v>
      </c>
      <c r="F158" s="3">
        <f>VLOOKUP(B158,Hoja1!$A$2:$D$262,3,FALSE)</f>
        <v>649065097</v>
      </c>
      <c r="G158" s="3">
        <f>VLOOKUP(B158,Hoja1!$A$2:$D$262,4,FALSE)</f>
        <v>420868792</v>
      </c>
      <c r="H158" s="3">
        <v>1919564631</v>
      </c>
      <c r="I158" s="3">
        <v>707178737</v>
      </c>
      <c r="J158" s="3">
        <v>478823193</v>
      </c>
      <c r="K158" s="3">
        <v>359142543</v>
      </c>
      <c r="L158" s="3">
        <v>414634074.31999999</v>
      </c>
      <c r="M158" s="3">
        <v>312496660</v>
      </c>
      <c r="N158" s="3">
        <v>363539067</v>
      </c>
      <c r="O158" s="3">
        <v>315610369</v>
      </c>
      <c r="P158" s="3">
        <v>671271150</v>
      </c>
      <c r="Q158" s="3">
        <v>5542260424.3199997</v>
      </c>
      <c r="R158" s="3">
        <v>1737739575.6800001</v>
      </c>
      <c r="S158" s="3">
        <v>76.13</v>
      </c>
      <c r="T158" s="3">
        <v>23.87</v>
      </c>
    </row>
    <row r="159" spans="1:20" x14ac:dyDescent="0.2">
      <c r="A159" s="2">
        <v>6</v>
      </c>
      <c r="B159" t="s">
        <v>305</v>
      </c>
      <c r="C159" t="s">
        <v>306</v>
      </c>
      <c r="D159" s="3">
        <v>5200000</v>
      </c>
      <c r="E159" s="3">
        <f>VLOOKUP(B159,Hoja1!$A$2:$D$262,2,FALSE)</f>
        <v>700000</v>
      </c>
      <c r="F159" s="3">
        <f>VLOOKUP(B159,Hoja1!$A$2:$D$262,3,FALSE)</f>
        <v>19775073.899999999</v>
      </c>
      <c r="G159" s="3">
        <f>VLOOKUP(B159,Hoja1!$A$2:$D$262,4,FALSE)</f>
        <v>4068953.38</v>
      </c>
      <c r="H159" s="3">
        <v>24544027.280000001</v>
      </c>
      <c r="I159" s="3">
        <v>450000</v>
      </c>
      <c r="J159" s="3">
        <v>4074849.75</v>
      </c>
      <c r="K159" s="3">
        <v>6268000</v>
      </c>
      <c r="L159" s="3">
        <v>13352372.84</v>
      </c>
      <c r="M159" s="3">
        <v>0</v>
      </c>
      <c r="N159" s="3">
        <v>1844707.5</v>
      </c>
      <c r="O159" s="3">
        <v>0</v>
      </c>
      <c r="P159" s="3">
        <v>13041636.92</v>
      </c>
      <c r="Q159" s="3">
        <v>63575594.289999999</v>
      </c>
      <c r="R159" s="3">
        <v>-58375594.289999999</v>
      </c>
      <c r="S159" s="3">
        <v>1222.6099999999999</v>
      </c>
      <c r="T159" s="3">
        <v>-1122.6099999999999</v>
      </c>
    </row>
    <row r="160" spans="1:20" x14ac:dyDescent="0.2">
      <c r="A160" s="2">
        <v>5</v>
      </c>
      <c r="B160" t="s">
        <v>307</v>
      </c>
      <c r="C160" t="s">
        <v>308</v>
      </c>
      <c r="D160" s="3">
        <v>1704858411.8399999</v>
      </c>
      <c r="E160" s="3">
        <f>VLOOKUP(B160,Hoja1!$A$2:$D$262,2,FALSE)</f>
        <v>67231779.870000005</v>
      </c>
      <c r="F160" s="3">
        <f>VLOOKUP(B160,Hoja1!$A$2:$D$262,3,FALSE)</f>
        <v>168055867.44</v>
      </c>
      <c r="G160" s="3">
        <f>VLOOKUP(B160,Hoja1!$A$2:$D$262,4,FALSE)</f>
        <v>55600753.899999999</v>
      </c>
      <c r="H160" s="3">
        <v>295759289.97000003</v>
      </c>
      <c r="I160" s="3">
        <v>309481897.98000002</v>
      </c>
      <c r="J160" s="3">
        <v>18926210.879999999</v>
      </c>
      <c r="K160" s="3">
        <v>36370206.630000003</v>
      </c>
      <c r="L160" s="3">
        <v>1574522654.9200001</v>
      </c>
      <c r="M160" s="3">
        <v>71359837.769999996</v>
      </c>
      <c r="N160" s="3">
        <v>105278667.94</v>
      </c>
      <c r="O160" s="3">
        <v>288904991.94</v>
      </c>
      <c r="P160" s="3">
        <v>30255076.390000001</v>
      </c>
      <c r="Q160" s="3">
        <v>2730858834.4200001</v>
      </c>
      <c r="R160" s="3">
        <v>-1026000422.58</v>
      </c>
      <c r="S160" s="3">
        <v>160.18</v>
      </c>
      <c r="T160" s="3">
        <v>-60.18</v>
      </c>
    </row>
    <row r="161" spans="1:20" x14ac:dyDescent="0.2">
      <c r="A161" s="2">
        <v>6</v>
      </c>
      <c r="B161" t="s">
        <v>309</v>
      </c>
      <c r="C161" t="s">
        <v>310</v>
      </c>
      <c r="D161" s="3">
        <v>827200000</v>
      </c>
      <c r="E161" s="3">
        <f>VLOOKUP(B161,Hoja1!$A$2:$D$262,2,FALSE)</f>
        <v>38732500</v>
      </c>
      <c r="F161" s="3">
        <f>VLOOKUP(B161,Hoja1!$A$2:$D$262,3,FALSE)</f>
        <v>49644500</v>
      </c>
      <c r="G161" s="3">
        <f>VLOOKUP(B161,Hoja1!$A$2:$D$262,4,FALSE)</f>
        <v>15677000</v>
      </c>
      <c r="H161" s="3">
        <v>104054000</v>
      </c>
      <c r="I161" s="3">
        <v>60891807.600000001</v>
      </c>
      <c r="J161" s="3">
        <v>14660500</v>
      </c>
      <c r="K161" s="3">
        <v>13520000</v>
      </c>
      <c r="L161" s="3">
        <v>26817500</v>
      </c>
      <c r="M161" s="3">
        <v>60378000</v>
      </c>
      <c r="N161" s="3">
        <v>96338000</v>
      </c>
      <c r="O161" s="3">
        <v>102060125</v>
      </c>
      <c r="P161" s="3">
        <v>16661000</v>
      </c>
      <c r="Q161" s="3">
        <v>495380932.60000002</v>
      </c>
      <c r="R161" s="3">
        <v>331819067.39999998</v>
      </c>
      <c r="S161" s="3">
        <v>59.89</v>
      </c>
      <c r="T161" s="3">
        <v>40.11</v>
      </c>
    </row>
    <row r="162" spans="1:20" x14ac:dyDescent="0.2">
      <c r="A162" s="2">
        <v>6</v>
      </c>
      <c r="B162" t="s">
        <v>311</v>
      </c>
      <c r="C162" t="s">
        <v>312</v>
      </c>
      <c r="D162" s="3">
        <v>489100000</v>
      </c>
      <c r="E162" s="3">
        <f>VLOOKUP(B162,Hoja1!$A$2:$D$262,2,FALSE)</f>
        <v>5347556.83</v>
      </c>
      <c r="F162" s="3">
        <f>VLOOKUP(B162,Hoja1!$A$2:$D$262,3,FALSE)</f>
        <v>34711088.020000003</v>
      </c>
      <c r="G162" s="3">
        <f>VLOOKUP(B162,Hoja1!$A$2:$D$262,4,FALSE)</f>
        <v>6272161.4500000002</v>
      </c>
      <c r="H162" s="3">
        <v>49908934.340000004</v>
      </c>
      <c r="I162" s="3">
        <v>232389477.30000001</v>
      </c>
      <c r="J162" s="3">
        <v>2459881.2799999998</v>
      </c>
      <c r="K162" s="3">
        <v>-13743529.470000001</v>
      </c>
      <c r="L162" s="3">
        <v>8030557.7300000004</v>
      </c>
      <c r="M162" s="3">
        <v>8573639.1199999992</v>
      </c>
      <c r="N162" s="3">
        <v>1907541.94</v>
      </c>
      <c r="O162" s="3">
        <v>10269882.27</v>
      </c>
      <c r="P162" s="3">
        <v>28880265.510000002</v>
      </c>
      <c r="Q162" s="3">
        <v>328676650.01999998</v>
      </c>
      <c r="R162" s="3">
        <v>160423349.97999999</v>
      </c>
      <c r="S162" s="3">
        <v>67.2</v>
      </c>
      <c r="T162" s="3">
        <v>32.799999999999997</v>
      </c>
    </row>
    <row r="163" spans="1:20" x14ac:dyDescent="0.2">
      <c r="A163" s="2">
        <v>6</v>
      </c>
      <c r="B163" t="s">
        <v>313</v>
      </c>
      <c r="C163" t="s">
        <v>314</v>
      </c>
      <c r="D163" s="3">
        <v>92858411.840000004</v>
      </c>
      <c r="E163" s="3">
        <f>VLOOKUP(B163,Hoja1!$A$2:$D$262,2,FALSE)</f>
        <v>0</v>
      </c>
      <c r="F163" s="3">
        <f>VLOOKUP(B163,Hoja1!$A$2:$D$262,3,FALSE)</f>
        <v>92859131.840000004</v>
      </c>
      <c r="G163" s="3">
        <f>VLOOKUP(B163,Hoja1!$A$2:$D$262,4,FALSE)</f>
        <v>-720</v>
      </c>
      <c r="H163" s="3">
        <v>92858411.840000004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92858411.840000004</v>
      </c>
      <c r="R163" s="3">
        <v>0</v>
      </c>
      <c r="S163" s="3">
        <v>100</v>
      </c>
      <c r="T163" s="3">
        <v>0</v>
      </c>
    </row>
    <row r="164" spans="1:20" x14ac:dyDescent="0.2">
      <c r="A164" s="2">
        <v>6</v>
      </c>
      <c r="B164" t="s">
        <v>315</v>
      </c>
      <c r="C164" t="s">
        <v>316</v>
      </c>
      <c r="D164" s="3">
        <v>0</v>
      </c>
      <c r="E164" s="3" t="e">
        <f>VLOOKUP(B164,Hoja1!$A$2:$D$262,2,FALSE)</f>
        <v>#N/A</v>
      </c>
      <c r="F164" s="3" t="e">
        <f>VLOOKUP(B164,Hoja1!$A$2:$D$262,3,FALSE)</f>
        <v>#N/A</v>
      </c>
      <c r="G164" s="3" t="e">
        <f>VLOOKUP(B164,Hoja1!$A$2:$D$262,4,FALSE)</f>
        <v>#N/A</v>
      </c>
      <c r="H164" s="3">
        <v>0</v>
      </c>
      <c r="I164" s="3">
        <v>0</v>
      </c>
      <c r="J164" s="3">
        <v>0</v>
      </c>
      <c r="K164" s="3">
        <v>15437000</v>
      </c>
      <c r="L164" s="3">
        <v>1997000</v>
      </c>
      <c r="M164" s="3">
        <v>0</v>
      </c>
      <c r="N164" s="3">
        <v>0</v>
      </c>
      <c r="O164" s="3">
        <v>0</v>
      </c>
      <c r="P164" s="3">
        <v>0</v>
      </c>
      <c r="Q164" s="3">
        <v>17434000</v>
      </c>
      <c r="R164" s="2">
        <v>-17434000</v>
      </c>
      <c r="S164" s="3">
        <v>0</v>
      </c>
      <c r="T164" s="3">
        <v>100</v>
      </c>
    </row>
    <row r="165" spans="1:20" x14ac:dyDescent="0.2">
      <c r="A165" s="2">
        <v>6</v>
      </c>
      <c r="B165" t="s">
        <v>317</v>
      </c>
      <c r="C165" t="s">
        <v>318</v>
      </c>
      <c r="D165" s="3">
        <v>295700000</v>
      </c>
      <c r="E165" s="3">
        <f>VLOOKUP(B165,Hoja1!$A$2:$D$262,2,FALSE)</f>
        <v>23151723.039999999</v>
      </c>
      <c r="F165" s="3">
        <f>VLOOKUP(B165,Hoja1!$A$2:$D$262,3,FALSE)</f>
        <v>-9158852.4199999999</v>
      </c>
      <c r="G165" s="3">
        <f>VLOOKUP(B165,Hoja1!$A$2:$D$262,4,FALSE)</f>
        <v>33652312.450000003</v>
      </c>
      <c r="H165" s="3">
        <v>48937943.789999999</v>
      </c>
      <c r="I165" s="3">
        <v>16200613.08</v>
      </c>
      <c r="J165" s="3">
        <v>1805829.6</v>
      </c>
      <c r="K165" s="3">
        <v>21156736.100000001</v>
      </c>
      <c r="L165" s="3">
        <v>1537677597.1900001</v>
      </c>
      <c r="M165" s="3">
        <v>2408198.65</v>
      </c>
      <c r="N165" s="3">
        <v>7033126</v>
      </c>
      <c r="O165" s="3">
        <v>176574984.66999999</v>
      </c>
      <c r="P165" s="3">
        <v>-15286189.119999999</v>
      </c>
      <c r="Q165" s="3">
        <v>1796508839.96</v>
      </c>
      <c r="R165" s="3">
        <v>-1500808839.96</v>
      </c>
      <c r="S165" s="3">
        <v>607.54</v>
      </c>
      <c r="T165" s="3">
        <v>-507.54</v>
      </c>
    </row>
    <row r="166" spans="1:20" x14ac:dyDescent="0.2">
      <c r="A166" s="2">
        <v>4</v>
      </c>
      <c r="B166" t="s">
        <v>319</v>
      </c>
      <c r="C166" t="s">
        <v>320</v>
      </c>
      <c r="D166" s="3">
        <v>146000000</v>
      </c>
      <c r="E166" s="3">
        <f>VLOOKUP(B166,Hoja1!$A$2:$D$262,2,FALSE)</f>
        <v>0</v>
      </c>
      <c r="F166" s="3">
        <f>VLOOKUP(B166,Hoja1!$A$2:$D$262,3,FALSE)</f>
        <v>-278168</v>
      </c>
      <c r="G166" s="3">
        <f>VLOOKUP(B166,Hoja1!$A$2:$D$262,4,FALSE)</f>
        <v>5923334.5700000003</v>
      </c>
      <c r="H166" s="3">
        <v>5678823.6600000001</v>
      </c>
      <c r="I166" s="3">
        <v>13063994.75</v>
      </c>
      <c r="J166" s="3">
        <v>12231431.02</v>
      </c>
      <c r="K166" s="3">
        <v>0</v>
      </c>
      <c r="L166" s="3">
        <v>0</v>
      </c>
      <c r="M166" s="3">
        <v>1691891.32</v>
      </c>
      <c r="N166" s="3">
        <v>9020375.5700000003</v>
      </c>
      <c r="O166" s="3">
        <v>3335468.84</v>
      </c>
      <c r="P166" s="3">
        <v>24424538.870000001</v>
      </c>
      <c r="Q166" s="3">
        <v>69446524.030000001</v>
      </c>
      <c r="R166" s="3">
        <v>76553475.969999999</v>
      </c>
      <c r="S166" s="3">
        <v>47.57</v>
      </c>
      <c r="T166" s="3">
        <v>52.43</v>
      </c>
    </row>
    <row r="167" spans="1:20" x14ac:dyDescent="0.2">
      <c r="A167" s="2">
        <v>5</v>
      </c>
      <c r="B167" t="s">
        <v>321</v>
      </c>
      <c r="C167" t="s">
        <v>322</v>
      </c>
      <c r="D167" s="3">
        <v>146000000</v>
      </c>
      <c r="E167" s="3">
        <f>VLOOKUP(B167,Hoja1!$A$2:$D$262,2,FALSE)</f>
        <v>0</v>
      </c>
      <c r="F167" s="3">
        <f>VLOOKUP(B167,Hoja1!$A$2:$D$262,3,FALSE)</f>
        <v>-278168</v>
      </c>
      <c r="G167" s="3">
        <f>VLOOKUP(B167,Hoja1!$A$2:$D$262,4,FALSE)</f>
        <v>5923334.5700000003</v>
      </c>
      <c r="H167" s="3">
        <v>5678823.6600000001</v>
      </c>
      <c r="I167" s="3">
        <v>13063994.75</v>
      </c>
      <c r="J167" s="3">
        <v>12231431.02</v>
      </c>
      <c r="K167" s="3">
        <v>0</v>
      </c>
      <c r="L167" s="3">
        <v>0</v>
      </c>
      <c r="M167" s="3">
        <v>1691891.32</v>
      </c>
      <c r="N167" s="3">
        <v>9020375.5700000003</v>
      </c>
      <c r="O167" s="3">
        <v>3335468.84</v>
      </c>
      <c r="P167" s="3">
        <v>24424538.870000001</v>
      </c>
      <c r="Q167" s="3">
        <v>69446524.030000001</v>
      </c>
      <c r="R167" s="3">
        <v>76553475.969999999</v>
      </c>
      <c r="S167" s="3">
        <v>47.57</v>
      </c>
      <c r="T167" s="3">
        <v>52.43</v>
      </c>
    </row>
    <row r="168" spans="1:20" x14ac:dyDescent="0.2">
      <c r="A168" s="2">
        <v>6</v>
      </c>
      <c r="B168" t="s">
        <v>323</v>
      </c>
      <c r="C168" t="s">
        <v>324</v>
      </c>
      <c r="D168" s="3">
        <v>146000000</v>
      </c>
      <c r="E168" s="3">
        <f>VLOOKUP(B168,Hoja1!$A$2:$D$262,2,FALSE)</f>
        <v>0</v>
      </c>
      <c r="F168" s="3">
        <f>VLOOKUP(B168,Hoja1!$A$2:$D$262,3,FALSE)</f>
        <v>-278168</v>
      </c>
      <c r="G168" s="3">
        <f>VLOOKUP(B168,Hoja1!$A$2:$D$262,4,FALSE)</f>
        <v>5923334.5700000003</v>
      </c>
      <c r="H168" s="3">
        <v>5678823.6600000001</v>
      </c>
      <c r="I168" s="3">
        <v>13063994.75</v>
      </c>
      <c r="J168" s="3">
        <v>12231431.02</v>
      </c>
      <c r="K168" s="3">
        <v>0</v>
      </c>
      <c r="L168" s="3">
        <v>0</v>
      </c>
      <c r="M168" s="3">
        <v>1691891.32</v>
      </c>
      <c r="N168" s="3">
        <v>9020375.5700000003</v>
      </c>
      <c r="O168" s="3">
        <v>3335468.84</v>
      </c>
      <c r="P168" s="3">
        <v>24424538.870000001</v>
      </c>
      <c r="Q168" s="3">
        <v>69446524.030000001</v>
      </c>
      <c r="R168" s="3">
        <v>76553475.969999999</v>
      </c>
      <c r="S168" s="3">
        <v>47.57</v>
      </c>
      <c r="T168" s="3">
        <v>52.43</v>
      </c>
    </row>
    <row r="169" spans="1:20" x14ac:dyDescent="0.2">
      <c r="A169" s="2">
        <v>3</v>
      </c>
      <c r="B169" t="s">
        <v>325</v>
      </c>
      <c r="C169" t="s">
        <v>326</v>
      </c>
      <c r="D169" s="3">
        <v>273000000</v>
      </c>
      <c r="E169" s="3">
        <f>VLOOKUP(B169,Hoja1!$A$2:$D$262,2,FALSE)</f>
        <v>49914349.729999997</v>
      </c>
      <c r="F169" s="3">
        <f>VLOOKUP(B169,Hoja1!$A$2:$D$262,3,FALSE)</f>
        <v>2679292230.5</v>
      </c>
      <c r="G169" s="3">
        <f>VLOOKUP(B169,Hoja1!$A$2:$D$262,4,FALSE)</f>
        <v>47082183</v>
      </c>
      <c r="H169" s="3">
        <v>2776288763.23</v>
      </c>
      <c r="I169" s="3">
        <v>-867101229.75999999</v>
      </c>
      <c r="J169" s="3">
        <v>41773591.060000002</v>
      </c>
      <c r="K169" s="3">
        <v>37731285.359999999</v>
      </c>
      <c r="L169" s="3">
        <v>34206294.670000002</v>
      </c>
      <c r="M169" s="3">
        <v>35595225.390000001</v>
      </c>
      <c r="N169" s="3">
        <v>47852627.299999997</v>
      </c>
      <c r="O169" s="3">
        <v>44045285.25</v>
      </c>
      <c r="P169" s="3">
        <v>53441340.539999999</v>
      </c>
      <c r="Q169" s="3">
        <v>2203833183.04</v>
      </c>
      <c r="R169" s="3">
        <v>-1930833183.04</v>
      </c>
      <c r="S169" s="3">
        <v>807.26</v>
      </c>
      <c r="T169" s="3">
        <v>-707.26</v>
      </c>
    </row>
    <row r="170" spans="1:20" x14ac:dyDescent="0.2">
      <c r="A170" s="2">
        <v>4</v>
      </c>
      <c r="B170" t="s">
        <v>327</v>
      </c>
      <c r="C170" t="s">
        <v>328</v>
      </c>
      <c r="D170" s="3">
        <v>273000000</v>
      </c>
      <c r="E170" s="3">
        <f>VLOOKUP(B170,Hoja1!$A$2:$D$262,2,FALSE)</f>
        <v>49914349.729999997</v>
      </c>
      <c r="F170" s="3">
        <f>VLOOKUP(B170,Hoja1!$A$2:$D$262,3,FALSE)</f>
        <v>2679292230.5</v>
      </c>
      <c r="G170" s="3">
        <f>VLOOKUP(B170,Hoja1!$A$2:$D$262,4,FALSE)</f>
        <v>47082183</v>
      </c>
      <c r="H170" s="3">
        <v>2776288763.23</v>
      </c>
      <c r="I170" s="3">
        <v>-867101229.75999999</v>
      </c>
      <c r="J170" s="3">
        <v>41773591.060000002</v>
      </c>
      <c r="K170" s="3">
        <v>37731285.359999999</v>
      </c>
      <c r="L170" s="3">
        <v>34206294.670000002</v>
      </c>
      <c r="M170" s="3">
        <v>35595225.390000001</v>
      </c>
      <c r="N170" s="3">
        <v>47852627.299999997</v>
      </c>
      <c r="O170" s="3">
        <v>44045285.25</v>
      </c>
      <c r="P170" s="3">
        <v>53441340.539999999</v>
      </c>
      <c r="Q170" s="3">
        <v>2203833183.04</v>
      </c>
      <c r="R170" s="3">
        <v>-1930833183.04</v>
      </c>
      <c r="S170" s="3">
        <v>807.26</v>
      </c>
      <c r="T170" s="3">
        <v>-707.26</v>
      </c>
    </row>
    <row r="171" spans="1:20" x14ac:dyDescent="0.2">
      <c r="A171" s="2">
        <v>3</v>
      </c>
      <c r="B171" t="s">
        <v>329</v>
      </c>
      <c r="C171" t="s">
        <v>330</v>
      </c>
      <c r="D171" s="3">
        <v>4486275019</v>
      </c>
      <c r="E171" s="3">
        <f>VLOOKUP(B171,Hoja1!$A$2:$D$262,2,FALSE)</f>
        <v>324168858.23000002</v>
      </c>
      <c r="F171" s="3">
        <f>VLOOKUP(B171,Hoja1!$A$2:$D$262,3,FALSE)</f>
        <v>484844379.45999998</v>
      </c>
      <c r="G171" s="3">
        <f>VLOOKUP(B171,Hoja1!$A$2:$D$262,4,FALSE)</f>
        <v>623273436.75</v>
      </c>
      <c r="H171" s="3">
        <v>7893172821.1300001</v>
      </c>
      <c r="I171" s="3">
        <v>-5282725791.9200001</v>
      </c>
      <c r="J171" s="3">
        <v>467086627.88999999</v>
      </c>
      <c r="K171" s="3">
        <v>837074375.34000003</v>
      </c>
      <c r="L171" s="3">
        <v>803546838.75</v>
      </c>
      <c r="M171" s="3">
        <v>819592835.03999996</v>
      </c>
      <c r="N171" s="3">
        <v>793106380.16999996</v>
      </c>
      <c r="O171" s="3">
        <v>1234766055.8199999</v>
      </c>
      <c r="P171" s="3">
        <v>1090548734.0899999</v>
      </c>
      <c r="Q171" s="3">
        <v>8656168876.3099995</v>
      </c>
      <c r="R171" s="3">
        <v>-4169893857.3099999</v>
      </c>
      <c r="S171" s="3">
        <v>192.95</v>
      </c>
      <c r="T171" s="3">
        <v>-92.95</v>
      </c>
    </row>
    <row r="172" spans="1:20" x14ac:dyDescent="0.2">
      <c r="A172" s="2">
        <v>4</v>
      </c>
      <c r="B172" t="s">
        <v>331</v>
      </c>
      <c r="C172" t="s">
        <v>332</v>
      </c>
      <c r="D172" s="3">
        <v>2198275019</v>
      </c>
      <c r="E172" s="3">
        <f>VLOOKUP(B172,Hoja1!$A$2:$D$262,2,FALSE)</f>
        <v>196541258.31999999</v>
      </c>
      <c r="F172" s="3">
        <f>VLOOKUP(B172,Hoja1!$A$2:$D$262,3,FALSE)</f>
        <v>221487671.91999999</v>
      </c>
      <c r="G172" s="3">
        <f>VLOOKUP(B172,Hoja1!$A$2:$D$262,4,FALSE)</f>
        <v>257224285.03</v>
      </c>
      <c r="H172" s="3">
        <v>771688525.67999995</v>
      </c>
      <c r="I172" s="3">
        <v>715875864.91999996</v>
      </c>
      <c r="J172" s="3">
        <v>288777619.05000001</v>
      </c>
      <c r="K172" s="3">
        <v>602159456.62</v>
      </c>
      <c r="L172" s="3">
        <v>242206345.09</v>
      </c>
      <c r="M172" s="3">
        <v>664184194.48000002</v>
      </c>
      <c r="N172" s="3">
        <v>524425345.73000002</v>
      </c>
      <c r="O172" s="3">
        <v>1106691452.48</v>
      </c>
      <c r="P172" s="3">
        <v>865188003.36000001</v>
      </c>
      <c r="Q172" s="3">
        <v>5781196807.4099998</v>
      </c>
      <c r="R172" s="3">
        <v>-3582921788.4099998</v>
      </c>
      <c r="S172" s="3">
        <v>262.99</v>
      </c>
      <c r="T172" s="3">
        <v>-162.99</v>
      </c>
    </row>
    <row r="173" spans="1:20" x14ac:dyDescent="0.2">
      <c r="A173" s="2">
        <v>4</v>
      </c>
      <c r="B173" t="s">
        <v>333</v>
      </c>
      <c r="C173" t="s">
        <v>334</v>
      </c>
      <c r="D173" s="3">
        <v>2288000000</v>
      </c>
      <c r="E173" s="3">
        <f>VLOOKUP(B173,Hoja1!$A$2:$D$262,2,FALSE)</f>
        <v>127627599.91</v>
      </c>
      <c r="F173" s="3">
        <f>VLOOKUP(B173,Hoja1!$A$2:$D$262,3,FALSE)</f>
        <v>263356707.53999999</v>
      </c>
      <c r="G173" s="3">
        <f>VLOOKUP(B173,Hoja1!$A$2:$D$262,4,FALSE)</f>
        <v>366049151.72000003</v>
      </c>
      <c r="H173" s="3">
        <v>7121484295.4499998</v>
      </c>
      <c r="I173" s="3">
        <v>-5998601656.8400002</v>
      </c>
      <c r="J173" s="3">
        <v>178309008.84</v>
      </c>
      <c r="K173" s="3">
        <v>234914918.72</v>
      </c>
      <c r="L173" s="3">
        <v>561340493.65999997</v>
      </c>
      <c r="M173" s="3">
        <v>155408640.56</v>
      </c>
      <c r="N173" s="3">
        <v>268681034.44</v>
      </c>
      <c r="O173" s="3">
        <v>128074603.34</v>
      </c>
      <c r="P173" s="3">
        <v>225360730.72999999</v>
      </c>
      <c r="Q173" s="3">
        <v>2874972068.9000001</v>
      </c>
      <c r="R173" s="4">
        <v>-586972068.89999998</v>
      </c>
      <c r="S173" s="3">
        <v>125.65</v>
      </c>
      <c r="T173" s="3">
        <v>-25.65</v>
      </c>
    </row>
    <row r="174" spans="1:20" x14ac:dyDescent="0.2">
      <c r="A174" s="2">
        <v>2</v>
      </c>
      <c r="B174" t="s">
        <v>335</v>
      </c>
      <c r="C174" t="s">
        <v>336</v>
      </c>
      <c r="D174" s="3">
        <v>214063724028</v>
      </c>
      <c r="E174" s="3">
        <f>VLOOKUP(B174,Hoja1!$A$2:$D$262,2,FALSE)</f>
        <v>367864928.55000001</v>
      </c>
      <c r="F174" s="3">
        <f>VLOOKUP(B174,Hoja1!$A$2:$D$262,3,FALSE)</f>
        <v>13728191129.030001</v>
      </c>
      <c r="G174" s="3">
        <f>VLOOKUP(B174,Hoja1!$A$2:$D$262,4,FALSE)</f>
        <v>13155394115.370001</v>
      </c>
      <c r="H174" s="3">
        <v>27251450172.950001</v>
      </c>
      <c r="I174" s="3">
        <v>42263930466.93</v>
      </c>
      <c r="J174" s="3">
        <v>7827994555.3900003</v>
      </c>
      <c r="K174" s="3">
        <v>35832873223.879997</v>
      </c>
      <c r="L174" s="3">
        <v>10868709151.120001</v>
      </c>
      <c r="M174" s="3">
        <v>27568968212.099998</v>
      </c>
      <c r="N174" s="3">
        <v>6727091772.7399998</v>
      </c>
      <c r="O174" s="3">
        <v>22126174492.43</v>
      </c>
      <c r="P174" s="3">
        <v>22558690948.799999</v>
      </c>
      <c r="Q174" s="3">
        <v>203025882996.34</v>
      </c>
      <c r="R174" s="3">
        <v>11037841031.66</v>
      </c>
      <c r="S174" s="3">
        <v>94.84</v>
      </c>
      <c r="T174" s="3">
        <v>5.16</v>
      </c>
    </row>
    <row r="175" spans="1:20" x14ac:dyDescent="0.2">
      <c r="A175" s="2">
        <v>3</v>
      </c>
      <c r="B175" t="s">
        <v>337</v>
      </c>
      <c r="C175" t="s">
        <v>338</v>
      </c>
      <c r="D175" s="3">
        <v>213977550928</v>
      </c>
      <c r="E175" s="3">
        <f>VLOOKUP(B175,Hoja1!$A$2:$D$262,2,FALSE)</f>
        <v>340974428.55000001</v>
      </c>
      <c r="F175" s="3">
        <f>VLOOKUP(B175,Hoja1!$A$2:$D$262,3,FALSE)</f>
        <v>13728191129.030001</v>
      </c>
      <c r="G175" s="3">
        <f>VLOOKUP(B175,Hoja1!$A$2:$D$262,4,FALSE)</f>
        <v>13155394115.370001</v>
      </c>
      <c r="H175" s="3">
        <v>27224559672.950001</v>
      </c>
      <c r="I175" s="3">
        <v>42263930466.93</v>
      </c>
      <c r="J175" s="3">
        <v>7827994555.3900003</v>
      </c>
      <c r="K175" s="3">
        <v>35832873223.879997</v>
      </c>
      <c r="L175" s="3">
        <v>10808058451.120001</v>
      </c>
      <c r="M175" s="3">
        <v>27568968212.099998</v>
      </c>
      <c r="N175" s="3">
        <v>6727091772.7399998</v>
      </c>
      <c r="O175" s="3">
        <v>22126174492.43</v>
      </c>
      <c r="P175" s="3">
        <v>22558690948.799999</v>
      </c>
      <c r="Q175" s="3">
        <v>202938341796.34</v>
      </c>
      <c r="R175" s="3">
        <v>11039209131.66</v>
      </c>
      <c r="S175" s="3">
        <v>94.84</v>
      </c>
      <c r="T175" s="3">
        <v>5.16</v>
      </c>
    </row>
    <row r="176" spans="1:20" x14ac:dyDescent="0.2">
      <c r="A176" s="2">
        <v>4</v>
      </c>
      <c r="B176" t="s">
        <v>339</v>
      </c>
      <c r="C176" t="s">
        <v>340</v>
      </c>
      <c r="D176" s="3">
        <v>1450000000</v>
      </c>
      <c r="E176" s="3" t="e">
        <f>VLOOKUP(B176,Hoja1!$A$2:$D$262,2,FALSE)</f>
        <v>#N/A</v>
      </c>
      <c r="F176" s="3" t="e">
        <f>VLOOKUP(B176,Hoja1!$A$2:$D$262,3,FALSE)</f>
        <v>#N/A</v>
      </c>
      <c r="G176" s="3" t="e">
        <f>VLOOKUP(B176,Hoja1!$A$2:$D$262,4,FALSE)</f>
        <v>#N/A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1450000000</v>
      </c>
      <c r="Q176" s="3">
        <v>1450000000</v>
      </c>
      <c r="R176" s="3">
        <v>0</v>
      </c>
      <c r="S176" s="3">
        <v>100</v>
      </c>
      <c r="T176" s="3">
        <v>0</v>
      </c>
    </row>
    <row r="177" spans="1:20" x14ac:dyDescent="0.2">
      <c r="A177" s="2">
        <v>5</v>
      </c>
      <c r="B177" t="s">
        <v>341</v>
      </c>
      <c r="C177" t="s">
        <v>342</v>
      </c>
      <c r="D177" s="3">
        <v>0</v>
      </c>
      <c r="E177" s="3" t="e">
        <f>VLOOKUP(B177,Hoja1!$A$2:$D$262,2,FALSE)</f>
        <v>#N/A</v>
      </c>
      <c r="F177" s="3" t="e">
        <f>VLOOKUP(B177,Hoja1!$A$2:$D$262,3,FALSE)</f>
        <v>#N/A</v>
      </c>
      <c r="G177" s="3" t="e">
        <f>VLOOKUP(B177,Hoja1!$A$2:$D$262,4,FALSE)</f>
        <v>#N/A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100</v>
      </c>
    </row>
    <row r="178" spans="1:20" x14ac:dyDescent="0.2">
      <c r="A178" s="2">
        <v>5</v>
      </c>
      <c r="B178" t="s">
        <v>343</v>
      </c>
      <c r="C178" t="s">
        <v>344</v>
      </c>
      <c r="D178" s="3">
        <v>1450000000</v>
      </c>
      <c r="E178" s="3" t="e">
        <f>VLOOKUP(B178,Hoja1!$A$2:$D$262,2,FALSE)</f>
        <v>#N/A</v>
      </c>
      <c r="F178" s="3" t="e">
        <f>VLOOKUP(B178,Hoja1!$A$2:$D$262,3,FALSE)</f>
        <v>#N/A</v>
      </c>
      <c r="G178" s="3" t="e">
        <f>VLOOKUP(B178,Hoja1!$A$2:$D$262,4,FALSE)</f>
        <v>#N/A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1450000000</v>
      </c>
      <c r="Q178" s="3">
        <v>1450000000</v>
      </c>
      <c r="R178" s="3">
        <v>0</v>
      </c>
      <c r="S178" s="3">
        <v>100</v>
      </c>
      <c r="T178" s="3">
        <v>0</v>
      </c>
    </row>
    <row r="179" spans="1:20" x14ac:dyDescent="0.2">
      <c r="A179" s="2">
        <v>4</v>
      </c>
      <c r="B179" t="s">
        <v>345</v>
      </c>
      <c r="C179" t="s">
        <v>346</v>
      </c>
      <c r="D179" s="3">
        <v>203636523855</v>
      </c>
      <c r="E179" s="3">
        <f>VLOOKUP(B179,Hoja1!$A$2:$D$262,2,FALSE)</f>
        <v>207309536.03</v>
      </c>
      <c r="F179" s="3">
        <f>VLOOKUP(B179,Hoja1!$A$2:$D$262,3,FALSE)</f>
        <v>13065254095.889999</v>
      </c>
      <c r="G179" s="3">
        <f>VLOOKUP(B179,Hoja1!$A$2:$D$262,4,FALSE)</f>
        <v>12943769413.74</v>
      </c>
      <c r="H179" s="3">
        <v>26216333045.66</v>
      </c>
      <c r="I179" s="3">
        <v>41572697212.470001</v>
      </c>
      <c r="J179" s="3">
        <v>7261420485.7799997</v>
      </c>
      <c r="K179" s="3">
        <v>30570953021.68</v>
      </c>
      <c r="L179" s="3">
        <v>10562177429.969999</v>
      </c>
      <c r="M179" s="3">
        <v>27446174045.650002</v>
      </c>
      <c r="N179" s="3">
        <v>6484327114.6700001</v>
      </c>
      <c r="O179" s="3">
        <v>22007895005.220001</v>
      </c>
      <c r="P179" s="3">
        <v>20167089140.790001</v>
      </c>
      <c r="Q179" s="3">
        <v>192289066501.89001</v>
      </c>
      <c r="R179" s="3">
        <v>11347457353.110001</v>
      </c>
      <c r="S179" s="3">
        <v>94.43</v>
      </c>
      <c r="T179" s="3">
        <v>5.57</v>
      </c>
    </row>
    <row r="180" spans="1:20" x14ac:dyDescent="0.2">
      <c r="A180" s="2">
        <v>5</v>
      </c>
      <c r="B180" t="s">
        <v>347</v>
      </c>
      <c r="C180" t="s">
        <v>348</v>
      </c>
      <c r="D180" s="3">
        <v>199344697390</v>
      </c>
      <c r="E180" s="3">
        <f>VLOOKUP(B180,Hoja1!$A$2:$D$262,2,FALSE)</f>
        <v>0</v>
      </c>
      <c r="F180" s="3">
        <f>VLOOKUP(B180,Hoja1!$A$2:$D$262,3,FALSE)</f>
        <v>12672372998.92</v>
      </c>
      <c r="G180" s="3">
        <f>VLOOKUP(B180,Hoja1!$A$2:$D$262,4,FALSE)</f>
        <v>12729882656.08</v>
      </c>
      <c r="H180" s="3">
        <v>25402255655</v>
      </c>
      <c r="I180" s="3">
        <v>40938447931.279999</v>
      </c>
      <c r="J180" s="3">
        <v>7245742032</v>
      </c>
      <c r="K180" s="3">
        <v>30175756655.939999</v>
      </c>
      <c r="L180" s="3">
        <v>10343921799.25</v>
      </c>
      <c r="M180" s="3">
        <v>27227740468.540001</v>
      </c>
      <c r="N180" s="3">
        <v>6267116666.6599998</v>
      </c>
      <c r="O180" s="3">
        <v>21547108430.91</v>
      </c>
      <c r="P180" s="3">
        <v>19458621237.709999</v>
      </c>
      <c r="Q180" s="3">
        <v>188606710877.29001</v>
      </c>
      <c r="R180" s="3">
        <v>10737986512.709999</v>
      </c>
      <c r="S180" s="3">
        <v>94.61</v>
      </c>
      <c r="T180" s="3">
        <v>5.39</v>
      </c>
    </row>
    <row r="181" spans="1:20" x14ac:dyDescent="0.2">
      <c r="A181" s="2">
        <v>6</v>
      </c>
      <c r="B181" t="s">
        <v>349</v>
      </c>
      <c r="C181" t="s">
        <v>350</v>
      </c>
      <c r="D181" s="3">
        <v>30242045597</v>
      </c>
      <c r="E181" s="3">
        <f>VLOOKUP(B181,Hoja1!$A$2:$D$262,2,FALSE)</f>
        <v>0</v>
      </c>
      <c r="F181" s="3">
        <f>VLOOKUP(B181,Hoja1!$A$2:$D$262,3,FALSE)</f>
        <v>0</v>
      </c>
      <c r="G181" s="3">
        <f>VLOOKUP(B181,Hoja1!$A$2:$D$262,4,FALSE)</f>
        <v>229127855.08000001</v>
      </c>
      <c r="H181" s="3">
        <v>229127855.08000001</v>
      </c>
      <c r="I181" s="3">
        <v>1855514375</v>
      </c>
      <c r="J181" s="3">
        <v>0</v>
      </c>
      <c r="K181" s="3">
        <v>11368509546.860001</v>
      </c>
      <c r="L181" s="3">
        <v>0</v>
      </c>
      <c r="M181" s="3">
        <v>11029098400.540001</v>
      </c>
      <c r="N181" s="3">
        <v>0</v>
      </c>
      <c r="O181" s="3">
        <v>3598978632.8200002</v>
      </c>
      <c r="P181" s="3">
        <v>882050097.70000005</v>
      </c>
      <c r="Q181" s="3">
        <v>28963278908</v>
      </c>
      <c r="R181" s="3">
        <v>1278766689</v>
      </c>
      <c r="S181" s="3">
        <v>95.77</v>
      </c>
      <c r="T181" s="3">
        <v>4.2300000000000004</v>
      </c>
    </row>
    <row r="182" spans="1:20" x14ac:dyDescent="0.2">
      <c r="A182" s="2">
        <v>6</v>
      </c>
      <c r="B182" t="s">
        <v>351</v>
      </c>
      <c r="C182" t="s">
        <v>352</v>
      </c>
      <c r="D182" s="3">
        <v>2500000000</v>
      </c>
      <c r="E182" s="3">
        <f>VLOOKUP(B182,Hoja1!$A$2:$D$262,2,FALSE)</f>
        <v>0</v>
      </c>
      <c r="F182" s="3">
        <f>VLOOKUP(B182,Hoja1!$A$2:$D$262,3,FALSE)</f>
        <v>0</v>
      </c>
      <c r="G182" s="3">
        <f>VLOOKUP(B182,Hoja1!$A$2:$D$262,4,FALSE)</f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2500000000</v>
      </c>
      <c r="S182" s="3">
        <v>0</v>
      </c>
      <c r="T182" s="3">
        <v>100</v>
      </c>
    </row>
    <row r="183" spans="1:20" x14ac:dyDescent="0.2">
      <c r="A183" s="2">
        <v>6</v>
      </c>
      <c r="B183" t="s">
        <v>353</v>
      </c>
      <c r="C183" t="s">
        <v>354</v>
      </c>
      <c r="D183" s="3">
        <v>14764602209</v>
      </c>
      <c r="E183" s="3">
        <f>VLOOKUP(B183,Hoja1!$A$2:$D$262,2,FALSE)</f>
        <v>0</v>
      </c>
      <c r="F183" s="3">
        <f>VLOOKUP(B183,Hoja1!$A$2:$D$262,3,FALSE)</f>
        <v>0</v>
      </c>
      <c r="G183" s="3">
        <f>VLOOKUP(B183,Hoja1!$A$2:$D$262,4,FALSE)</f>
        <v>0</v>
      </c>
      <c r="H183" s="3">
        <v>0</v>
      </c>
      <c r="I183" s="3">
        <v>5073890000</v>
      </c>
      <c r="J183" s="3">
        <v>1457742500</v>
      </c>
      <c r="K183" s="3">
        <v>1836502500</v>
      </c>
      <c r="L183" s="3">
        <v>1857211250</v>
      </c>
      <c r="M183" s="3">
        <v>1435197500</v>
      </c>
      <c r="N183" s="3">
        <v>1100450000</v>
      </c>
      <c r="O183" s="3">
        <v>1055198750</v>
      </c>
      <c r="P183" s="3">
        <v>1172615000</v>
      </c>
      <c r="Q183" s="3">
        <v>14988807500</v>
      </c>
      <c r="R183" s="2">
        <v>-224205291</v>
      </c>
      <c r="S183" s="3">
        <v>101.52</v>
      </c>
      <c r="T183" s="3">
        <v>-1.52</v>
      </c>
    </row>
    <row r="184" spans="1:20" x14ac:dyDescent="0.2">
      <c r="A184" s="2">
        <v>6</v>
      </c>
      <c r="B184" t="s">
        <v>355</v>
      </c>
      <c r="C184" t="s">
        <v>356</v>
      </c>
      <c r="D184" s="3">
        <v>2000000000</v>
      </c>
      <c r="E184" s="3">
        <f>VLOOKUP(B184,Hoja1!$A$2:$D$262,2,FALSE)</f>
        <v>0</v>
      </c>
      <c r="F184" s="3">
        <f>VLOOKUP(B184,Hoja1!$A$2:$D$262,3,FALSE)</f>
        <v>1666666.67</v>
      </c>
      <c r="G184" s="3">
        <f>VLOOKUP(B184,Hoja1!$A$2:$D$262,4,FALSE)</f>
        <v>0</v>
      </c>
      <c r="H184" s="3">
        <v>1666666.67</v>
      </c>
      <c r="I184" s="3">
        <v>665000000</v>
      </c>
      <c r="J184" s="3">
        <v>0</v>
      </c>
      <c r="K184" s="3">
        <v>333333333.33999997</v>
      </c>
      <c r="L184" s="3">
        <v>0</v>
      </c>
      <c r="M184" s="3">
        <v>0</v>
      </c>
      <c r="N184" s="3">
        <v>166666666.66</v>
      </c>
      <c r="O184" s="3">
        <v>333333333.33999997</v>
      </c>
      <c r="P184" s="3">
        <v>500000000.00999999</v>
      </c>
      <c r="Q184" s="3">
        <v>2000000000.02</v>
      </c>
      <c r="R184" s="3">
        <v>-0.02</v>
      </c>
      <c r="S184" s="3">
        <v>100</v>
      </c>
      <c r="T184" s="3">
        <v>0</v>
      </c>
    </row>
    <row r="185" spans="1:20" x14ac:dyDescent="0.2">
      <c r="A185" s="2">
        <v>6</v>
      </c>
      <c r="B185" t="s">
        <v>357</v>
      </c>
      <c r="C185" t="s">
        <v>358</v>
      </c>
      <c r="D185" s="3">
        <v>71202325329</v>
      </c>
      <c r="E185" s="3">
        <f>VLOOKUP(B185,Hoja1!$A$2:$D$262,2,FALSE)</f>
        <v>0</v>
      </c>
      <c r="F185" s="3">
        <f>VLOOKUP(B185,Hoja1!$A$2:$D$262,3,FALSE)</f>
        <v>7800581332.25</v>
      </c>
      <c r="G185" s="3">
        <f>VLOOKUP(B185,Hoja1!$A$2:$D$262,4,FALSE)</f>
        <v>5000000000</v>
      </c>
      <c r="H185" s="3">
        <v>12800581332.25</v>
      </c>
      <c r="I185" s="3">
        <v>12038429231.25</v>
      </c>
      <c r="J185" s="3">
        <v>5000000000</v>
      </c>
      <c r="K185" s="3">
        <v>5000000000</v>
      </c>
      <c r="L185" s="3">
        <v>7800581332.25</v>
      </c>
      <c r="M185" s="3">
        <v>5000000000</v>
      </c>
      <c r="N185" s="3">
        <v>5000000000</v>
      </c>
      <c r="O185" s="3">
        <v>6740679211.75</v>
      </c>
      <c r="P185" s="3">
        <v>10000000000</v>
      </c>
      <c r="Q185" s="3">
        <v>69380271107.5</v>
      </c>
      <c r="R185" s="3">
        <v>1822054221.5</v>
      </c>
      <c r="S185" s="3">
        <v>97.44</v>
      </c>
      <c r="T185" s="3">
        <v>2.56</v>
      </c>
    </row>
    <row r="186" spans="1:20" x14ac:dyDescent="0.2">
      <c r="A186" s="2">
        <v>6</v>
      </c>
      <c r="B186" t="s">
        <v>359</v>
      </c>
      <c r="C186" t="s">
        <v>360</v>
      </c>
      <c r="D186" s="3">
        <v>19157764215</v>
      </c>
      <c r="E186" s="3">
        <f>VLOOKUP(B186,Hoja1!$A$2:$D$262,2,FALSE)</f>
        <v>0</v>
      </c>
      <c r="F186" s="3">
        <f>VLOOKUP(B186,Hoja1!$A$2:$D$262,3,FALSE)</f>
        <v>0</v>
      </c>
      <c r="G186" s="3">
        <f>VLOOKUP(B186,Hoja1!$A$2:$D$262,4,FALSE)</f>
        <v>4623477801</v>
      </c>
      <c r="H186" s="3">
        <v>4623477801</v>
      </c>
      <c r="I186" s="3">
        <v>11141948065.879999</v>
      </c>
      <c r="J186" s="3">
        <v>0</v>
      </c>
      <c r="K186" s="3">
        <v>3391092822.7399998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19156518689.619999</v>
      </c>
      <c r="R186" s="3">
        <v>1245525.3799999999</v>
      </c>
      <c r="S186" s="3">
        <v>99.99</v>
      </c>
      <c r="T186" s="3">
        <v>0.01</v>
      </c>
    </row>
    <row r="187" spans="1:20" x14ac:dyDescent="0.2">
      <c r="A187" s="2">
        <v>6</v>
      </c>
      <c r="B187" t="s">
        <v>361</v>
      </c>
      <c r="C187" t="s">
        <v>362</v>
      </c>
      <c r="D187" s="3">
        <v>48970000000</v>
      </c>
      <c r="E187" s="3">
        <f>VLOOKUP(B187,Hoja1!$A$2:$D$262,2,FALSE)</f>
        <v>0</v>
      </c>
      <c r="F187" s="3">
        <f>VLOOKUP(B187,Hoja1!$A$2:$D$262,3,FALSE)</f>
        <v>4200000000</v>
      </c>
      <c r="G187" s="3">
        <f>VLOOKUP(B187,Hoja1!$A$2:$D$262,4,FALSE)</f>
        <v>2877277000</v>
      </c>
      <c r="H187" s="3">
        <v>7077277000</v>
      </c>
      <c r="I187" s="3">
        <v>8085819402.1499996</v>
      </c>
      <c r="J187" s="3">
        <v>0</v>
      </c>
      <c r="K187" s="3">
        <v>7405688500</v>
      </c>
      <c r="L187" s="3">
        <v>0</v>
      </c>
      <c r="M187" s="3">
        <v>8899340000</v>
      </c>
      <c r="N187" s="3">
        <v>0</v>
      </c>
      <c r="O187" s="3">
        <v>9107702404</v>
      </c>
      <c r="P187" s="3">
        <v>4800000000</v>
      </c>
      <c r="Q187" s="3">
        <v>45375827306.150002</v>
      </c>
      <c r="R187" s="3">
        <v>3594172693.8499999</v>
      </c>
      <c r="S187" s="3">
        <v>92.66</v>
      </c>
      <c r="T187" s="3">
        <v>7.34</v>
      </c>
    </row>
    <row r="188" spans="1:20" x14ac:dyDescent="0.2">
      <c r="A188" s="2">
        <v>6</v>
      </c>
      <c r="B188" t="s">
        <v>363</v>
      </c>
      <c r="C188" t="s">
        <v>364</v>
      </c>
      <c r="D188" s="3">
        <v>7177242240</v>
      </c>
      <c r="E188" s="3">
        <f>VLOOKUP(B188,Hoja1!$A$2:$D$262,2,FALSE)</f>
        <v>0</v>
      </c>
      <c r="F188" s="3">
        <f>VLOOKUP(B188,Hoja1!$A$2:$D$262,3,FALSE)</f>
        <v>670125000</v>
      </c>
      <c r="G188" s="3">
        <f>VLOOKUP(B188,Hoja1!$A$2:$D$262,4,FALSE)</f>
        <v>0</v>
      </c>
      <c r="H188" s="3">
        <v>670125000</v>
      </c>
      <c r="I188" s="3">
        <v>1392500000</v>
      </c>
      <c r="J188" s="3">
        <v>694125000</v>
      </c>
      <c r="K188" s="3">
        <v>749250000</v>
      </c>
      <c r="L188" s="3">
        <v>598825000</v>
      </c>
      <c r="M188" s="3">
        <v>770250000</v>
      </c>
      <c r="N188" s="3">
        <v>0</v>
      </c>
      <c r="O188" s="3">
        <v>507856680</v>
      </c>
      <c r="P188" s="3">
        <v>1794310560</v>
      </c>
      <c r="Q188" s="3">
        <v>7177242240</v>
      </c>
      <c r="R188" s="3">
        <v>0</v>
      </c>
      <c r="S188" s="3">
        <v>100</v>
      </c>
      <c r="T188" s="3">
        <v>0</v>
      </c>
    </row>
    <row r="189" spans="1:20" x14ac:dyDescent="0.2">
      <c r="A189" s="2">
        <v>6</v>
      </c>
      <c r="B189" t="s">
        <v>365</v>
      </c>
      <c r="C189" t="s">
        <v>366</v>
      </c>
      <c r="D189" s="3">
        <v>2795717800</v>
      </c>
      <c r="E189" s="3">
        <f>VLOOKUP(B189,Hoja1!$A$2:$D$262,2,FALSE)</f>
        <v>0</v>
      </c>
      <c r="F189" s="3">
        <f>VLOOKUP(B189,Hoja1!$A$2:$D$262,3,FALSE)</f>
        <v>0</v>
      </c>
      <c r="G189" s="3">
        <f>VLOOKUP(B189,Hoja1!$A$2:$D$262,4,FALSE)</f>
        <v>0</v>
      </c>
      <c r="H189" s="3">
        <v>0</v>
      </c>
      <c r="I189" s="3">
        <v>685346857</v>
      </c>
      <c r="J189" s="3">
        <v>93874532</v>
      </c>
      <c r="K189" s="3">
        <v>91379953</v>
      </c>
      <c r="L189" s="3">
        <v>87304217</v>
      </c>
      <c r="M189" s="3">
        <v>93854568</v>
      </c>
      <c r="N189" s="3">
        <v>0</v>
      </c>
      <c r="O189" s="3">
        <v>203359419</v>
      </c>
      <c r="P189" s="3">
        <v>309645580</v>
      </c>
      <c r="Q189" s="3">
        <v>1564765126</v>
      </c>
      <c r="R189" s="3">
        <v>1230952674</v>
      </c>
      <c r="S189" s="3">
        <v>55.97</v>
      </c>
      <c r="T189" s="3">
        <v>44.03</v>
      </c>
    </row>
    <row r="190" spans="1:20" x14ac:dyDescent="0.2">
      <c r="A190" s="2">
        <v>6</v>
      </c>
      <c r="B190" t="s">
        <v>367</v>
      </c>
      <c r="C190" t="s">
        <v>368</v>
      </c>
      <c r="D190" s="3">
        <v>535000000</v>
      </c>
      <c r="E190" s="3" t="e">
        <f>VLOOKUP(B190,Hoja1!$A$2:$D$262,2,FALSE)</f>
        <v>#N/A</v>
      </c>
      <c r="F190" s="3" t="e">
        <f>VLOOKUP(B190,Hoja1!$A$2:$D$262,3,FALSE)</f>
        <v>#N/A</v>
      </c>
      <c r="G190" s="3" t="e">
        <f>VLOOKUP(B190,Hoja1!$A$2:$D$262,4,FALSE)</f>
        <v>#N/A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535000000</v>
      </c>
      <c r="S190" s="3">
        <v>0</v>
      </c>
      <c r="T190" s="3">
        <v>100</v>
      </c>
    </row>
    <row r="191" spans="1:20" x14ac:dyDescent="0.2">
      <c r="A191" s="2">
        <v>5</v>
      </c>
      <c r="B191" t="s">
        <v>369</v>
      </c>
      <c r="C191" t="s">
        <v>370</v>
      </c>
      <c r="D191" s="3">
        <v>3403400000</v>
      </c>
      <c r="E191" s="3">
        <f>VLOOKUP(B191,Hoja1!$A$2:$D$262,2,FALSE)</f>
        <v>207309536.03</v>
      </c>
      <c r="F191" s="3">
        <f>VLOOKUP(B191,Hoja1!$A$2:$D$262,3,FALSE)</f>
        <v>224204916.46000001</v>
      </c>
      <c r="G191" s="3">
        <f>VLOOKUP(B191,Hoja1!$A$2:$D$262,4,FALSE)</f>
        <v>213886757.66</v>
      </c>
      <c r="H191" s="3">
        <v>645401210.14999998</v>
      </c>
      <c r="I191" s="3">
        <v>432160290.93000001</v>
      </c>
      <c r="J191" s="3">
        <v>217767444.03999999</v>
      </c>
      <c r="K191" s="3">
        <v>218923215.80000001</v>
      </c>
      <c r="L191" s="3">
        <v>218255630.72</v>
      </c>
      <c r="M191" s="3">
        <v>218433577.11000001</v>
      </c>
      <c r="N191" s="3">
        <v>217210448.00999999</v>
      </c>
      <c r="O191" s="3">
        <v>217741623.80000001</v>
      </c>
      <c r="P191" s="3">
        <v>632158025.98000002</v>
      </c>
      <c r="Q191" s="3">
        <v>3018051466.54</v>
      </c>
      <c r="R191" s="3">
        <v>385348533.45999998</v>
      </c>
      <c r="S191" s="3">
        <v>88.68</v>
      </c>
      <c r="T191" s="3">
        <v>11.32</v>
      </c>
    </row>
    <row r="192" spans="1:20" x14ac:dyDescent="0.2">
      <c r="A192" s="2">
        <v>5</v>
      </c>
      <c r="B192" t="s">
        <v>371</v>
      </c>
      <c r="C192" t="s">
        <v>372</v>
      </c>
      <c r="D192" s="3">
        <v>446119040</v>
      </c>
      <c r="E192" s="3">
        <f>VLOOKUP(B192,Hoja1!$A$2:$D$262,2,FALSE)</f>
        <v>0</v>
      </c>
      <c r="F192" s="3">
        <f>VLOOKUP(B192,Hoja1!$A$2:$D$262,3,FALSE)</f>
        <v>0</v>
      </c>
      <c r="G192" s="3">
        <f>VLOOKUP(B192,Hoja1!$A$2:$D$262,4,FALSE)</f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446119040</v>
      </c>
      <c r="S192" s="3">
        <v>0</v>
      </c>
      <c r="T192" s="3">
        <v>100</v>
      </c>
    </row>
    <row r="193" spans="1:20" x14ac:dyDescent="0.2">
      <c r="A193" s="2">
        <v>5</v>
      </c>
      <c r="B193" t="s">
        <v>373</v>
      </c>
      <c r="C193" t="s">
        <v>374</v>
      </c>
      <c r="D193" s="3">
        <v>409643380</v>
      </c>
      <c r="E193" s="3">
        <f>VLOOKUP(B193,Hoja1!$A$2:$D$262,2,FALSE)</f>
        <v>0</v>
      </c>
      <c r="F193" s="3">
        <f>VLOOKUP(B193,Hoja1!$A$2:$D$262,3,FALSE)</f>
        <v>42343580.509999998</v>
      </c>
      <c r="G193" s="3">
        <f>VLOOKUP(B193,Hoja1!$A$2:$D$262,4,FALSE)</f>
        <v>0</v>
      </c>
      <c r="H193" s="3">
        <v>42343580.509999998</v>
      </c>
      <c r="I193" s="3">
        <v>0</v>
      </c>
      <c r="J193" s="3">
        <v>0</v>
      </c>
      <c r="K193" s="3">
        <v>176273149.94</v>
      </c>
      <c r="L193" s="3">
        <v>0</v>
      </c>
      <c r="M193" s="3">
        <v>0</v>
      </c>
      <c r="N193" s="3">
        <v>0</v>
      </c>
      <c r="O193" s="3">
        <v>243044950.50999999</v>
      </c>
      <c r="P193" s="3">
        <v>43645832.100000001</v>
      </c>
      <c r="Q193" s="3">
        <v>505307513.06</v>
      </c>
      <c r="R193" s="3">
        <v>-95664133.060000002</v>
      </c>
      <c r="S193" s="3">
        <v>123.35</v>
      </c>
      <c r="T193" s="3">
        <v>-23.35</v>
      </c>
    </row>
    <row r="194" spans="1:20" x14ac:dyDescent="0.2">
      <c r="A194" s="2">
        <v>5</v>
      </c>
      <c r="B194" t="s">
        <v>375</v>
      </c>
      <c r="C194" t="s">
        <v>376</v>
      </c>
      <c r="D194" s="3">
        <v>0</v>
      </c>
      <c r="E194" s="3">
        <f>VLOOKUP(B194,Hoja1!$A$2:$D$262,2,FALSE)</f>
        <v>0</v>
      </c>
      <c r="F194" s="3">
        <f>VLOOKUP(B194,Hoja1!$A$2:$D$262,3,FALSE)</f>
        <v>126332600</v>
      </c>
      <c r="G194" s="3">
        <f>VLOOKUP(B194,Hoja1!$A$2:$D$262,4,FALSE)</f>
        <v>0</v>
      </c>
      <c r="H194" s="3">
        <v>126332600</v>
      </c>
      <c r="I194" s="3">
        <v>202088990.25999999</v>
      </c>
      <c r="J194" s="3">
        <v>-202088990.25999999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126332600</v>
      </c>
      <c r="R194" s="2">
        <v>-126332600</v>
      </c>
      <c r="S194" s="3">
        <v>0</v>
      </c>
      <c r="T194" s="3">
        <v>100</v>
      </c>
    </row>
    <row r="195" spans="1:20" x14ac:dyDescent="0.2">
      <c r="A195" s="2">
        <v>5</v>
      </c>
      <c r="B195" t="s">
        <v>377</v>
      </c>
      <c r="C195" t="s">
        <v>378</v>
      </c>
      <c r="D195" s="3">
        <v>32664045</v>
      </c>
      <c r="E195" s="3" t="e">
        <f>VLOOKUP(B195,Hoja1!$A$2:$D$262,2,FALSE)</f>
        <v>#N/A</v>
      </c>
      <c r="F195" s="3" t="e">
        <f>VLOOKUP(B195,Hoja1!$A$2:$D$262,3,FALSE)</f>
        <v>#N/A</v>
      </c>
      <c r="G195" s="3" t="e">
        <f>VLOOKUP(B195,Hoja1!$A$2:$D$262,4,FALSE)</f>
        <v>#N/A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32664045</v>
      </c>
      <c r="Q195" s="3">
        <v>32664045</v>
      </c>
      <c r="R195" s="3">
        <v>0</v>
      </c>
      <c r="S195" s="3">
        <v>100</v>
      </c>
      <c r="T195" s="3">
        <v>0</v>
      </c>
    </row>
    <row r="196" spans="1:20" x14ac:dyDescent="0.2">
      <c r="A196" s="2">
        <v>4</v>
      </c>
      <c r="B196" t="s">
        <v>379</v>
      </c>
      <c r="C196" t="s">
        <v>380</v>
      </c>
      <c r="D196" s="3">
        <v>6458812923</v>
      </c>
      <c r="E196" s="3">
        <f>VLOOKUP(B196,Hoja1!$A$2:$D$262,2,FALSE)</f>
        <v>56106370</v>
      </c>
      <c r="F196" s="3">
        <f>VLOOKUP(B196,Hoja1!$A$2:$D$262,3,FALSE)</f>
        <v>126436305.08</v>
      </c>
      <c r="G196" s="3">
        <f>VLOOKUP(B196,Hoja1!$A$2:$D$262,4,FALSE)</f>
        <v>75036305.079999998</v>
      </c>
      <c r="H196" s="3">
        <v>257578980.16</v>
      </c>
      <c r="I196" s="3">
        <v>114972610.16</v>
      </c>
      <c r="J196" s="3">
        <v>459465378.07999998</v>
      </c>
      <c r="K196" s="3">
        <v>5158865404.0799999</v>
      </c>
      <c r="L196" s="3">
        <v>135136305.08000001</v>
      </c>
      <c r="M196" s="3">
        <v>39080097.619999997</v>
      </c>
      <c r="N196" s="3">
        <v>166772610.16</v>
      </c>
      <c r="O196" s="3">
        <v>0</v>
      </c>
      <c r="P196" s="3">
        <v>35136305.079999998</v>
      </c>
      <c r="Q196" s="3">
        <v>6367007690.4200001</v>
      </c>
      <c r="R196" s="3">
        <v>91805232.579999998</v>
      </c>
      <c r="S196" s="3">
        <v>98.58</v>
      </c>
      <c r="T196" s="3">
        <v>1.42</v>
      </c>
    </row>
    <row r="197" spans="1:20" x14ac:dyDescent="0.2">
      <c r="A197" s="2">
        <v>5</v>
      </c>
      <c r="B197" t="s">
        <v>381</v>
      </c>
      <c r="C197" t="s">
        <v>382</v>
      </c>
      <c r="D197" s="3">
        <v>302100000</v>
      </c>
      <c r="E197" s="3">
        <f>VLOOKUP(B197,Hoja1!$A$2:$D$262,2,FALSE)</f>
        <v>3650000</v>
      </c>
      <c r="F197" s="3">
        <f>VLOOKUP(B197,Hoja1!$A$2:$D$262,3,FALSE)</f>
        <v>91300000</v>
      </c>
      <c r="G197" s="3">
        <f>VLOOKUP(B197,Hoja1!$A$2:$D$262,4,FALSE)</f>
        <v>39900000</v>
      </c>
      <c r="H197" s="3">
        <v>134850000</v>
      </c>
      <c r="I197" s="3">
        <v>44700000</v>
      </c>
      <c r="J197" s="3">
        <v>0</v>
      </c>
      <c r="K197" s="3">
        <v>4600000</v>
      </c>
      <c r="L197" s="3">
        <v>0</v>
      </c>
      <c r="M197" s="3">
        <v>10500000</v>
      </c>
      <c r="N197" s="3">
        <v>96500000</v>
      </c>
      <c r="O197" s="3">
        <v>0</v>
      </c>
      <c r="P197" s="3">
        <v>0</v>
      </c>
      <c r="Q197" s="3">
        <v>291150000</v>
      </c>
      <c r="R197" s="3">
        <v>10950000</v>
      </c>
      <c r="S197" s="3">
        <v>96.38</v>
      </c>
      <c r="T197" s="3">
        <v>3.62</v>
      </c>
    </row>
    <row r="198" spans="1:20" x14ac:dyDescent="0.2">
      <c r="A198" s="2">
        <v>6</v>
      </c>
      <c r="B198" t="s">
        <v>383</v>
      </c>
      <c r="C198" t="s">
        <v>384</v>
      </c>
      <c r="D198" s="3">
        <v>5400000</v>
      </c>
      <c r="E198" s="3">
        <f>VLOOKUP(B198,Hoja1!$A$2:$D$262,2,FALSE)</f>
        <v>0</v>
      </c>
      <c r="F198" s="3">
        <f>VLOOKUP(B198,Hoja1!$A$2:$D$262,3,FALSE)</f>
        <v>0</v>
      </c>
      <c r="G198" s="3">
        <f>VLOOKUP(B198,Hoja1!$A$2:$D$262,4,FALSE)</f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5400000</v>
      </c>
      <c r="S198" s="3">
        <v>0</v>
      </c>
      <c r="T198" s="3">
        <v>100</v>
      </c>
    </row>
    <row r="199" spans="1:20" x14ac:dyDescent="0.2">
      <c r="A199" s="2">
        <v>6</v>
      </c>
      <c r="B199" t="s">
        <v>385</v>
      </c>
      <c r="C199" t="s">
        <v>386</v>
      </c>
      <c r="D199" s="3">
        <v>200000</v>
      </c>
      <c r="E199" s="3">
        <f>VLOOKUP(B199,Hoja1!$A$2:$D$262,2,FALSE)</f>
        <v>0</v>
      </c>
      <c r="F199" s="3">
        <f>VLOOKUP(B199,Hoja1!$A$2:$D$262,3,FALSE)</f>
        <v>0</v>
      </c>
      <c r="G199" s="3">
        <f>VLOOKUP(B199,Hoja1!$A$2:$D$262,4,FALSE)</f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200000</v>
      </c>
      <c r="O199" s="3">
        <v>0</v>
      </c>
      <c r="P199" s="3">
        <v>0</v>
      </c>
      <c r="Q199" s="3">
        <v>200000</v>
      </c>
      <c r="R199" s="3">
        <v>0</v>
      </c>
      <c r="S199" s="3">
        <v>100</v>
      </c>
      <c r="T199" s="3">
        <v>0</v>
      </c>
    </row>
    <row r="200" spans="1:20" x14ac:dyDescent="0.2">
      <c r="A200" s="2">
        <v>6</v>
      </c>
      <c r="B200" t="s">
        <v>387</v>
      </c>
      <c r="C200" t="s">
        <v>388</v>
      </c>
      <c r="D200" s="3">
        <v>32900000</v>
      </c>
      <c r="E200" s="3">
        <f>VLOOKUP(B200,Hoja1!$A$2:$D$262,2,FALSE)</f>
        <v>0</v>
      </c>
      <c r="F200" s="3">
        <f>VLOOKUP(B200,Hoja1!$A$2:$D$262,3,FALSE)</f>
        <v>0</v>
      </c>
      <c r="G200" s="3">
        <f>VLOOKUP(B200,Hoja1!$A$2:$D$262,4,FALSE)</f>
        <v>32900000</v>
      </c>
      <c r="H200" s="3">
        <v>32900000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32900000</v>
      </c>
      <c r="R200" s="3">
        <v>0</v>
      </c>
      <c r="S200" s="3">
        <v>100</v>
      </c>
      <c r="T200" s="3">
        <v>0</v>
      </c>
    </row>
    <row r="201" spans="1:20" x14ac:dyDescent="0.2">
      <c r="A201" s="2">
        <v>6</v>
      </c>
      <c r="B201" t="s">
        <v>389</v>
      </c>
      <c r="C201" t="s">
        <v>390</v>
      </c>
      <c r="D201" s="3">
        <v>5100000</v>
      </c>
      <c r="E201" s="3">
        <f>VLOOKUP(B201,Hoja1!$A$2:$D$262,2,FALSE)</f>
        <v>0</v>
      </c>
      <c r="F201" s="3">
        <f>VLOOKUP(B201,Hoja1!$A$2:$D$262,3,FALSE)</f>
        <v>0</v>
      </c>
      <c r="G201" s="3">
        <f>VLOOKUP(B201,Hoja1!$A$2:$D$262,4,FALSE)</f>
        <v>0</v>
      </c>
      <c r="H201" s="3">
        <v>0</v>
      </c>
      <c r="I201" s="3">
        <v>5100000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5100000</v>
      </c>
      <c r="R201" s="3">
        <v>0</v>
      </c>
      <c r="S201" s="3">
        <v>100</v>
      </c>
      <c r="T201" s="3">
        <v>0</v>
      </c>
    </row>
    <row r="202" spans="1:20" x14ac:dyDescent="0.2">
      <c r="A202" s="2">
        <v>6</v>
      </c>
      <c r="B202" t="s">
        <v>391</v>
      </c>
      <c r="C202" t="s">
        <v>392</v>
      </c>
      <c r="D202" s="3">
        <v>19500000</v>
      </c>
      <c r="E202" s="3">
        <f>VLOOKUP(B202,Hoja1!$A$2:$D$262,2,FALSE)</f>
        <v>0</v>
      </c>
      <c r="F202" s="3">
        <f>VLOOKUP(B202,Hoja1!$A$2:$D$262,3,FALSE)</f>
        <v>19500000</v>
      </c>
      <c r="G202" s="3">
        <f>VLOOKUP(B202,Hoja1!$A$2:$D$262,4,FALSE)</f>
        <v>0</v>
      </c>
      <c r="H202" s="3">
        <v>19500000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19500000</v>
      </c>
      <c r="R202" s="3">
        <v>0</v>
      </c>
      <c r="S202" s="3">
        <v>100</v>
      </c>
      <c r="T202" s="3">
        <v>0</v>
      </c>
    </row>
    <row r="203" spans="1:20" x14ac:dyDescent="0.2">
      <c r="A203" s="2">
        <v>6</v>
      </c>
      <c r="B203" t="s">
        <v>393</v>
      </c>
      <c r="C203" t="s">
        <v>394</v>
      </c>
      <c r="D203" s="3">
        <v>26700000</v>
      </c>
      <c r="E203" s="3">
        <f>VLOOKUP(B203,Hoja1!$A$2:$D$262,2,FALSE)</f>
        <v>0</v>
      </c>
      <c r="F203" s="3">
        <f>VLOOKUP(B203,Hoja1!$A$2:$D$262,3,FALSE)</f>
        <v>26700000</v>
      </c>
      <c r="G203" s="3">
        <f>VLOOKUP(B203,Hoja1!$A$2:$D$262,4,FALSE)</f>
        <v>0</v>
      </c>
      <c r="H203" s="3">
        <v>26700000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26700000</v>
      </c>
      <c r="R203" s="3">
        <v>0</v>
      </c>
      <c r="S203" s="3">
        <v>100</v>
      </c>
      <c r="T203" s="3">
        <v>0</v>
      </c>
    </row>
    <row r="204" spans="1:20" x14ac:dyDescent="0.2">
      <c r="A204" s="2">
        <v>6</v>
      </c>
      <c r="B204" t="s">
        <v>395</v>
      </c>
      <c r="C204" t="s">
        <v>396</v>
      </c>
      <c r="D204" s="3">
        <v>45100000</v>
      </c>
      <c r="E204" s="3">
        <f>VLOOKUP(B204,Hoja1!$A$2:$D$262,2,FALSE)</f>
        <v>0</v>
      </c>
      <c r="F204" s="3">
        <f>VLOOKUP(B204,Hoja1!$A$2:$D$262,3,FALSE)</f>
        <v>45100000</v>
      </c>
      <c r="G204" s="3">
        <f>VLOOKUP(B204,Hoja1!$A$2:$D$262,4,FALSE)</f>
        <v>0</v>
      </c>
      <c r="H204" s="3">
        <v>45100000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45100000</v>
      </c>
      <c r="R204" s="3">
        <v>0</v>
      </c>
      <c r="S204" s="3">
        <v>100</v>
      </c>
      <c r="T204" s="3">
        <v>0</v>
      </c>
    </row>
    <row r="205" spans="1:20" x14ac:dyDescent="0.2">
      <c r="A205" s="2">
        <v>6</v>
      </c>
      <c r="B205" t="s">
        <v>397</v>
      </c>
      <c r="C205" t="s">
        <v>398</v>
      </c>
      <c r="D205" s="3">
        <v>10500000</v>
      </c>
      <c r="E205" s="3">
        <f>VLOOKUP(B205,Hoja1!$A$2:$D$262,2,FALSE)</f>
        <v>0</v>
      </c>
      <c r="F205" s="3">
        <f>VLOOKUP(B205,Hoja1!$A$2:$D$262,3,FALSE)</f>
        <v>0</v>
      </c>
      <c r="G205" s="3">
        <f>VLOOKUP(B205,Hoja1!$A$2:$D$262,4,FALSE)</f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10500000</v>
      </c>
      <c r="N205" s="3">
        <v>0</v>
      </c>
      <c r="O205" s="3">
        <v>0</v>
      </c>
      <c r="P205" s="3">
        <v>0</v>
      </c>
      <c r="Q205" s="3">
        <v>10500000</v>
      </c>
      <c r="R205" s="3">
        <v>0</v>
      </c>
      <c r="S205" s="3">
        <v>100</v>
      </c>
      <c r="T205" s="3">
        <v>0</v>
      </c>
    </row>
    <row r="206" spans="1:20" x14ac:dyDescent="0.2">
      <c r="A206" s="2">
        <v>6</v>
      </c>
      <c r="B206" t="s">
        <v>399</v>
      </c>
      <c r="C206" t="s">
        <v>400</v>
      </c>
      <c r="D206" s="3">
        <v>35000000</v>
      </c>
      <c r="E206" s="3">
        <f>VLOOKUP(B206,Hoja1!$A$2:$D$262,2,FALSE)</f>
        <v>0</v>
      </c>
      <c r="F206" s="3">
        <f>VLOOKUP(B206,Hoja1!$A$2:$D$262,3,FALSE)</f>
        <v>0</v>
      </c>
      <c r="G206" s="3">
        <f>VLOOKUP(B206,Hoja1!$A$2:$D$262,4,FALSE)</f>
        <v>0</v>
      </c>
      <c r="H206" s="3">
        <v>0</v>
      </c>
      <c r="I206" s="3">
        <v>35000000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35000000</v>
      </c>
      <c r="R206" s="3">
        <v>0</v>
      </c>
      <c r="S206" s="3">
        <v>100</v>
      </c>
      <c r="T206" s="3">
        <v>0</v>
      </c>
    </row>
    <row r="207" spans="1:20" x14ac:dyDescent="0.2">
      <c r="A207" s="2">
        <v>6</v>
      </c>
      <c r="B207" t="s">
        <v>401</v>
      </c>
      <c r="C207" t="s">
        <v>402</v>
      </c>
      <c r="D207" s="3">
        <v>7000000</v>
      </c>
      <c r="E207" s="3">
        <f>VLOOKUP(B207,Hoja1!$A$2:$D$262,2,FALSE)</f>
        <v>0</v>
      </c>
      <c r="F207" s="3">
        <f>VLOOKUP(B207,Hoja1!$A$2:$D$262,3,FALSE)</f>
        <v>0</v>
      </c>
      <c r="G207" s="3">
        <f>VLOOKUP(B207,Hoja1!$A$2:$D$262,4,FALSE)</f>
        <v>7000000</v>
      </c>
      <c r="H207" s="3">
        <v>7000000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7000000</v>
      </c>
      <c r="R207" s="3">
        <v>0</v>
      </c>
      <c r="S207" s="3">
        <v>100</v>
      </c>
      <c r="T207" s="3">
        <v>0</v>
      </c>
    </row>
    <row r="208" spans="1:20" x14ac:dyDescent="0.2">
      <c r="A208" s="2">
        <v>6</v>
      </c>
      <c r="B208" t="s">
        <v>403</v>
      </c>
      <c r="C208" t="s">
        <v>404</v>
      </c>
      <c r="D208" s="3">
        <v>96300000</v>
      </c>
      <c r="E208" s="3">
        <f>VLOOKUP(B208,Hoja1!$A$2:$D$262,2,FALSE)</f>
        <v>0</v>
      </c>
      <c r="F208" s="3">
        <f>VLOOKUP(B208,Hoja1!$A$2:$D$262,3,FALSE)</f>
        <v>0</v>
      </c>
      <c r="G208" s="3">
        <f>VLOOKUP(B208,Hoja1!$A$2:$D$262,4,FALSE)</f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96300000</v>
      </c>
      <c r="O208" s="3">
        <v>0</v>
      </c>
      <c r="P208" s="3">
        <v>0</v>
      </c>
      <c r="Q208" s="3">
        <v>96300000</v>
      </c>
      <c r="R208" s="3">
        <v>0</v>
      </c>
      <c r="S208" s="3">
        <v>100</v>
      </c>
      <c r="T208" s="3">
        <v>0</v>
      </c>
    </row>
    <row r="209" spans="1:20" x14ac:dyDescent="0.2">
      <c r="A209" s="2">
        <v>6</v>
      </c>
      <c r="B209" t="s">
        <v>405</v>
      </c>
      <c r="C209" t="s">
        <v>406</v>
      </c>
      <c r="D209" s="3">
        <v>18400000</v>
      </c>
      <c r="E209" s="3">
        <f>VLOOKUP(B209,Hoja1!$A$2:$D$262,2,FALSE)</f>
        <v>3650000</v>
      </c>
      <c r="F209" s="3">
        <f>VLOOKUP(B209,Hoja1!$A$2:$D$262,3,FALSE)</f>
        <v>0</v>
      </c>
      <c r="G209" s="3">
        <f>VLOOKUP(B209,Hoja1!$A$2:$D$262,4,FALSE)</f>
        <v>0</v>
      </c>
      <c r="H209" s="3">
        <v>3650000</v>
      </c>
      <c r="I209" s="3">
        <v>4600000</v>
      </c>
      <c r="J209" s="3">
        <v>0</v>
      </c>
      <c r="K209" s="3">
        <v>4600000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12850000</v>
      </c>
      <c r="R209" s="3">
        <v>5550000</v>
      </c>
      <c r="S209" s="3">
        <v>69.84</v>
      </c>
      <c r="T209" s="3">
        <v>30.16</v>
      </c>
    </row>
    <row r="210" spans="1:20" x14ac:dyDescent="0.2">
      <c r="A210" s="2">
        <v>5</v>
      </c>
      <c r="B210" t="s">
        <v>407</v>
      </c>
      <c r="C210" t="s">
        <v>408</v>
      </c>
      <c r="D210" s="3">
        <v>5119129099</v>
      </c>
      <c r="E210" s="3">
        <f>VLOOKUP(B210,Hoja1!$A$2:$D$262,2,FALSE)</f>
        <v>0</v>
      </c>
      <c r="F210" s="3">
        <f>VLOOKUP(B210,Hoja1!$A$2:$D$262,3,FALSE)</f>
        <v>0</v>
      </c>
      <c r="G210" s="3">
        <f>VLOOKUP(B210,Hoja1!$A$2:$D$262,4,FALSE)</f>
        <v>0</v>
      </c>
      <c r="H210" s="3">
        <v>0</v>
      </c>
      <c r="I210" s="3">
        <v>0</v>
      </c>
      <c r="J210" s="3">
        <v>0</v>
      </c>
      <c r="K210" s="3">
        <v>5119129099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5119129099</v>
      </c>
      <c r="R210" s="3">
        <v>0</v>
      </c>
      <c r="S210" s="3">
        <v>100</v>
      </c>
      <c r="T210" s="3">
        <v>0</v>
      </c>
    </row>
    <row r="211" spans="1:20" x14ac:dyDescent="0.2">
      <c r="A211" s="2">
        <v>5</v>
      </c>
      <c r="B211" t="s">
        <v>409</v>
      </c>
      <c r="C211" t="s">
        <v>410</v>
      </c>
      <c r="D211" s="3">
        <v>421635661</v>
      </c>
      <c r="E211" s="3">
        <f>VLOOKUP(B211,Hoja1!$A$2:$D$262,2,FALSE)</f>
        <v>52456370</v>
      </c>
      <c r="F211" s="3">
        <f>VLOOKUP(B211,Hoja1!$A$2:$D$262,3,FALSE)</f>
        <v>35136305.079999998</v>
      </c>
      <c r="G211" s="3">
        <f>VLOOKUP(B211,Hoja1!$A$2:$D$262,4,FALSE)</f>
        <v>35136305.079999998</v>
      </c>
      <c r="H211" s="3">
        <v>122728980.16</v>
      </c>
      <c r="I211" s="3">
        <v>70272610.159999996</v>
      </c>
      <c r="J211" s="3">
        <v>35136305.079999998</v>
      </c>
      <c r="K211" s="3">
        <v>35136305.079999998</v>
      </c>
      <c r="L211" s="3">
        <v>35136305.079999998</v>
      </c>
      <c r="M211" s="3">
        <v>28580097.620000001</v>
      </c>
      <c r="N211" s="3">
        <v>70272610.159999996</v>
      </c>
      <c r="O211" s="3">
        <v>0</v>
      </c>
      <c r="P211" s="3">
        <v>35136305.079999998</v>
      </c>
      <c r="Q211" s="3">
        <v>432399518.42000002</v>
      </c>
      <c r="R211" s="3">
        <v>-10763857.42</v>
      </c>
      <c r="S211" s="3">
        <v>102.55</v>
      </c>
      <c r="T211" s="3">
        <v>-2.5499999999999998</v>
      </c>
    </row>
    <row r="212" spans="1:20" x14ac:dyDescent="0.2">
      <c r="A212" s="2">
        <v>5</v>
      </c>
      <c r="B212" t="s">
        <v>411</v>
      </c>
      <c r="C212" t="s">
        <v>412</v>
      </c>
      <c r="D212" s="3">
        <v>465948163</v>
      </c>
      <c r="E212" s="3">
        <f>VLOOKUP(B212,Hoja1!$A$2:$D$262,2,FALSE)</f>
        <v>0</v>
      </c>
      <c r="F212" s="3">
        <f>VLOOKUP(B212,Hoja1!$A$2:$D$262,3,FALSE)</f>
        <v>0</v>
      </c>
      <c r="G212" s="3">
        <f>VLOOKUP(B212,Hoja1!$A$2:$D$262,4,FALSE)</f>
        <v>0</v>
      </c>
      <c r="H212" s="3">
        <v>0</v>
      </c>
      <c r="I212" s="3">
        <v>0</v>
      </c>
      <c r="J212" s="3">
        <v>424329073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424329073</v>
      </c>
      <c r="R212" s="3">
        <v>41619090</v>
      </c>
      <c r="S212" s="3">
        <v>91.07</v>
      </c>
      <c r="T212" s="3">
        <v>8.93</v>
      </c>
    </row>
    <row r="213" spans="1:20" x14ac:dyDescent="0.2">
      <c r="A213" s="2">
        <v>5</v>
      </c>
      <c r="B213" t="s">
        <v>413</v>
      </c>
      <c r="C213" t="s">
        <v>414</v>
      </c>
      <c r="D213" s="3">
        <v>50000000</v>
      </c>
      <c r="E213" s="3">
        <f>VLOOKUP(B213,Hoja1!$A$2:$D$262,2,FALSE)</f>
        <v>0</v>
      </c>
      <c r="F213" s="3">
        <f>VLOOKUP(B213,Hoja1!$A$2:$D$262,3,FALSE)</f>
        <v>0</v>
      </c>
      <c r="G213" s="3">
        <f>VLOOKUP(B213,Hoja1!$A$2:$D$262,4,FALSE)</f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50000000</v>
      </c>
      <c r="S213" s="3">
        <v>0</v>
      </c>
      <c r="T213" s="3">
        <v>100</v>
      </c>
    </row>
    <row r="214" spans="1:20" x14ac:dyDescent="0.2">
      <c r="A214" s="2">
        <v>5</v>
      </c>
      <c r="B214" t="s">
        <v>415</v>
      </c>
      <c r="C214" t="s">
        <v>416</v>
      </c>
      <c r="D214" s="3">
        <v>100000000</v>
      </c>
      <c r="E214" s="3" t="e">
        <f>VLOOKUP(B214,Hoja1!$A$2:$D$262,2,FALSE)</f>
        <v>#N/A</v>
      </c>
      <c r="F214" s="3" t="e">
        <f>VLOOKUP(B214,Hoja1!$A$2:$D$262,3,FALSE)</f>
        <v>#N/A</v>
      </c>
      <c r="G214" s="3" t="e">
        <f>VLOOKUP(B214,Hoja1!$A$2:$D$262,4,FALSE)</f>
        <v>#N/A</v>
      </c>
      <c r="H214" s="3">
        <v>0</v>
      </c>
      <c r="I214" s="3">
        <v>0</v>
      </c>
      <c r="J214" s="3">
        <v>0</v>
      </c>
      <c r="K214" s="3">
        <v>0</v>
      </c>
      <c r="L214" s="3">
        <v>100000000</v>
      </c>
      <c r="M214" s="3">
        <v>0</v>
      </c>
      <c r="N214" s="3">
        <v>0</v>
      </c>
      <c r="O214" s="3">
        <v>0</v>
      </c>
      <c r="P214" s="3">
        <v>0</v>
      </c>
      <c r="Q214" s="3">
        <v>100000000</v>
      </c>
      <c r="R214" s="3">
        <v>0</v>
      </c>
      <c r="S214" s="3">
        <v>100</v>
      </c>
      <c r="T214" s="3">
        <v>0</v>
      </c>
    </row>
    <row r="215" spans="1:20" x14ac:dyDescent="0.2">
      <c r="A215" s="2">
        <v>4</v>
      </c>
      <c r="B215" t="s">
        <v>417</v>
      </c>
      <c r="C215" t="s">
        <v>418</v>
      </c>
      <c r="D215" s="3">
        <v>482614150</v>
      </c>
      <c r="E215" s="3">
        <f>VLOOKUP(B215,Hoja1!$A$2:$D$262,2,FALSE)</f>
        <v>69700188.519999996</v>
      </c>
      <c r="F215" s="3">
        <f>VLOOKUP(B215,Hoja1!$A$2:$D$262,3,FALSE)</f>
        <v>47842394.060000002</v>
      </c>
      <c r="G215" s="3">
        <f>VLOOKUP(B215,Hoja1!$A$2:$D$262,4,FALSE)</f>
        <v>28730062.550000001</v>
      </c>
      <c r="H215" s="3">
        <v>146272645.13</v>
      </c>
      <c r="I215" s="3">
        <v>170343976.30000001</v>
      </c>
      <c r="J215" s="3">
        <v>85150357.530000001</v>
      </c>
      <c r="K215" s="3">
        <v>78496464.120000005</v>
      </c>
      <c r="L215" s="3">
        <v>102886382.06999999</v>
      </c>
      <c r="M215" s="3">
        <v>75855734.829999998</v>
      </c>
      <c r="N215" s="3">
        <v>68133713.909999996</v>
      </c>
      <c r="O215" s="3">
        <v>110421153.20999999</v>
      </c>
      <c r="P215" s="3">
        <v>50007176.93</v>
      </c>
      <c r="Q215" s="3">
        <v>887567604.02999997</v>
      </c>
      <c r="R215" s="3">
        <v>-404953454.02999997</v>
      </c>
      <c r="S215" s="3">
        <v>183.91</v>
      </c>
      <c r="T215" s="3">
        <v>-83.91</v>
      </c>
    </row>
    <row r="216" spans="1:20" x14ac:dyDescent="0.2">
      <c r="A216" s="2">
        <v>5</v>
      </c>
      <c r="B216" t="s">
        <v>419</v>
      </c>
      <c r="C216" t="s">
        <v>420</v>
      </c>
      <c r="D216" s="3">
        <v>482614150</v>
      </c>
      <c r="E216" s="3">
        <f>VLOOKUP(B216,Hoja1!$A$2:$D$262,2,FALSE)</f>
        <v>69700188.519999996</v>
      </c>
      <c r="F216" s="3">
        <f>VLOOKUP(B216,Hoja1!$A$2:$D$262,3,FALSE)</f>
        <v>47842394.060000002</v>
      </c>
      <c r="G216" s="3">
        <f>VLOOKUP(B216,Hoja1!$A$2:$D$262,4,FALSE)</f>
        <v>28730062.550000001</v>
      </c>
      <c r="H216" s="3">
        <v>146272645.13</v>
      </c>
      <c r="I216" s="3">
        <v>170343976.30000001</v>
      </c>
      <c r="J216" s="3">
        <v>85150357.530000001</v>
      </c>
      <c r="K216" s="3">
        <v>78496464.120000005</v>
      </c>
      <c r="L216" s="3">
        <v>102886382.06999999</v>
      </c>
      <c r="M216" s="3">
        <v>75855734.829999998</v>
      </c>
      <c r="N216" s="3">
        <v>68133713.909999996</v>
      </c>
      <c r="O216" s="3">
        <v>110421153.20999999</v>
      </c>
      <c r="P216" s="3">
        <v>50007176.93</v>
      </c>
      <c r="Q216" s="3">
        <v>887567604.02999997</v>
      </c>
      <c r="R216" s="3">
        <v>-404953454.02999997</v>
      </c>
      <c r="S216" s="3">
        <v>183.91</v>
      </c>
      <c r="T216" s="3">
        <v>-83.91</v>
      </c>
    </row>
    <row r="217" spans="1:20" x14ac:dyDescent="0.2">
      <c r="A217" s="2">
        <v>4</v>
      </c>
      <c r="B217" t="s">
        <v>421</v>
      </c>
      <c r="C217" t="s">
        <v>422</v>
      </c>
      <c r="D217" s="3">
        <v>372300000</v>
      </c>
      <c r="E217" s="3">
        <f>VLOOKUP(B217,Hoja1!$A$2:$D$262,2,FALSE)</f>
        <v>0</v>
      </c>
      <c r="F217" s="3">
        <f>VLOOKUP(B217,Hoja1!$A$2:$D$262,3,FALSE)</f>
        <v>15000000</v>
      </c>
      <c r="G217" s="3">
        <f>VLOOKUP(B217,Hoja1!$A$2:$D$262,4,FALSE)</f>
        <v>100000000</v>
      </c>
      <c r="H217" s="3">
        <v>115000000</v>
      </c>
      <c r="I217" s="3">
        <v>390200000</v>
      </c>
      <c r="J217" s="3">
        <v>14100000</v>
      </c>
      <c r="K217" s="3">
        <v>16700000</v>
      </c>
      <c r="L217" s="3">
        <v>0</v>
      </c>
      <c r="M217" s="3">
        <v>0</v>
      </c>
      <c r="N217" s="2">
        <v>-14700000</v>
      </c>
      <c r="O217" s="3">
        <v>0</v>
      </c>
      <c r="P217" s="3">
        <v>0</v>
      </c>
      <c r="Q217" s="3">
        <v>521300000</v>
      </c>
      <c r="R217" s="2">
        <v>-149000000</v>
      </c>
      <c r="S217" s="3">
        <v>140.02000000000001</v>
      </c>
      <c r="T217" s="3">
        <v>-40.020000000000003</v>
      </c>
    </row>
    <row r="218" spans="1:20" x14ac:dyDescent="0.2">
      <c r="A218" s="2">
        <v>5</v>
      </c>
      <c r="B218" t="s">
        <v>423</v>
      </c>
      <c r="C218" t="s">
        <v>382</v>
      </c>
      <c r="D218" s="3">
        <v>372300000</v>
      </c>
      <c r="E218" s="3">
        <f>VLOOKUP(B218,Hoja1!$A$2:$D$262,2,FALSE)</f>
        <v>0</v>
      </c>
      <c r="F218" s="3">
        <f>VLOOKUP(B218,Hoja1!$A$2:$D$262,3,FALSE)</f>
        <v>15000000</v>
      </c>
      <c r="G218" s="3">
        <f>VLOOKUP(B218,Hoja1!$A$2:$D$262,4,FALSE)</f>
        <v>100000000</v>
      </c>
      <c r="H218" s="3">
        <v>115000000</v>
      </c>
      <c r="I218" s="3">
        <v>390200000</v>
      </c>
      <c r="J218" s="3">
        <v>14100000</v>
      </c>
      <c r="K218" s="3">
        <v>16700000</v>
      </c>
      <c r="L218" s="3">
        <v>0</v>
      </c>
      <c r="M218" s="3">
        <v>0</v>
      </c>
      <c r="N218" s="2">
        <v>-14700000</v>
      </c>
      <c r="O218" s="3">
        <v>0</v>
      </c>
      <c r="P218" s="3">
        <v>0</v>
      </c>
      <c r="Q218" s="3">
        <v>521300000</v>
      </c>
      <c r="R218" s="2">
        <v>-149000000</v>
      </c>
      <c r="S218" s="3">
        <v>140.02000000000001</v>
      </c>
      <c r="T218" s="3">
        <v>-40.020000000000003</v>
      </c>
    </row>
    <row r="219" spans="1:20" x14ac:dyDescent="0.2">
      <c r="A219" s="2">
        <v>6</v>
      </c>
      <c r="B219" t="s">
        <v>424</v>
      </c>
      <c r="C219" t="s">
        <v>425</v>
      </c>
      <c r="D219" s="3">
        <v>116700000</v>
      </c>
      <c r="E219" s="3">
        <f>VLOOKUP(B219,Hoja1!$A$2:$D$262,2,FALSE)</f>
        <v>0</v>
      </c>
      <c r="F219" s="3">
        <f>VLOOKUP(B219,Hoja1!$A$2:$D$262,3,FALSE)</f>
        <v>0</v>
      </c>
      <c r="G219" s="3">
        <f>VLOOKUP(B219,Hoja1!$A$2:$D$262,4,FALSE)</f>
        <v>100000000</v>
      </c>
      <c r="H219" s="3">
        <v>100000000</v>
      </c>
      <c r="I219" s="3">
        <v>0</v>
      </c>
      <c r="J219" s="3">
        <v>0</v>
      </c>
      <c r="K219" s="3">
        <v>16700000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116700000</v>
      </c>
      <c r="R219" s="3">
        <v>0</v>
      </c>
      <c r="S219" s="3">
        <v>100</v>
      </c>
      <c r="T219" s="3">
        <v>0</v>
      </c>
    </row>
    <row r="220" spans="1:20" x14ac:dyDescent="0.2">
      <c r="A220" s="2">
        <v>6</v>
      </c>
      <c r="B220" t="s">
        <v>426</v>
      </c>
      <c r="C220" t="s">
        <v>427</v>
      </c>
      <c r="D220" s="3">
        <v>196100000</v>
      </c>
      <c r="E220" s="3">
        <f>VLOOKUP(B220,Hoja1!$A$2:$D$262,2,FALSE)</f>
        <v>0</v>
      </c>
      <c r="F220" s="3">
        <f>VLOOKUP(B220,Hoja1!$A$2:$D$262,3,FALSE)</f>
        <v>0</v>
      </c>
      <c r="G220" s="3">
        <f>VLOOKUP(B220,Hoja1!$A$2:$D$262,4,FALSE)</f>
        <v>0</v>
      </c>
      <c r="H220" s="3">
        <v>0</v>
      </c>
      <c r="I220" s="3">
        <v>345200000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345200000</v>
      </c>
      <c r="R220" s="2">
        <v>-149100000</v>
      </c>
      <c r="S220" s="3">
        <v>176.03</v>
      </c>
      <c r="T220" s="3">
        <v>-76.03</v>
      </c>
    </row>
    <row r="221" spans="1:20" x14ac:dyDescent="0.2">
      <c r="A221" s="2">
        <v>6</v>
      </c>
      <c r="B221" t="s">
        <v>428</v>
      </c>
      <c r="C221" t="s">
        <v>429</v>
      </c>
      <c r="D221" s="3">
        <v>14100000</v>
      </c>
      <c r="E221" s="3">
        <f>VLOOKUP(B221,Hoja1!$A$2:$D$262,2,FALSE)</f>
        <v>0</v>
      </c>
      <c r="F221" s="3">
        <f>VLOOKUP(B221,Hoja1!$A$2:$D$262,3,FALSE)</f>
        <v>0</v>
      </c>
      <c r="G221" s="3">
        <f>VLOOKUP(B221,Hoja1!$A$2:$D$262,4,FALSE)</f>
        <v>0</v>
      </c>
      <c r="H221" s="3">
        <v>0</v>
      </c>
      <c r="I221" s="3">
        <v>14700000</v>
      </c>
      <c r="J221" s="3">
        <v>14100000</v>
      </c>
      <c r="K221" s="3">
        <v>0</v>
      </c>
      <c r="L221" s="3">
        <v>0</v>
      </c>
      <c r="M221" s="3">
        <v>0</v>
      </c>
      <c r="N221" s="2">
        <v>-14700000</v>
      </c>
      <c r="O221" s="3">
        <v>0</v>
      </c>
      <c r="P221" s="3">
        <v>0</v>
      </c>
      <c r="Q221" s="3">
        <v>14100000</v>
      </c>
      <c r="R221" s="3">
        <v>0</v>
      </c>
      <c r="S221" s="3">
        <v>100</v>
      </c>
      <c r="T221" s="3">
        <v>0</v>
      </c>
    </row>
    <row r="222" spans="1:20" x14ac:dyDescent="0.2">
      <c r="A222" s="2">
        <v>6</v>
      </c>
      <c r="B222" t="s">
        <v>430</v>
      </c>
      <c r="C222" t="s">
        <v>431</v>
      </c>
      <c r="D222" s="3">
        <v>26400000</v>
      </c>
      <c r="E222" s="3">
        <f>VLOOKUP(B222,Hoja1!$A$2:$D$262,2,FALSE)</f>
        <v>0</v>
      </c>
      <c r="F222" s="3">
        <f>VLOOKUP(B222,Hoja1!$A$2:$D$262,3,FALSE)</f>
        <v>15000000</v>
      </c>
      <c r="G222" s="3">
        <f>VLOOKUP(B222,Hoja1!$A$2:$D$262,4,FALSE)</f>
        <v>0</v>
      </c>
      <c r="H222" s="3">
        <v>15000000</v>
      </c>
      <c r="I222" s="3">
        <v>30300000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45300000</v>
      </c>
      <c r="R222" s="2">
        <v>-18900000</v>
      </c>
      <c r="S222" s="3">
        <v>171.59</v>
      </c>
      <c r="T222" s="3">
        <v>-71.59</v>
      </c>
    </row>
    <row r="223" spans="1:20" x14ac:dyDescent="0.2">
      <c r="A223" s="2">
        <v>6</v>
      </c>
      <c r="B223" t="s">
        <v>432</v>
      </c>
      <c r="C223" t="s">
        <v>433</v>
      </c>
      <c r="D223" s="3">
        <v>14100000</v>
      </c>
      <c r="E223" s="3">
        <f>VLOOKUP(B223,Hoja1!$A$2:$D$262,2,FALSE)</f>
        <v>0</v>
      </c>
      <c r="F223" s="3">
        <f>VLOOKUP(B223,Hoja1!$A$2:$D$262,3,FALSE)</f>
        <v>0</v>
      </c>
      <c r="G223" s="3">
        <f>VLOOKUP(B223,Hoja1!$A$2:$D$262,4,FALSE)</f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14100000</v>
      </c>
      <c r="S223" s="3">
        <v>0</v>
      </c>
      <c r="T223" s="3">
        <v>100</v>
      </c>
    </row>
    <row r="224" spans="1:20" x14ac:dyDescent="0.2">
      <c r="A224" s="2">
        <v>6</v>
      </c>
      <c r="B224" t="s">
        <v>434</v>
      </c>
      <c r="C224" t="s">
        <v>435</v>
      </c>
      <c r="D224" s="3">
        <v>4900000</v>
      </c>
      <c r="E224" s="3">
        <f>VLOOKUP(B224,Hoja1!$A$2:$D$262,2,FALSE)</f>
        <v>0</v>
      </c>
      <c r="F224" s="3">
        <f>VLOOKUP(B224,Hoja1!$A$2:$D$262,3,FALSE)</f>
        <v>0</v>
      </c>
      <c r="G224" s="3">
        <f>VLOOKUP(B224,Hoja1!$A$2:$D$262,4,FALSE)</f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4900000</v>
      </c>
      <c r="S224" s="3">
        <v>0</v>
      </c>
      <c r="T224" s="3">
        <v>100</v>
      </c>
    </row>
    <row r="225" spans="1:20" x14ac:dyDescent="0.2">
      <c r="A225" s="2">
        <v>4</v>
      </c>
      <c r="B225" t="s">
        <v>436</v>
      </c>
      <c r="C225" t="s">
        <v>437</v>
      </c>
      <c r="D225" s="3">
        <v>1577300000</v>
      </c>
      <c r="E225" s="3">
        <f>VLOOKUP(B225,Hoja1!$A$2:$D$262,2,FALSE)</f>
        <v>7858334</v>
      </c>
      <c r="F225" s="3">
        <f>VLOOKUP(B225,Hoja1!$A$2:$D$262,3,FALSE)</f>
        <v>473658334</v>
      </c>
      <c r="G225" s="3">
        <f>VLOOKUP(B225,Hoja1!$A$2:$D$262,4,FALSE)</f>
        <v>7858334</v>
      </c>
      <c r="H225" s="3">
        <v>489375002</v>
      </c>
      <c r="I225" s="3">
        <v>15716668</v>
      </c>
      <c r="J225" s="3">
        <v>7858334</v>
      </c>
      <c r="K225" s="3">
        <v>7858334</v>
      </c>
      <c r="L225" s="3">
        <v>7858334</v>
      </c>
      <c r="M225" s="3">
        <v>7858334</v>
      </c>
      <c r="N225" s="3">
        <v>22558334</v>
      </c>
      <c r="O225" s="3">
        <v>7858334</v>
      </c>
      <c r="P225" s="3">
        <v>856458326</v>
      </c>
      <c r="Q225" s="3">
        <v>1423400000</v>
      </c>
      <c r="R225" s="3">
        <v>153900000</v>
      </c>
      <c r="S225" s="3">
        <v>90.24</v>
      </c>
      <c r="T225" s="3">
        <v>9.76</v>
      </c>
    </row>
    <row r="226" spans="1:20" x14ac:dyDescent="0.2">
      <c r="A226" s="2">
        <v>5</v>
      </c>
      <c r="B226" t="s">
        <v>438</v>
      </c>
      <c r="C226" t="s">
        <v>382</v>
      </c>
      <c r="D226" s="3">
        <v>1577300000</v>
      </c>
      <c r="E226" s="3">
        <f>VLOOKUP(B226,Hoja1!$A$2:$D$262,2,FALSE)</f>
        <v>7858334</v>
      </c>
      <c r="F226" s="3">
        <f>VLOOKUP(B226,Hoja1!$A$2:$D$262,3,FALSE)</f>
        <v>473658334</v>
      </c>
      <c r="G226" s="3">
        <f>VLOOKUP(B226,Hoja1!$A$2:$D$262,4,FALSE)</f>
        <v>7858334</v>
      </c>
      <c r="H226" s="3">
        <v>489375002</v>
      </c>
      <c r="I226" s="3">
        <v>15716668</v>
      </c>
      <c r="J226" s="3">
        <v>7858334</v>
      </c>
      <c r="K226" s="3">
        <v>7858334</v>
      </c>
      <c r="L226" s="3">
        <v>7858334</v>
      </c>
      <c r="M226" s="3">
        <v>7858334</v>
      </c>
      <c r="N226" s="3">
        <v>22558334</v>
      </c>
      <c r="O226" s="3">
        <v>7858334</v>
      </c>
      <c r="P226" s="3">
        <v>856458326</v>
      </c>
      <c r="Q226" s="3">
        <v>1423400000</v>
      </c>
      <c r="R226" s="3">
        <v>153900000</v>
      </c>
      <c r="S226" s="3">
        <v>90.24</v>
      </c>
      <c r="T226" s="3">
        <v>9.76</v>
      </c>
    </row>
    <row r="227" spans="1:20" x14ac:dyDescent="0.2">
      <c r="A227" s="2">
        <v>6</v>
      </c>
      <c r="B227" t="s">
        <v>439</v>
      </c>
      <c r="C227" t="s">
        <v>440</v>
      </c>
      <c r="D227" s="3">
        <v>598700000</v>
      </c>
      <c r="E227" s="3">
        <f>VLOOKUP(B227,Hoja1!$A$2:$D$262,2,FALSE)</f>
        <v>0</v>
      </c>
      <c r="F227" s="3">
        <f>VLOOKUP(B227,Hoja1!$A$2:$D$262,3,FALSE)</f>
        <v>444800000</v>
      </c>
      <c r="G227" s="3">
        <f>VLOOKUP(B227,Hoja1!$A$2:$D$262,4,FALSE)</f>
        <v>0</v>
      </c>
      <c r="H227" s="3">
        <v>444800000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444800000</v>
      </c>
      <c r="R227" s="3">
        <v>153900000</v>
      </c>
      <c r="S227" s="3">
        <v>74.290000000000006</v>
      </c>
      <c r="T227" s="3">
        <v>25.71</v>
      </c>
    </row>
    <row r="228" spans="1:20" x14ac:dyDescent="0.2">
      <c r="A228" s="2">
        <v>6</v>
      </c>
      <c r="B228" t="s">
        <v>441</v>
      </c>
      <c r="C228" t="s">
        <v>442</v>
      </c>
      <c r="D228" s="3">
        <v>94300000</v>
      </c>
      <c r="E228" s="3">
        <f>VLOOKUP(B228,Hoja1!$A$2:$D$262,2,FALSE)</f>
        <v>7858334</v>
      </c>
      <c r="F228" s="3">
        <f>VLOOKUP(B228,Hoja1!$A$2:$D$262,3,FALSE)</f>
        <v>7858334</v>
      </c>
      <c r="G228" s="3">
        <f>VLOOKUP(B228,Hoja1!$A$2:$D$262,4,FALSE)</f>
        <v>7858334</v>
      </c>
      <c r="H228" s="3">
        <v>23575002</v>
      </c>
      <c r="I228" s="3">
        <v>15716668</v>
      </c>
      <c r="J228" s="3">
        <v>7858334</v>
      </c>
      <c r="K228" s="3">
        <v>7858334</v>
      </c>
      <c r="L228" s="3">
        <v>7858334</v>
      </c>
      <c r="M228" s="3">
        <v>7858334</v>
      </c>
      <c r="N228" s="3">
        <v>7858334</v>
      </c>
      <c r="O228" s="3">
        <v>7858334</v>
      </c>
      <c r="P228" s="3">
        <v>7858326</v>
      </c>
      <c r="Q228" s="3">
        <v>94300000</v>
      </c>
      <c r="R228" s="3">
        <v>0</v>
      </c>
      <c r="S228" s="3">
        <v>100</v>
      </c>
      <c r="T228" s="3">
        <v>0</v>
      </c>
    </row>
    <row r="229" spans="1:20" x14ac:dyDescent="0.2">
      <c r="A229" s="2">
        <v>6</v>
      </c>
      <c r="B229" t="s">
        <v>443</v>
      </c>
      <c r="C229" t="s">
        <v>444</v>
      </c>
      <c r="D229" s="3">
        <v>848600000</v>
      </c>
      <c r="E229" s="3">
        <f>VLOOKUP(B229,Hoja1!$A$2:$D$262,2,FALSE)</f>
        <v>0</v>
      </c>
      <c r="F229" s="3">
        <f>VLOOKUP(B229,Hoja1!$A$2:$D$262,3,FALSE)</f>
        <v>0</v>
      </c>
      <c r="G229" s="3">
        <f>VLOOKUP(B229,Hoja1!$A$2:$D$262,4,FALSE)</f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848600000</v>
      </c>
      <c r="Q229" s="3">
        <v>848600000</v>
      </c>
      <c r="R229" s="3">
        <v>0</v>
      </c>
      <c r="S229" s="3">
        <v>100</v>
      </c>
      <c r="T229" s="3">
        <v>0</v>
      </c>
    </row>
    <row r="230" spans="1:20" x14ac:dyDescent="0.2">
      <c r="A230" s="2">
        <v>6</v>
      </c>
      <c r="B230" t="s">
        <v>445</v>
      </c>
      <c r="C230" t="s">
        <v>446</v>
      </c>
      <c r="D230" s="3">
        <v>21000000</v>
      </c>
      <c r="E230" s="3">
        <f>VLOOKUP(B230,Hoja1!$A$2:$D$262,2,FALSE)</f>
        <v>0</v>
      </c>
      <c r="F230" s="3">
        <f>VLOOKUP(B230,Hoja1!$A$2:$D$262,3,FALSE)</f>
        <v>21000000</v>
      </c>
      <c r="G230" s="3">
        <f>VLOOKUP(B230,Hoja1!$A$2:$D$262,4,FALSE)</f>
        <v>0</v>
      </c>
      <c r="H230" s="3">
        <v>21000000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21000000</v>
      </c>
      <c r="R230" s="3">
        <v>0</v>
      </c>
      <c r="S230" s="3">
        <v>100</v>
      </c>
      <c r="T230" s="3">
        <v>0</v>
      </c>
    </row>
    <row r="231" spans="1:20" x14ac:dyDescent="0.2">
      <c r="A231" s="2">
        <v>6</v>
      </c>
      <c r="B231" t="s">
        <v>447</v>
      </c>
      <c r="C231" t="s">
        <v>448</v>
      </c>
      <c r="D231" s="3">
        <v>14700000</v>
      </c>
      <c r="E231" s="3">
        <f>VLOOKUP(B231,Hoja1!$A$2:$D$262,2,FALSE)</f>
        <v>0</v>
      </c>
      <c r="F231" s="3">
        <f>VLOOKUP(B231,Hoja1!$A$2:$D$262,3,FALSE)</f>
        <v>0</v>
      </c>
      <c r="G231" s="3">
        <f>VLOOKUP(B231,Hoja1!$A$2:$D$262,4,FALSE)</f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14700000</v>
      </c>
      <c r="O231" s="3">
        <v>0</v>
      </c>
      <c r="P231" s="3">
        <v>0</v>
      </c>
      <c r="Q231" s="3">
        <v>14700000</v>
      </c>
      <c r="R231" s="3">
        <v>0</v>
      </c>
      <c r="S231" s="3">
        <v>100</v>
      </c>
      <c r="T231" s="3">
        <v>0</v>
      </c>
    </row>
    <row r="232" spans="1:20" x14ac:dyDescent="0.2">
      <c r="A232" s="2">
        <v>3</v>
      </c>
      <c r="B232" t="s">
        <v>449</v>
      </c>
      <c r="C232" t="s">
        <v>450</v>
      </c>
      <c r="D232" s="3">
        <v>86173100</v>
      </c>
      <c r="E232" s="3">
        <f>VLOOKUP(B232,Hoja1!$A$2:$D$262,2,FALSE)</f>
        <v>26890500</v>
      </c>
      <c r="F232" s="3">
        <f>VLOOKUP(B232,Hoja1!$A$2:$D$262,3,FALSE)</f>
        <v>0</v>
      </c>
      <c r="G232" s="3">
        <f>VLOOKUP(B232,Hoja1!$A$2:$D$262,4,FALSE)</f>
        <v>0</v>
      </c>
      <c r="H232" s="3">
        <v>26890500</v>
      </c>
      <c r="I232" s="3">
        <v>0</v>
      </c>
      <c r="J232" s="3">
        <v>0</v>
      </c>
      <c r="K232" s="3">
        <v>0</v>
      </c>
      <c r="L232" s="3">
        <v>60650700</v>
      </c>
      <c r="M232" s="3">
        <v>0</v>
      </c>
      <c r="N232" s="3">
        <v>0</v>
      </c>
      <c r="O232" s="3">
        <v>0</v>
      </c>
      <c r="P232" s="3">
        <v>0</v>
      </c>
      <c r="Q232" s="3">
        <v>87541200</v>
      </c>
      <c r="R232" s="2">
        <v>-1368100</v>
      </c>
      <c r="S232" s="3">
        <v>101.59</v>
      </c>
      <c r="T232" s="3">
        <v>-1.59</v>
      </c>
    </row>
    <row r="233" spans="1:20" x14ac:dyDescent="0.2">
      <c r="A233" s="2">
        <v>4</v>
      </c>
      <c r="B233" t="s">
        <v>451</v>
      </c>
      <c r="C233" t="s">
        <v>452</v>
      </c>
      <c r="D233" s="3">
        <v>86173100</v>
      </c>
      <c r="E233" s="3">
        <f>VLOOKUP(B233,Hoja1!$A$2:$D$262,2,FALSE)</f>
        <v>26890500</v>
      </c>
      <c r="F233" s="3">
        <f>VLOOKUP(B233,Hoja1!$A$2:$D$262,3,FALSE)</f>
        <v>0</v>
      </c>
      <c r="G233" s="3">
        <f>VLOOKUP(B233,Hoja1!$A$2:$D$262,4,FALSE)</f>
        <v>0</v>
      </c>
      <c r="H233" s="3">
        <v>26890500</v>
      </c>
      <c r="I233" s="3">
        <v>0</v>
      </c>
      <c r="J233" s="3">
        <v>0</v>
      </c>
      <c r="K233" s="3">
        <v>0</v>
      </c>
      <c r="L233" s="3">
        <v>60650700</v>
      </c>
      <c r="M233" s="3">
        <v>0</v>
      </c>
      <c r="N233" s="3">
        <v>0</v>
      </c>
      <c r="O233" s="3">
        <v>0</v>
      </c>
      <c r="P233" s="3">
        <v>0</v>
      </c>
      <c r="Q233" s="3">
        <v>87541200</v>
      </c>
      <c r="R233" s="2">
        <v>-1368100</v>
      </c>
      <c r="S233" s="3">
        <v>101.59</v>
      </c>
      <c r="T233" s="3">
        <v>-1.59</v>
      </c>
    </row>
    <row r="234" spans="1:20" x14ac:dyDescent="0.2">
      <c r="A234" s="2">
        <v>5</v>
      </c>
      <c r="B234" t="s">
        <v>453</v>
      </c>
      <c r="C234" t="s">
        <v>454</v>
      </c>
      <c r="D234" s="3">
        <v>86173100</v>
      </c>
      <c r="E234" s="3">
        <f>VLOOKUP(B234,Hoja1!$A$2:$D$262,2,FALSE)</f>
        <v>26890500</v>
      </c>
      <c r="F234" s="3">
        <f>VLOOKUP(B234,Hoja1!$A$2:$D$262,3,FALSE)</f>
        <v>0</v>
      </c>
      <c r="G234" s="3">
        <f>VLOOKUP(B234,Hoja1!$A$2:$D$262,4,FALSE)</f>
        <v>0</v>
      </c>
      <c r="H234" s="3">
        <v>26890500</v>
      </c>
      <c r="I234" s="3">
        <v>0</v>
      </c>
      <c r="J234" s="3">
        <v>0</v>
      </c>
      <c r="K234" s="3">
        <v>0</v>
      </c>
      <c r="L234" s="3">
        <v>60650700</v>
      </c>
      <c r="M234" s="3">
        <v>0</v>
      </c>
      <c r="N234" s="3">
        <v>0</v>
      </c>
      <c r="O234" s="3">
        <v>0</v>
      </c>
      <c r="P234" s="3">
        <v>0</v>
      </c>
      <c r="Q234" s="3">
        <v>87541200</v>
      </c>
      <c r="R234" s="2">
        <v>-1368100</v>
      </c>
      <c r="S234" s="3">
        <v>101.59</v>
      </c>
      <c r="T234" s="3">
        <v>-1.59</v>
      </c>
    </row>
    <row r="235" spans="1:20" x14ac:dyDescent="0.2">
      <c r="A235" s="2">
        <v>1</v>
      </c>
      <c r="B235" t="s">
        <v>455</v>
      </c>
      <c r="C235" t="s">
        <v>456</v>
      </c>
      <c r="D235" s="3">
        <v>6493937726</v>
      </c>
      <c r="E235" s="3">
        <f>VLOOKUP(B235,Hoja1!$A$2:$D$262,2,FALSE)</f>
        <v>4479487397.9899998</v>
      </c>
      <c r="F235" s="3">
        <f>VLOOKUP(B235,Hoja1!$A$2:$D$262,3,FALSE)</f>
        <v>0</v>
      </c>
      <c r="G235" s="3">
        <f>VLOOKUP(B235,Hoja1!$A$2:$D$262,4,FALSE)</f>
        <v>0</v>
      </c>
      <c r="H235" s="3">
        <v>4479487397.9899998</v>
      </c>
      <c r="I235" s="3">
        <v>136396719.36000001</v>
      </c>
      <c r="J235" s="3">
        <v>0</v>
      </c>
      <c r="K235" s="3">
        <v>-136396719.36000001</v>
      </c>
      <c r="L235" s="3">
        <v>0</v>
      </c>
      <c r="M235" s="3">
        <v>0</v>
      </c>
      <c r="N235" s="3">
        <v>0</v>
      </c>
      <c r="O235" s="3">
        <v>0</v>
      </c>
      <c r="P235" s="3">
        <v>2366850330</v>
      </c>
      <c r="Q235" s="3">
        <v>6846337727.9899998</v>
      </c>
      <c r="R235" s="3">
        <v>-352400001.99000001</v>
      </c>
      <c r="S235" s="3">
        <v>105.43</v>
      </c>
      <c r="T235" s="3">
        <v>-5.43</v>
      </c>
    </row>
    <row r="236" spans="1:20" x14ac:dyDescent="0.2">
      <c r="A236" s="2">
        <v>2</v>
      </c>
      <c r="B236" t="s">
        <v>457</v>
      </c>
      <c r="C236" t="s">
        <v>458</v>
      </c>
      <c r="D236" s="3">
        <v>0</v>
      </c>
      <c r="E236" s="3" t="e">
        <f>VLOOKUP(B236,Hoja1!$A$2:$D$262,2,FALSE)</f>
        <v>#N/A</v>
      </c>
      <c r="F236" s="3" t="e">
        <f>VLOOKUP(B236,Hoja1!$A$2:$D$262,3,FALSE)</f>
        <v>#N/A</v>
      </c>
      <c r="G236" s="3" t="e">
        <f>VLOOKUP(B236,Hoja1!$A$2:$D$262,4,FALSE)</f>
        <v>#N/A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52400000</v>
      </c>
      <c r="Q236" s="3">
        <v>52400000</v>
      </c>
      <c r="R236" s="2">
        <v>-52400000</v>
      </c>
      <c r="S236" s="3">
        <v>0</v>
      </c>
      <c r="T236" s="3">
        <v>100</v>
      </c>
    </row>
    <row r="237" spans="1:20" x14ac:dyDescent="0.2">
      <c r="A237" s="2">
        <v>3</v>
      </c>
      <c r="B237" t="s">
        <v>459</v>
      </c>
      <c r="C237" t="s">
        <v>460</v>
      </c>
      <c r="D237" s="3">
        <v>0</v>
      </c>
      <c r="E237" s="3" t="e">
        <f>VLOOKUP(B237,Hoja1!$A$2:$D$262,2,FALSE)</f>
        <v>#N/A</v>
      </c>
      <c r="F237" s="3" t="e">
        <f>VLOOKUP(B237,Hoja1!$A$2:$D$262,3,FALSE)</f>
        <v>#N/A</v>
      </c>
      <c r="G237" s="3" t="e">
        <f>VLOOKUP(B237,Hoja1!$A$2:$D$262,4,FALSE)</f>
        <v>#N/A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52400000</v>
      </c>
      <c r="Q237" s="3">
        <v>52400000</v>
      </c>
      <c r="R237" s="2">
        <v>-52400000</v>
      </c>
      <c r="S237" s="3">
        <v>0</v>
      </c>
      <c r="T237" s="3">
        <v>100</v>
      </c>
    </row>
    <row r="238" spans="1:20" x14ac:dyDescent="0.2">
      <c r="A238" s="2">
        <v>4</v>
      </c>
      <c r="B238" t="s">
        <v>461</v>
      </c>
      <c r="C238" t="s">
        <v>462</v>
      </c>
      <c r="D238" s="3">
        <v>0</v>
      </c>
      <c r="E238" s="3" t="e">
        <f>VLOOKUP(B238,Hoja1!$A$2:$D$262,2,FALSE)</f>
        <v>#N/A</v>
      </c>
      <c r="F238" s="3" t="e">
        <f>VLOOKUP(B238,Hoja1!$A$2:$D$262,3,FALSE)</f>
        <v>#N/A</v>
      </c>
      <c r="G238" s="3" t="e">
        <f>VLOOKUP(B238,Hoja1!$A$2:$D$262,4,FALSE)</f>
        <v>#N/A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52400000</v>
      </c>
      <c r="Q238" s="3">
        <v>52400000</v>
      </c>
      <c r="R238" s="2">
        <v>-52400000</v>
      </c>
      <c r="S238" s="3">
        <v>0</v>
      </c>
      <c r="T238" s="3">
        <v>100</v>
      </c>
    </row>
    <row r="239" spans="1:20" x14ac:dyDescent="0.2">
      <c r="A239" s="2">
        <v>2</v>
      </c>
      <c r="B239" t="s">
        <v>463</v>
      </c>
      <c r="C239" t="s">
        <v>464</v>
      </c>
      <c r="D239" s="3">
        <v>6493937726</v>
      </c>
      <c r="E239" s="3">
        <f>VLOOKUP(B239,Hoja1!$A$2:$D$262,2,FALSE)</f>
        <v>4479487397.9899998</v>
      </c>
      <c r="F239" s="3">
        <f>VLOOKUP(B239,Hoja1!$A$2:$D$262,3,FALSE)</f>
        <v>0</v>
      </c>
      <c r="G239" s="3">
        <f>VLOOKUP(B239,Hoja1!$A$2:$D$262,4,FALSE)</f>
        <v>0</v>
      </c>
      <c r="H239" s="3">
        <v>4479487397.9899998</v>
      </c>
      <c r="I239" s="3">
        <v>136396719.36000001</v>
      </c>
      <c r="J239" s="3">
        <v>0</v>
      </c>
      <c r="K239" s="3">
        <v>-136396719.36000001</v>
      </c>
      <c r="L239" s="3">
        <v>0</v>
      </c>
      <c r="M239" s="3">
        <v>0</v>
      </c>
      <c r="N239" s="3">
        <v>0</v>
      </c>
      <c r="O239" s="3">
        <v>0</v>
      </c>
      <c r="P239" s="3">
        <v>2314450330</v>
      </c>
      <c r="Q239" s="3">
        <v>6793937727.9899998</v>
      </c>
      <c r="R239" s="3">
        <v>-300000001.99000001</v>
      </c>
      <c r="S239" s="3">
        <v>104.62</v>
      </c>
      <c r="T239" s="3">
        <v>-4.62</v>
      </c>
    </row>
    <row r="240" spans="1:20" x14ac:dyDescent="0.2">
      <c r="A240" s="2">
        <v>3</v>
      </c>
      <c r="B240" t="s">
        <v>465</v>
      </c>
      <c r="C240" t="s">
        <v>466</v>
      </c>
      <c r="D240" s="3">
        <v>6493937726</v>
      </c>
      <c r="E240" s="3">
        <f>VLOOKUP(B240,Hoja1!$A$2:$D$262,2,FALSE)</f>
        <v>4479487397.9899998</v>
      </c>
      <c r="F240" s="3">
        <f>VLOOKUP(B240,Hoja1!$A$2:$D$262,3,FALSE)</f>
        <v>0</v>
      </c>
      <c r="G240" s="3">
        <f>VLOOKUP(B240,Hoja1!$A$2:$D$262,4,FALSE)</f>
        <v>0</v>
      </c>
      <c r="H240" s="3">
        <v>4479487397.9899998</v>
      </c>
      <c r="I240" s="3">
        <v>136396719.36000001</v>
      </c>
      <c r="J240" s="3">
        <v>0</v>
      </c>
      <c r="K240" s="3">
        <v>-136396719.36000001</v>
      </c>
      <c r="L240" s="3">
        <v>0</v>
      </c>
      <c r="M240" s="3">
        <v>0</v>
      </c>
      <c r="N240" s="3">
        <v>0</v>
      </c>
      <c r="O240" s="3">
        <v>0</v>
      </c>
      <c r="P240" s="3">
        <v>2314450330</v>
      </c>
      <c r="Q240" s="3">
        <v>6793937727.9899998</v>
      </c>
      <c r="R240" s="3">
        <v>-300000001.99000001</v>
      </c>
      <c r="S240" s="3">
        <v>104.62</v>
      </c>
      <c r="T240" s="3">
        <v>-4.62</v>
      </c>
    </row>
    <row r="241" spans="1:20" x14ac:dyDescent="0.2">
      <c r="A241" s="2">
        <v>4</v>
      </c>
      <c r="B241" t="s">
        <v>467</v>
      </c>
      <c r="C241" t="s">
        <v>468</v>
      </c>
      <c r="D241" s="3">
        <v>6493937726</v>
      </c>
      <c r="E241" s="3">
        <f>VLOOKUP(B241,Hoja1!$A$2:$D$262,2,FALSE)</f>
        <v>4479487397.9899998</v>
      </c>
      <c r="F241" s="3">
        <f>VLOOKUP(B241,Hoja1!$A$2:$D$262,3,FALSE)</f>
        <v>0</v>
      </c>
      <c r="G241" s="3">
        <f>VLOOKUP(B241,Hoja1!$A$2:$D$262,4,FALSE)</f>
        <v>0</v>
      </c>
      <c r="H241" s="3">
        <v>4479487397.9899998</v>
      </c>
      <c r="I241" s="3">
        <v>136396719.36000001</v>
      </c>
      <c r="J241" s="3">
        <v>0</v>
      </c>
      <c r="K241" s="3">
        <v>-136396719.36000001</v>
      </c>
      <c r="L241" s="3">
        <v>0</v>
      </c>
      <c r="M241" s="3">
        <v>0</v>
      </c>
      <c r="N241" s="3">
        <v>0</v>
      </c>
      <c r="O241" s="3">
        <v>0</v>
      </c>
      <c r="P241" s="3">
        <v>2314450330</v>
      </c>
      <c r="Q241" s="3">
        <v>6793937727.9899998</v>
      </c>
      <c r="R241" s="3">
        <v>-300000001.99000001</v>
      </c>
      <c r="S241" s="3">
        <v>104.62</v>
      </c>
      <c r="T241" s="3">
        <v>-4.62</v>
      </c>
    </row>
    <row r="242" spans="1:20" x14ac:dyDescent="0.2">
      <c r="A242" s="2">
        <v>5</v>
      </c>
      <c r="B242" t="s">
        <v>469</v>
      </c>
      <c r="C242" t="s">
        <v>470</v>
      </c>
      <c r="D242" s="3">
        <v>480306478</v>
      </c>
      <c r="E242" s="3">
        <f>VLOOKUP(B242,Hoja1!$A$2:$D$262,2,FALSE)</f>
        <v>480306478.39999998</v>
      </c>
      <c r="F242" s="3">
        <f>VLOOKUP(B242,Hoja1!$A$2:$D$262,3,FALSE)</f>
        <v>0</v>
      </c>
      <c r="G242" s="3">
        <f>VLOOKUP(B242,Hoja1!$A$2:$D$262,4,FALSE)</f>
        <v>0</v>
      </c>
      <c r="H242" s="3">
        <v>480306478.39999998</v>
      </c>
      <c r="I242" s="3">
        <v>136396719.36000001</v>
      </c>
      <c r="J242" s="3">
        <v>0</v>
      </c>
      <c r="K242" s="3">
        <v>-136396719.36000001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480306478.39999998</v>
      </c>
      <c r="R242" s="4">
        <v>-0.4</v>
      </c>
      <c r="S242" s="3">
        <v>100</v>
      </c>
      <c r="T242" s="3">
        <v>0</v>
      </c>
    </row>
    <row r="243" spans="1:20" x14ac:dyDescent="0.2">
      <c r="A243" s="2">
        <v>5</v>
      </c>
      <c r="B243" t="s">
        <v>471</v>
      </c>
      <c r="C243" t="s">
        <v>472</v>
      </c>
      <c r="D243" s="3">
        <v>561495892</v>
      </c>
      <c r="E243" s="3">
        <f>VLOOKUP(B243,Hoja1!$A$2:$D$262,2,FALSE)</f>
        <v>561495892.44000006</v>
      </c>
      <c r="F243" s="3">
        <f>VLOOKUP(B243,Hoja1!$A$2:$D$262,3,FALSE)</f>
        <v>0</v>
      </c>
      <c r="G243" s="3">
        <f>VLOOKUP(B243,Hoja1!$A$2:$D$262,4,FALSE)</f>
        <v>0</v>
      </c>
      <c r="H243" s="3">
        <v>561495892.44000006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561495892.44000006</v>
      </c>
      <c r="R243" s="3">
        <v>-0.44</v>
      </c>
      <c r="S243" s="3">
        <v>100</v>
      </c>
      <c r="T243" s="3">
        <v>0</v>
      </c>
    </row>
    <row r="244" spans="1:20" x14ac:dyDescent="0.2">
      <c r="A244" s="2">
        <v>5</v>
      </c>
      <c r="B244" t="s">
        <v>473</v>
      </c>
      <c r="C244" t="s">
        <v>474</v>
      </c>
      <c r="D244" s="3">
        <v>4304736470</v>
      </c>
      <c r="E244" s="3">
        <f>VLOOKUP(B244,Hoja1!$A$2:$D$262,2,FALSE)</f>
        <v>3437685027.1500001</v>
      </c>
      <c r="F244" s="3">
        <f>VLOOKUP(B244,Hoja1!$A$2:$D$262,3,FALSE)</f>
        <v>0</v>
      </c>
      <c r="G244" s="3">
        <f>VLOOKUP(B244,Hoja1!$A$2:$D$262,4,FALSE)</f>
        <v>0</v>
      </c>
      <c r="H244" s="3">
        <v>3437685027.1500001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867051444</v>
      </c>
      <c r="Q244" s="3">
        <v>4304736471.1499996</v>
      </c>
      <c r="R244" s="3">
        <v>-1.1499999999999999</v>
      </c>
      <c r="S244" s="3">
        <v>100</v>
      </c>
      <c r="T244" s="3">
        <v>0</v>
      </c>
    </row>
    <row r="245" spans="1:20" x14ac:dyDescent="0.2">
      <c r="A245" s="2">
        <v>5</v>
      </c>
      <c r="B245" t="s">
        <v>475</v>
      </c>
      <c r="C245" t="s">
        <v>476</v>
      </c>
      <c r="D245" s="3">
        <v>1147398886</v>
      </c>
      <c r="E245" s="3" t="e">
        <f>VLOOKUP(B245,Hoja1!$A$2:$D$262,2,FALSE)</f>
        <v>#N/A</v>
      </c>
      <c r="F245" s="3" t="e">
        <f>VLOOKUP(B245,Hoja1!$A$2:$D$262,3,FALSE)</f>
        <v>#N/A</v>
      </c>
      <c r="G245" s="3" t="e">
        <f>VLOOKUP(B245,Hoja1!$A$2:$D$262,4,FALSE)</f>
        <v>#N/A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1447398886</v>
      </c>
      <c r="Q245" s="3">
        <v>1447398886</v>
      </c>
      <c r="R245" s="2">
        <v>-300000000</v>
      </c>
      <c r="S245" s="3">
        <v>126.15</v>
      </c>
      <c r="T245" s="3">
        <v>-26.15</v>
      </c>
    </row>
    <row r="246" spans="1:20" x14ac:dyDescent="0.2">
      <c r="A246" s="2">
        <v>1</v>
      </c>
      <c r="B246" t="s">
        <v>477</v>
      </c>
      <c r="C246" t="s">
        <v>478</v>
      </c>
      <c r="D246" s="3">
        <v>4598098379945.5801</v>
      </c>
      <c r="E246" s="3">
        <f>VLOOKUP(B246,Hoja1!$A$2:$D$262,2,FALSE)</f>
        <v>186424819655.42001</v>
      </c>
      <c r="F246" s="3">
        <f>VLOOKUP(B246,Hoja1!$A$2:$D$262,3,FALSE)</f>
        <v>101725699445.33</v>
      </c>
      <c r="G246" s="3">
        <f>VLOOKUP(B246,Hoja1!$A$2:$D$262,4,FALSE)</f>
        <v>185819310794.76001</v>
      </c>
      <c r="H246" s="3">
        <v>473969829895.53003</v>
      </c>
      <c r="I246" s="3">
        <v>466187379823.57001</v>
      </c>
      <c r="J246" s="3">
        <v>298694809433.91998</v>
      </c>
      <c r="K246" s="3">
        <v>456909624774.72998</v>
      </c>
      <c r="L246" s="3">
        <v>383706172122.71997</v>
      </c>
      <c r="M246" s="3">
        <v>182515786946.32999</v>
      </c>
      <c r="N246" s="3">
        <v>219371484377.67001</v>
      </c>
      <c r="O246" s="3">
        <v>264420328509.03</v>
      </c>
      <c r="P246" s="3">
        <v>412017062944.13</v>
      </c>
      <c r="Q246" s="3">
        <v>3157792478827.6299</v>
      </c>
      <c r="R246" s="3">
        <v>1440305901117.95</v>
      </c>
      <c r="S246" s="3">
        <v>68.680000000000007</v>
      </c>
      <c r="T246" s="3">
        <v>31.32</v>
      </c>
    </row>
    <row r="247" spans="1:20" x14ac:dyDescent="0.2">
      <c r="A247" s="2">
        <v>2</v>
      </c>
      <c r="B247" t="s">
        <v>479</v>
      </c>
      <c r="C247" t="s">
        <v>480</v>
      </c>
      <c r="D247" s="3">
        <v>3600535437569</v>
      </c>
      <c r="E247" s="3">
        <f>VLOOKUP(B247,Hoja1!$A$2:$D$262,2,FALSE)</f>
        <v>182429897497.26999</v>
      </c>
      <c r="F247" s="3">
        <f>VLOOKUP(B247,Hoja1!$A$2:$D$262,3,FALSE)</f>
        <v>72641955686.070007</v>
      </c>
      <c r="G247" s="3">
        <f>VLOOKUP(B247,Hoja1!$A$2:$D$262,4,FALSE)</f>
        <v>181073189314.48999</v>
      </c>
      <c r="H247" s="3">
        <v>436145042497.84998</v>
      </c>
      <c r="I247" s="3">
        <v>452960324453.13</v>
      </c>
      <c r="J247" s="3">
        <v>275075362986.19</v>
      </c>
      <c r="K247" s="3">
        <v>461545123756.96997</v>
      </c>
      <c r="L247" s="3">
        <v>381535197053.20001</v>
      </c>
      <c r="M247" s="3">
        <v>179231735784.48999</v>
      </c>
      <c r="N247" s="3">
        <v>208987588275.35001</v>
      </c>
      <c r="O247" s="3">
        <v>235317641848.91</v>
      </c>
      <c r="P247" s="3">
        <v>364927909521.53003</v>
      </c>
      <c r="Q247" s="3">
        <v>2995725926177.6201</v>
      </c>
      <c r="R247" s="3">
        <v>604809511391.38</v>
      </c>
      <c r="S247" s="3">
        <v>83.2</v>
      </c>
      <c r="T247" s="3">
        <v>16.8</v>
      </c>
    </row>
    <row r="248" spans="1:20" x14ac:dyDescent="0.2">
      <c r="A248" s="2">
        <v>3</v>
      </c>
      <c r="B248" t="s">
        <v>481</v>
      </c>
      <c r="C248" t="s">
        <v>482</v>
      </c>
      <c r="D248" s="3">
        <v>3600535437569</v>
      </c>
      <c r="E248" s="3">
        <f>VLOOKUP(B248,Hoja1!$A$2:$D$262,2,FALSE)</f>
        <v>182429897497.26999</v>
      </c>
      <c r="F248" s="3">
        <f>VLOOKUP(B248,Hoja1!$A$2:$D$262,3,FALSE)</f>
        <v>72641955686.070007</v>
      </c>
      <c r="G248" s="3">
        <f>VLOOKUP(B248,Hoja1!$A$2:$D$262,4,FALSE)</f>
        <v>181073189314.48999</v>
      </c>
      <c r="H248" s="3">
        <v>436145042497.84998</v>
      </c>
      <c r="I248" s="3">
        <v>452960324453.13</v>
      </c>
      <c r="J248" s="3">
        <v>275075362986.19</v>
      </c>
      <c r="K248" s="3">
        <v>461545123756.96997</v>
      </c>
      <c r="L248" s="3">
        <v>381535197053.20001</v>
      </c>
      <c r="M248" s="3">
        <v>179231735784.48999</v>
      </c>
      <c r="N248" s="3">
        <v>208987588275.35001</v>
      </c>
      <c r="O248" s="3">
        <v>235317641848.91</v>
      </c>
      <c r="P248" s="3">
        <v>364927909521.53003</v>
      </c>
      <c r="Q248" s="3">
        <v>2995725926177.6201</v>
      </c>
      <c r="R248" s="3">
        <v>604809511391.38</v>
      </c>
      <c r="S248" s="3">
        <v>83.2</v>
      </c>
      <c r="T248" s="3">
        <v>16.8</v>
      </c>
    </row>
    <row r="249" spans="1:20" x14ac:dyDescent="0.2">
      <c r="A249" s="2">
        <v>4</v>
      </c>
      <c r="B249" t="s">
        <v>483</v>
      </c>
      <c r="C249" t="s">
        <v>484</v>
      </c>
      <c r="D249" s="3">
        <v>796273096958</v>
      </c>
      <c r="E249" s="3">
        <f>VLOOKUP(B249,Hoja1!$A$2:$D$262,2,FALSE)</f>
        <v>0</v>
      </c>
      <c r="F249" s="3">
        <f>VLOOKUP(B249,Hoja1!$A$2:$D$262,3,FALSE)</f>
        <v>21699430954</v>
      </c>
      <c r="G249" s="3">
        <f>VLOOKUP(B249,Hoja1!$A$2:$D$262,4,FALSE)</f>
        <v>13329227281.110001</v>
      </c>
      <c r="H249" s="3">
        <v>35028658235.110001</v>
      </c>
      <c r="I249" s="3">
        <v>38106485325.989998</v>
      </c>
      <c r="J249" s="3">
        <v>24057274065.66</v>
      </c>
      <c r="K249" s="3">
        <v>21548402559.07</v>
      </c>
      <c r="L249" s="3">
        <v>74416277932.360001</v>
      </c>
      <c r="M249" s="3">
        <v>36917946101.239998</v>
      </c>
      <c r="N249" s="3">
        <v>26614236823.029999</v>
      </c>
      <c r="O249" s="3">
        <v>63106919990.279999</v>
      </c>
      <c r="P249" s="3">
        <v>255320871489.07999</v>
      </c>
      <c r="Q249" s="3">
        <v>575117072521.81995</v>
      </c>
      <c r="R249" s="3">
        <v>221156024436.17999</v>
      </c>
      <c r="S249" s="3">
        <v>72.23</v>
      </c>
      <c r="T249" s="3">
        <v>27.77</v>
      </c>
    </row>
    <row r="250" spans="1:20" x14ac:dyDescent="0.2">
      <c r="A250" s="2">
        <v>5</v>
      </c>
      <c r="B250" t="s">
        <v>485</v>
      </c>
      <c r="C250" t="s">
        <v>486</v>
      </c>
      <c r="D250" s="3">
        <v>791159596958</v>
      </c>
      <c r="E250" s="3">
        <f>VLOOKUP(B250,Hoja1!$A$2:$D$262,2,FALSE)</f>
        <v>0</v>
      </c>
      <c r="F250" s="3">
        <f>VLOOKUP(B250,Hoja1!$A$2:$D$262,3,FALSE)</f>
        <v>21699430954</v>
      </c>
      <c r="G250" s="3">
        <f>VLOOKUP(B250,Hoja1!$A$2:$D$262,4,FALSE)</f>
        <v>13329227281.110001</v>
      </c>
      <c r="H250" s="3">
        <v>35028658235.110001</v>
      </c>
      <c r="I250" s="3">
        <v>38106485325.989998</v>
      </c>
      <c r="J250" s="3">
        <v>24057274065.66</v>
      </c>
      <c r="K250" s="3">
        <v>21548402559.07</v>
      </c>
      <c r="L250" s="3">
        <v>74416277932.360001</v>
      </c>
      <c r="M250" s="3">
        <v>36917946101.239998</v>
      </c>
      <c r="N250" s="3">
        <v>26614236823.029999</v>
      </c>
      <c r="O250" s="3">
        <v>63106919990.279999</v>
      </c>
      <c r="P250" s="3">
        <v>255320871489.07999</v>
      </c>
      <c r="Q250" s="3">
        <v>575117072521.81995</v>
      </c>
      <c r="R250" s="3">
        <v>216042524436.17999</v>
      </c>
      <c r="S250" s="3">
        <v>72.69</v>
      </c>
      <c r="T250" s="3">
        <v>27.31</v>
      </c>
    </row>
    <row r="251" spans="1:20" x14ac:dyDescent="0.2">
      <c r="A251" s="2">
        <v>5</v>
      </c>
      <c r="B251" t="s">
        <v>487</v>
      </c>
      <c r="C251" t="s">
        <v>488</v>
      </c>
      <c r="D251" s="3">
        <v>4800500000</v>
      </c>
      <c r="E251" s="3">
        <f>VLOOKUP(B251,Hoja1!$A$2:$D$262,2,FALSE)</f>
        <v>0</v>
      </c>
      <c r="F251" s="3">
        <f>VLOOKUP(B251,Hoja1!$A$2:$D$262,3,FALSE)</f>
        <v>0</v>
      </c>
      <c r="G251" s="3">
        <f>VLOOKUP(B251,Hoja1!$A$2:$D$262,4,FALSE)</f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4800500000</v>
      </c>
      <c r="S251" s="3">
        <v>0</v>
      </c>
      <c r="T251" s="3">
        <v>100</v>
      </c>
    </row>
    <row r="252" spans="1:20" x14ac:dyDescent="0.2">
      <c r="A252" s="2">
        <v>5</v>
      </c>
      <c r="B252" t="s">
        <v>489</v>
      </c>
      <c r="C252" t="s">
        <v>490</v>
      </c>
      <c r="D252" s="3">
        <v>313000000</v>
      </c>
      <c r="E252" s="3">
        <f>VLOOKUP(B252,Hoja1!$A$2:$D$262,2,FALSE)</f>
        <v>0</v>
      </c>
      <c r="F252" s="3">
        <f>VLOOKUP(B252,Hoja1!$A$2:$D$262,3,FALSE)</f>
        <v>0</v>
      </c>
      <c r="G252" s="3">
        <f>VLOOKUP(B252,Hoja1!$A$2:$D$262,4,FALSE)</f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313000000</v>
      </c>
      <c r="S252" s="3">
        <v>0</v>
      </c>
      <c r="T252" s="3">
        <v>100</v>
      </c>
    </row>
    <row r="253" spans="1:20" x14ac:dyDescent="0.2">
      <c r="A253" s="2">
        <v>4</v>
      </c>
      <c r="B253" t="s">
        <v>491</v>
      </c>
      <c r="C253" t="s">
        <v>492</v>
      </c>
      <c r="D253" s="3">
        <v>2804262340611</v>
      </c>
      <c r="E253" s="3">
        <f>VLOOKUP(B253,Hoja1!$A$2:$D$262,2,FALSE)</f>
        <v>182429897497.26999</v>
      </c>
      <c r="F253" s="3">
        <f>VLOOKUP(B253,Hoja1!$A$2:$D$262,3,FALSE)</f>
        <v>50942524732.07</v>
      </c>
      <c r="G253" s="3">
        <f>VLOOKUP(B253,Hoja1!$A$2:$D$262,4,FALSE)</f>
        <v>167743962033.38</v>
      </c>
      <c r="H253" s="3">
        <v>401116384262.73999</v>
      </c>
      <c r="I253" s="3">
        <v>414853839127.14001</v>
      </c>
      <c r="J253" s="3">
        <v>251018088920.53</v>
      </c>
      <c r="K253" s="3">
        <v>439996721197.90002</v>
      </c>
      <c r="L253" s="3">
        <v>307118919120.84003</v>
      </c>
      <c r="M253" s="3">
        <v>142313789683.25</v>
      </c>
      <c r="N253" s="3">
        <v>182373351452.32001</v>
      </c>
      <c r="O253" s="3">
        <v>172210721858.63</v>
      </c>
      <c r="P253" s="3">
        <v>109607038032.45</v>
      </c>
      <c r="Q253" s="3">
        <v>2420608853655.7998</v>
      </c>
      <c r="R253" s="3">
        <v>383653486955.20001</v>
      </c>
      <c r="S253" s="3">
        <v>86.32</v>
      </c>
      <c r="T253" s="3">
        <v>13.68</v>
      </c>
    </row>
    <row r="254" spans="1:20" x14ac:dyDescent="0.2">
      <c r="A254" s="2">
        <v>5</v>
      </c>
      <c r="B254" t="s">
        <v>493</v>
      </c>
      <c r="C254" t="s">
        <v>486</v>
      </c>
      <c r="D254" s="3">
        <v>2804262340611</v>
      </c>
      <c r="E254" s="3">
        <f>VLOOKUP(B254,Hoja1!$A$2:$D$262,2,FALSE)</f>
        <v>182429897497.26999</v>
      </c>
      <c r="F254" s="3">
        <f>VLOOKUP(B254,Hoja1!$A$2:$D$262,3,FALSE)</f>
        <v>50942524732.07</v>
      </c>
      <c r="G254" s="3">
        <f>VLOOKUP(B254,Hoja1!$A$2:$D$262,4,FALSE)</f>
        <v>167743962033.38</v>
      </c>
      <c r="H254" s="3">
        <v>401116384262.73999</v>
      </c>
      <c r="I254" s="3">
        <v>414853839127.14001</v>
      </c>
      <c r="J254" s="3">
        <v>251018088920.53</v>
      </c>
      <c r="K254" s="3">
        <v>439996721197.90002</v>
      </c>
      <c r="L254" s="3">
        <v>307118919120.84003</v>
      </c>
      <c r="M254" s="3">
        <v>142313789683.25</v>
      </c>
      <c r="N254" s="3">
        <v>182373351452.32001</v>
      </c>
      <c r="O254" s="3">
        <v>172210721858.63</v>
      </c>
      <c r="P254" s="3">
        <v>109607038032.45</v>
      </c>
      <c r="Q254" s="3">
        <v>2420608853655.7998</v>
      </c>
      <c r="R254" s="3">
        <v>383653486955.20001</v>
      </c>
      <c r="S254" s="3">
        <v>86.32</v>
      </c>
      <c r="T254" s="3">
        <v>13.68</v>
      </c>
    </row>
    <row r="255" spans="1:20" x14ac:dyDescent="0.2">
      <c r="A255" s="2">
        <v>2</v>
      </c>
      <c r="B255" t="s">
        <v>494</v>
      </c>
      <c r="C255" t="s">
        <v>495</v>
      </c>
      <c r="D255" s="3">
        <v>994172965024.25</v>
      </c>
      <c r="E255" s="3">
        <f>VLOOKUP(B255,Hoja1!$A$2:$D$262,2,FALSE)</f>
        <v>1323371493.1500001</v>
      </c>
      <c r="F255" s="3">
        <f>VLOOKUP(B255,Hoja1!$A$2:$D$262,3,FALSE)</f>
        <v>29083743759.259998</v>
      </c>
      <c r="G255" s="3">
        <f>VLOOKUP(B255,Hoja1!$A$2:$D$262,4,FALSE)</f>
        <v>4746121480.2700005</v>
      </c>
      <c r="H255" s="3">
        <v>35153236732.68</v>
      </c>
      <c r="I255" s="3">
        <v>13227055370.440001</v>
      </c>
      <c r="J255" s="3">
        <v>23619446447.73</v>
      </c>
      <c r="K255" s="3">
        <v>-4635498982.2399998</v>
      </c>
      <c r="L255" s="3">
        <v>2170975069.52</v>
      </c>
      <c r="M255" s="3">
        <v>3284051161.8400002</v>
      </c>
      <c r="N255" s="3">
        <v>10383896102.32</v>
      </c>
      <c r="O255" s="3">
        <v>29102686660.119999</v>
      </c>
      <c r="P255" s="3">
        <v>46370726735.269997</v>
      </c>
      <c r="Q255" s="3">
        <v>158676575297.67999</v>
      </c>
      <c r="R255" s="3">
        <v>835496389726.56995</v>
      </c>
      <c r="S255" s="3">
        <v>15.96</v>
      </c>
      <c r="T255" s="3">
        <v>84.04</v>
      </c>
    </row>
    <row r="256" spans="1:20" x14ac:dyDescent="0.2">
      <c r="A256" s="2">
        <v>3</v>
      </c>
      <c r="B256" t="s">
        <v>496</v>
      </c>
      <c r="C256" t="s">
        <v>497</v>
      </c>
      <c r="D256" s="3">
        <v>994172965024.25</v>
      </c>
      <c r="E256" s="3">
        <f>VLOOKUP(B256,Hoja1!$A$2:$D$262,2,FALSE)</f>
        <v>1323371493.1500001</v>
      </c>
      <c r="F256" s="3">
        <f>VLOOKUP(B256,Hoja1!$A$2:$D$262,3,FALSE)</f>
        <v>29083743759.259998</v>
      </c>
      <c r="G256" s="3">
        <f>VLOOKUP(B256,Hoja1!$A$2:$D$262,4,FALSE)</f>
        <v>4746121480.2700005</v>
      </c>
      <c r="H256" s="3">
        <v>35153236732.68</v>
      </c>
      <c r="I256" s="3">
        <v>13227055370.440001</v>
      </c>
      <c r="J256" s="3">
        <v>23619446447.73</v>
      </c>
      <c r="K256" s="3">
        <v>-4635498982.2399998</v>
      </c>
      <c r="L256" s="3">
        <v>2170975069.52</v>
      </c>
      <c r="M256" s="3">
        <v>3284051161.8400002</v>
      </c>
      <c r="N256" s="3">
        <v>10383896102.32</v>
      </c>
      <c r="O256" s="3">
        <v>29102686660.119999</v>
      </c>
      <c r="P256" s="3">
        <v>46370726735.269997</v>
      </c>
      <c r="Q256" s="3">
        <v>158676575297.67999</v>
      </c>
      <c r="R256" s="3">
        <v>835496389726.56995</v>
      </c>
      <c r="S256" s="3">
        <v>15.96</v>
      </c>
      <c r="T256" s="3">
        <v>84.04</v>
      </c>
    </row>
    <row r="257" spans="1:20" x14ac:dyDescent="0.2">
      <c r="A257" s="2">
        <v>4</v>
      </c>
      <c r="B257" t="s">
        <v>498</v>
      </c>
      <c r="C257" t="s">
        <v>499</v>
      </c>
      <c r="D257" s="3">
        <v>781382243920.01001</v>
      </c>
      <c r="E257" s="3">
        <f>VLOOKUP(B257,Hoja1!$A$2:$D$262,2,FALSE)</f>
        <v>1323371493.1500001</v>
      </c>
      <c r="F257" s="3">
        <f>VLOOKUP(B257,Hoja1!$A$2:$D$262,3,FALSE)</f>
        <v>28838645128.209999</v>
      </c>
      <c r="G257" s="3">
        <f>VLOOKUP(B257,Hoja1!$A$2:$D$262,4,FALSE)</f>
        <v>4746121480.2700005</v>
      </c>
      <c r="H257" s="3">
        <v>34908138101.629997</v>
      </c>
      <c r="I257" s="3">
        <v>13227055370.440001</v>
      </c>
      <c r="J257" s="3">
        <v>23599448152.900002</v>
      </c>
      <c r="K257" s="3">
        <v>-4801972907.2399998</v>
      </c>
      <c r="L257" s="3">
        <v>2170975069.52</v>
      </c>
      <c r="M257" s="3">
        <v>3284051161.8400002</v>
      </c>
      <c r="N257" s="3">
        <v>10383896102.32</v>
      </c>
      <c r="O257" s="3">
        <v>29102686660.119999</v>
      </c>
      <c r="P257" s="3">
        <v>2231028297.21</v>
      </c>
      <c r="Q257" s="3">
        <v>114105306008.74001</v>
      </c>
      <c r="R257" s="3">
        <v>667276937911.27002</v>
      </c>
      <c r="S257" s="3">
        <v>14.6</v>
      </c>
      <c r="T257" s="3">
        <v>85.4</v>
      </c>
    </row>
    <row r="258" spans="1:20" x14ac:dyDescent="0.2">
      <c r="A258" s="2">
        <v>5</v>
      </c>
      <c r="B258" t="s">
        <v>500</v>
      </c>
      <c r="C258" t="s">
        <v>501</v>
      </c>
      <c r="D258" s="3">
        <v>31286977663.150002</v>
      </c>
      <c r="E258" s="3">
        <f>VLOOKUP(B258,Hoja1!$A$2:$D$262,2,FALSE)</f>
        <v>0</v>
      </c>
      <c r="F258" s="3">
        <f>VLOOKUP(B258,Hoja1!$A$2:$D$262,3,FALSE)</f>
        <v>0</v>
      </c>
      <c r="G258" s="3">
        <f>VLOOKUP(B258,Hoja1!$A$2:$D$262,4,FALSE)</f>
        <v>0</v>
      </c>
      <c r="H258" s="3">
        <v>0</v>
      </c>
      <c r="I258" s="3">
        <v>2177371726.4200001</v>
      </c>
      <c r="J258" s="3">
        <v>2177371726.4200001</v>
      </c>
      <c r="K258" s="3">
        <v>-2177371726.4200001</v>
      </c>
      <c r="L258" s="3">
        <v>0</v>
      </c>
      <c r="M258" s="3">
        <v>1482783032</v>
      </c>
      <c r="N258" s="3">
        <v>0</v>
      </c>
      <c r="O258" s="3">
        <v>0</v>
      </c>
      <c r="P258" s="3">
        <v>0</v>
      </c>
      <c r="Q258" s="3">
        <v>3660154758.4200001</v>
      </c>
      <c r="R258" s="3">
        <v>27626822904.73</v>
      </c>
      <c r="S258" s="3">
        <v>11.7</v>
      </c>
      <c r="T258" s="3">
        <v>88.3</v>
      </c>
    </row>
    <row r="259" spans="1:20" x14ac:dyDescent="0.2">
      <c r="A259" s="2">
        <v>6</v>
      </c>
      <c r="B259" t="s">
        <v>502</v>
      </c>
      <c r="C259" t="s">
        <v>503</v>
      </c>
      <c r="D259" s="3">
        <v>5455942119.5500002</v>
      </c>
      <c r="E259" s="3">
        <f>VLOOKUP(B259,Hoja1!$A$2:$D$262,2,FALSE)</f>
        <v>0</v>
      </c>
      <c r="F259" s="3">
        <f>VLOOKUP(B259,Hoja1!$A$2:$D$262,3,FALSE)</f>
        <v>0</v>
      </c>
      <c r="G259" s="3">
        <f>VLOOKUP(B259,Hoja1!$A$2:$D$262,4,FALSE)</f>
        <v>0</v>
      </c>
      <c r="H259" s="3">
        <v>0</v>
      </c>
      <c r="I259" s="3">
        <v>2177371726.4200001</v>
      </c>
      <c r="J259" s="3">
        <v>2177371726.4200001</v>
      </c>
      <c r="K259" s="3">
        <v>-2177371726.4200001</v>
      </c>
      <c r="L259" s="3">
        <v>0</v>
      </c>
      <c r="M259" s="3">
        <v>1482783032</v>
      </c>
      <c r="N259" s="3">
        <v>0</v>
      </c>
      <c r="O259" s="3">
        <v>0</v>
      </c>
      <c r="P259" s="3">
        <v>0</v>
      </c>
      <c r="Q259" s="3">
        <v>3660154758.4200001</v>
      </c>
      <c r="R259" s="3">
        <v>1795787361.1300001</v>
      </c>
      <c r="S259" s="3">
        <v>67.09</v>
      </c>
      <c r="T259" s="3">
        <v>32.909999999999997</v>
      </c>
    </row>
    <row r="260" spans="1:20" x14ac:dyDescent="0.2">
      <c r="A260" s="2">
        <v>6</v>
      </c>
      <c r="B260" t="s">
        <v>504</v>
      </c>
      <c r="C260" t="s">
        <v>505</v>
      </c>
      <c r="D260" s="3">
        <v>25831035543.599998</v>
      </c>
      <c r="E260" s="3" t="e">
        <f>VLOOKUP(B260,Hoja1!$A$2:$D$262,2,FALSE)</f>
        <v>#N/A</v>
      </c>
      <c r="F260" s="3" t="e">
        <f>VLOOKUP(B260,Hoja1!$A$2:$D$262,3,FALSE)</f>
        <v>#N/A</v>
      </c>
      <c r="G260" s="3" t="e">
        <f>VLOOKUP(B260,Hoja1!$A$2:$D$262,4,FALSE)</f>
        <v>#N/A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25831035543.599998</v>
      </c>
      <c r="S260" s="3">
        <v>0</v>
      </c>
      <c r="T260" s="3">
        <v>100</v>
      </c>
    </row>
    <row r="261" spans="1:20" x14ac:dyDescent="0.2">
      <c r="A261" s="2">
        <v>5</v>
      </c>
      <c r="B261" t="s">
        <v>506</v>
      </c>
      <c r="C261" t="s">
        <v>507</v>
      </c>
      <c r="D261" s="3">
        <v>367519757935.46002</v>
      </c>
      <c r="E261" s="3">
        <f>VLOOKUP(B261,Hoja1!$A$2:$D$262,2,FALSE)</f>
        <v>402753493.14999998</v>
      </c>
      <c r="F261" s="3">
        <f>VLOOKUP(B261,Hoja1!$A$2:$D$262,3,FALSE)</f>
        <v>24258507425.740002</v>
      </c>
      <c r="G261" s="3">
        <f>VLOOKUP(B261,Hoja1!$A$2:$D$262,4,FALSE)</f>
        <v>1615292623.1600001</v>
      </c>
      <c r="H261" s="3">
        <v>26276553542.049999</v>
      </c>
      <c r="I261" s="3">
        <v>2770318381.9099998</v>
      </c>
      <c r="J261" s="3">
        <v>15085434717.77</v>
      </c>
      <c r="K261" s="3">
        <v>-2745550088.1500001</v>
      </c>
      <c r="L261" s="3">
        <v>1135475922.6500001</v>
      </c>
      <c r="M261" s="3">
        <v>1167516783.3199999</v>
      </c>
      <c r="N261" s="3">
        <v>4609906339.5100002</v>
      </c>
      <c r="O261" s="3">
        <v>28459457157.599998</v>
      </c>
      <c r="P261" s="3">
        <v>3191421066.5300002</v>
      </c>
      <c r="Q261" s="3">
        <v>79950533823.190002</v>
      </c>
      <c r="R261" s="3">
        <v>287569224112.27002</v>
      </c>
      <c r="S261" s="3">
        <v>21.75</v>
      </c>
      <c r="T261" s="3">
        <v>78.25</v>
      </c>
    </row>
    <row r="262" spans="1:20" x14ac:dyDescent="0.2">
      <c r="A262" s="2">
        <v>6</v>
      </c>
      <c r="B262" t="s">
        <v>508</v>
      </c>
      <c r="C262" t="s">
        <v>509</v>
      </c>
      <c r="D262" s="3">
        <v>284279981.19999999</v>
      </c>
      <c r="E262" s="3">
        <f>VLOOKUP(B262,Hoja1!$A$2:$D$262,2,FALSE)</f>
        <v>0</v>
      </c>
      <c r="F262" s="3">
        <f>VLOOKUP(B262,Hoja1!$A$2:$D$262,3,FALSE)</f>
        <v>70010636.319999993</v>
      </c>
      <c r="G262" s="3">
        <f>VLOOKUP(B262,Hoja1!$A$2:$D$262,4,FALSE)</f>
        <v>0</v>
      </c>
      <c r="H262" s="3">
        <v>70010636.319999993</v>
      </c>
      <c r="I262" s="3">
        <v>8140800</v>
      </c>
      <c r="J262" s="3">
        <v>70010636.319999993</v>
      </c>
      <c r="K262" s="3">
        <v>-70010636.319999993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78151436.319999993</v>
      </c>
      <c r="R262" s="3">
        <v>206128544.88</v>
      </c>
      <c r="S262" s="3">
        <v>27.49</v>
      </c>
      <c r="T262" s="3">
        <v>72.510000000000005</v>
      </c>
    </row>
    <row r="263" spans="1:20" x14ac:dyDescent="0.2">
      <c r="A263" s="2">
        <v>6</v>
      </c>
      <c r="B263" t="s">
        <v>510</v>
      </c>
      <c r="C263" t="s">
        <v>511</v>
      </c>
      <c r="D263" s="3">
        <v>24368300711.77</v>
      </c>
      <c r="E263" s="3">
        <f>VLOOKUP(B263,Hoja1!$A$2:$D$262,2,FALSE)</f>
        <v>0</v>
      </c>
      <c r="F263" s="3">
        <f>VLOOKUP(B263,Hoja1!$A$2:$D$262,3,FALSE)</f>
        <v>22408570109.900002</v>
      </c>
      <c r="G263" s="3">
        <f>VLOOKUP(B263,Hoja1!$A$2:$D$262,4,FALSE)</f>
        <v>0</v>
      </c>
      <c r="H263" s="3">
        <v>22408570109.900002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1448053320.25</v>
      </c>
      <c r="Q263" s="3">
        <v>23856623430.150002</v>
      </c>
      <c r="R263" s="3">
        <v>511677281.62</v>
      </c>
      <c r="S263" s="3">
        <v>97.9</v>
      </c>
      <c r="T263" s="3">
        <v>2.1</v>
      </c>
    </row>
    <row r="264" spans="1:20" x14ac:dyDescent="0.2">
      <c r="A264" s="2">
        <v>6</v>
      </c>
      <c r="B264" t="s">
        <v>512</v>
      </c>
      <c r="C264" t="s">
        <v>513</v>
      </c>
      <c r="D264" s="3">
        <v>22763805162.220001</v>
      </c>
      <c r="E264" s="3">
        <f>VLOOKUP(B264,Hoja1!$A$2:$D$262,2,FALSE)</f>
        <v>3589872</v>
      </c>
      <c r="F264" s="3">
        <f>VLOOKUP(B264,Hoja1!$A$2:$D$262,3,FALSE)</f>
        <v>1371835052.5699999</v>
      </c>
      <c r="G264" s="3">
        <f>VLOOKUP(B264,Hoja1!$A$2:$D$262,4,FALSE)</f>
        <v>798427460.95000005</v>
      </c>
      <c r="H264" s="3">
        <v>2173852385.52</v>
      </c>
      <c r="I264" s="3">
        <v>932858713.26999998</v>
      </c>
      <c r="J264" s="3">
        <v>1613113711.77</v>
      </c>
      <c r="K264" s="3">
        <v>831818139.77999997</v>
      </c>
      <c r="L264" s="3">
        <v>802425919.89999998</v>
      </c>
      <c r="M264" s="3">
        <v>267434789.46000001</v>
      </c>
      <c r="N264" s="3">
        <v>1368189842.51</v>
      </c>
      <c r="O264" s="3">
        <v>1513603823.73</v>
      </c>
      <c r="P264" s="3">
        <v>1386789655.1099999</v>
      </c>
      <c r="Q264" s="3">
        <v>10890086981.049999</v>
      </c>
      <c r="R264" s="3">
        <v>11873718181.17</v>
      </c>
      <c r="S264" s="3">
        <v>47.84</v>
      </c>
      <c r="T264" s="3">
        <v>52.16</v>
      </c>
    </row>
    <row r="265" spans="1:20" x14ac:dyDescent="0.2">
      <c r="A265" s="2">
        <v>6</v>
      </c>
      <c r="B265" t="s">
        <v>514</v>
      </c>
      <c r="C265" t="s">
        <v>515</v>
      </c>
      <c r="D265" s="3">
        <v>6310914477.3999996</v>
      </c>
      <c r="E265" s="3">
        <f>VLOOKUP(B265,Hoja1!$A$2:$D$262,2,FALSE)</f>
        <v>0</v>
      </c>
      <c r="F265" s="3">
        <f>VLOOKUP(B265,Hoja1!$A$2:$D$262,3,FALSE)</f>
        <v>271080000</v>
      </c>
      <c r="G265" s="3">
        <f>VLOOKUP(B265,Hoja1!$A$2:$D$262,4,FALSE)</f>
        <v>719514263.16999996</v>
      </c>
      <c r="H265" s="3">
        <v>990594263.16999996</v>
      </c>
      <c r="I265" s="3">
        <v>1332650030.0899999</v>
      </c>
      <c r="J265" s="3">
        <v>978437103.85000002</v>
      </c>
      <c r="K265" s="3">
        <v>0</v>
      </c>
      <c r="L265" s="3">
        <v>0</v>
      </c>
      <c r="M265" s="3">
        <v>602452560.22000003</v>
      </c>
      <c r="N265" s="3">
        <v>318165603.13999999</v>
      </c>
      <c r="O265" s="3">
        <v>1243300437.1199999</v>
      </c>
      <c r="P265" s="3">
        <v>92005650</v>
      </c>
      <c r="Q265" s="3">
        <v>5557605647.5900002</v>
      </c>
      <c r="R265" s="3">
        <v>753308829.80999994</v>
      </c>
      <c r="S265" s="3">
        <v>88.06</v>
      </c>
      <c r="T265" s="3">
        <v>11.94</v>
      </c>
    </row>
    <row r="266" spans="1:20" x14ac:dyDescent="0.2">
      <c r="A266" s="2">
        <v>6</v>
      </c>
      <c r="B266" t="s">
        <v>516</v>
      </c>
      <c r="C266" t="s">
        <v>517</v>
      </c>
      <c r="D266" s="3">
        <v>44762273049.110001</v>
      </c>
      <c r="E266" s="3">
        <f>VLOOKUP(B266,Hoja1!$A$2:$D$262,2,FALSE)</f>
        <v>0</v>
      </c>
      <c r="F266" s="3">
        <f>VLOOKUP(B266,Hoja1!$A$2:$D$262,3,FALSE)</f>
        <v>0</v>
      </c>
      <c r="G266" s="3">
        <f>VLOOKUP(B266,Hoja1!$A$2:$D$262,4,FALSE)</f>
        <v>0</v>
      </c>
      <c r="H266" s="3">
        <v>0</v>
      </c>
      <c r="I266" s="3">
        <v>0</v>
      </c>
      <c r="J266" s="3">
        <v>8235600000</v>
      </c>
      <c r="K266" s="3">
        <v>0</v>
      </c>
      <c r="L266" s="3">
        <v>0</v>
      </c>
      <c r="M266" s="3">
        <v>0</v>
      </c>
      <c r="N266" s="3">
        <v>0</v>
      </c>
      <c r="O266" s="3">
        <v>25260750000</v>
      </c>
      <c r="P266" s="3">
        <v>0</v>
      </c>
      <c r="Q266" s="3">
        <v>33496350000</v>
      </c>
      <c r="R266" s="3">
        <v>11265923049.110001</v>
      </c>
      <c r="S266" s="3">
        <v>74.83</v>
      </c>
      <c r="T266" s="3">
        <v>25.17</v>
      </c>
    </row>
    <row r="267" spans="1:20" x14ac:dyDescent="0.2">
      <c r="A267" s="2">
        <v>6</v>
      </c>
      <c r="B267" t="s">
        <v>518</v>
      </c>
      <c r="C267" t="s">
        <v>519</v>
      </c>
      <c r="D267" s="3">
        <v>18908541453.759998</v>
      </c>
      <c r="E267" s="3">
        <f>VLOOKUP(B267,Hoja1!$A$2:$D$262,2,FALSE)</f>
        <v>399163621.14999998</v>
      </c>
      <c r="F267" s="3">
        <f>VLOOKUP(B267,Hoja1!$A$2:$D$262,3,FALSE)</f>
        <v>137011626.94999999</v>
      </c>
      <c r="G267" s="3">
        <f>VLOOKUP(B267,Hoja1!$A$2:$D$262,4,FALSE)</f>
        <v>97350899.040000007</v>
      </c>
      <c r="H267" s="3">
        <v>633526147.13999999</v>
      </c>
      <c r="I267" s="3">
        <v>496668838.55000001</v>
      </c>
      <c r="J267" s="3">
        <v>4188273265.8299999</v>
      </c>
      <c r="K267" s="3">
        <v>-3507357591.6100001</v>
      </c>
      <c r="L267" s="3">
        <v>333050002.75</v>
      </c>
      <c r="M267" s="3">
        <v>297629433.63999999</v>
      </c>
      <c r="N267" s="3">
        <v>126497393.86</v>
      </c>
      <c r="O267" s="3">
        <v>441802896.75</v>
      </c>
      <c r="P267" s="3">
        <v>264572441.16999999</v>
      </c>
      <c r="Q267" s="3">
        <v>3274662828.0799999</v>
      </c>
      <c r="R267" s="3">
        <v>15633878625.68</v>
      </c>
      <c r="S267" s="3">
        <v>17.32</v>
      </c>
      <c r="T267" s="3">
        <v>82.68</v>
      </c>
    </row>
    <row r="268" spans="1:20" x14ac:dyDescent="0.2">
      <c r="A268" s="2">
        <v>6</v>
      </c>
      <c r="B268" t="s">
        <v>520</v>
      </c>
      <c r="C268" t="s">
        <v>521</v>
      </c>
      <c r="D268" s="3">
        <v>222319643100</v>
      </c>
      <c r="E268" s="3">
        <f>VLOOKUP(B268,Hoja1!$A$2:$D$262,2,FALSE)</f>
        <v>0</v>
      </c>
      <c r="F268" s="3">
        <f>VLOOKUP(B268,Hoja1!$A$2:$D$262,3,FALSE)</f>
        <v>0</v>
      </c>
      <c r="G268" s="3">
        <f>VLOOKUP(B268,Hoja1!$A$2:$D$262,4,FALSE)</f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2797053500</v>
      </c>
      <c r="O268" s="3">
        <v>0</v>
      </c>
      <c r="P268" s="3">
        <v>0</v>
      </c>
      <c r="Q268" s="3">
        <v>2797053500</v>
      </c>
      <c r="R268" s="3">
        <v>219522589600</v>
      </c>
      <c r="S268" s="3">
        <v>1.26</v>
      </c>
      <c r="T268" s="3">
        <v>98.74</v>
      </c>
    </row>
    <row r="269" spans="1:20" x14ac:dyDescent="0.2">
      <c r="A269" s="2">
        <v>6</v>
      </c>
      <c r="B269" t="s">
        <v>522</v>
      </c>
      <c r="C269" t="s">
        <v>523</v>
      </c>
      <c r="D269" s="3">
        <v>27802000000</v>
      </c>
      <c r="E269" s="3">
        <f>VLOOKUP(B269,Hoja1!$A$2:$D$262,2,FALSE)</f>
        <v>0</v>
      </c>
      <c r="F269" s="3">
        <f>VLOOKUP(B269,Hoja1!$A$2:$D$262,3,FALSE)</f>
        <v>0</v>
      </c>
      <c r="G269" s="3">
        <f>VLOOKUP(B269,Hoja1!$A$2:$D$262,4,FALSE)</f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27802000000</v>
      </c>
      <c r="S269" s="3">
        <v>0</v>
      </c>
      <c r="T269" s="3">
        <v>100</v>
      </c>
    </row>
    <row r="270" spans="1:20" x14ac:dyDescent="0.2">
      <c r="A270" s="2">
        <v>5</v>
      </c>
      <c r="B270" t="s">
        <v>524</v>
      </c>
      <c r="C270" t="s">
        <v>525</v>
      </c>
      <c r="D270" s="3">
        <v>344369995637.64001</v>
      </c>
      <c r="E270" s="3">
        <f>VLOOKUP(B270,Hoja1!$A$2:$D$262,2,FALSE)</f>
        <v>920618000</v>
      </c>
      <c r="F270" s="3">
        <f>VLOOKUP(B270,Hoja1!$A$2:$D$262,3,FALSE)</f>
        <v>593725743</v>
      </c>
      <c r="G270" s="3">
        <f>VLOOKUP(B270,Hoja1!$A$2:$D$262,4,FALSE)</f>
        <v>0</v>
      </c>
      <c r="H270" s="3">
        <v>1514343743</v>
      </c>
      <c r="I270" s="3">
        <v>6030083782</v>
      </c>
      <c r="J270" s="3">
        <v>5930194746.4499998</v>
      </c>
      <c r="K270" s="3">
        <v>0</v>
      </c>
      <c r="L270" s="3">
        <v>0</v>
      </c>
      <c r="M270" s="3">
        <v>0</v>
      </c>
      <c r="N270" s="3">
        <v>5039080000</v>
      </c>
      <c r="O270" s="3">
        <v>0</v>
      </c>
      <c r="P270" s="3">
        <v>1115440000</v>
      </c>
      <c r="Q270" s="3">
        <v>19629142271.450001</v>
      </c>
      <c r="R270" s="3">
        <v>324740853366.19</v>
      </c>
      <c r="S270" s="3">
        <v>5.7</v>
      </c>
      <c r="T270" s="3">
        <v>94.3</v>
      </c>
    </row>
    <row r="271" spans="1:20" x14ac:dyDescent="0.2">
      <c r="A271" s="2">
        <v>6</v>
      </c>
      <c r="B271" t="s">
        <v>526</v>
      </c>
      <c r="C271" t="s">
        <v>527</v>
      </c>
      <c r="D271" s="3">
        <v>233377200000</v>
      </c>
      <c r="E271" s="3" t="e">
        <f>VLOOKUP(B271,Hoja1!$A$2:$D$262,2,FALSE)</f>
        <v>#N/A</v>
      </c>
      <c r="F271" s="3" t="e">
        <f>VLOOKUP(B271,Hoja1!$A$2:$D$262,3,FALSE)</f>
        <v>#N/A</v>
      </c>
      <c r="G271" s="3" t="e">
        <f>VLOOKUP(B271,Hoja1!$A$2:$D$262,4,FALSE)</f>
        <v>#N/A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233377200000</v>
      </c>
      <c r="S271" s="3">
        <v>0</v>
      </c>
      <c r="T271" s="3">
        <v>100</v>
      </c>
    </row>
    <row r="272" spans="1:20" x14ac:dyDescent="0.2">
      <c r="A272" s="2">
        <v>6</v>
      </c>
      <c r="B272" t="s">
        <v>528</v>
      </c>
      <c r="C272" t="s">
        <v>529</v>
      </c>
      <c r="D272" s="3">
        <v>0</v>
      </c>
      <c r="E272" s="3">
        <f>VLOOKUP(B272,Hoja1!$A$2:$D$262,2,FALSE)</f>
        <v>0</v>
      </c>
      <c r="F272" s="3">
        <f>VLOOKUP(B272,Hoja1!$A$2:$D$262,3,FALSE)</f>
        <v>0</v>
      </c>
      <c r="G272" s="3">
        <f>VLOOKUP(B272,Hoja1!$A$2:$D$262,4,FALSE)</f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100</v>
      </c>
    </row>
    <row r="273" spans="1:20" x14ac:dyDescent="0.2">
      <c r="A273" s="2">
        <v>6</v>
      </c>
      <c r="B273" t="s">
        <v>530</v>
      </c>
      <c r="C273" t="s">
        <v>531</v>
      </c>
      <c r="D273" s="3">
        <v>0</v>
      </c>
      <c r="E273" s="3">
        <f>VLOOKUP(B273,Hoja1!$A$2:$D$262,2,FALSE)</f>
        <v>0</v>
      </c>
      <c r="F273" s="3">
        <f>VLOOKUP(B273,Hoja1!$A$2:$D$262,3,FALSE)</f>
        <v>0</v>
      </c>
      <c r="G273" s="3">
        <f>VLOOKUP(B273,Hoja1!$A$2:$D$262,4,FALSE)</f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100</v>
      </c>
    </row>
    <row r="274" spans="1:20" x14ac:dyDescent="0.2">
      <c r="A274" s="2">
        <v>6</v>
      </c>
      <c r="B274" t="s">
        <v>532</v>
      </c>
      <c r="C274" t="s">
        <v>533</v>
      </c>
      <c r="D274" s="3">
        <v>17485079619.900002</v>
      </c>
      <c r="E274" s="3">
        <f>VLOOKUP(B274,Hoja1!$A$2:$D$262,2,FALSE)</f>
        <v>0</v>
      </c>
      <c r="F274" s="3">
        <f>VLOOKUP(B274,Hoja1!$A$2:$D$262,3,FALSE)</f>
        <v>0</v>
      </c>
      <c r="G274" s="3">
        <f>VLOOKUP(B274,Hoja1!$A$2:$D$262,4,FALSE)</f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17485079619.900002</v>
      </c>
      <c r="S274" s="3">
        <v>0</v>
      </c>
      <c r="T274" s="3">
        <v>100</v>
      </c>
    </row>
    <row r="275" spans="1:20" x14ac:dyDescent="0.2">
      <c r="A275" s="2">
        <v>6</v>
      </c>
      <c r="B275" t="s">
        <v>534</v>
      </c>
      <c r="C275" t="s">
        <v>535</v>
      </c>
      <c r="D275" s="3">
        <v>93507716017.740005</v>
      </c>
      <c r="E275" s="3">
        <f>VLOOKUP(B275,Hoja1!$A$2:$D$262,2,FALSE)</f>
        <v>920618000</v>
      </c>
      <c r="F275" s="3">
        <f>VLOOKUP(B275,Hoja1!$A$2:$D$262,3,FALSE)</f>
        <v>593725743</v>
      </c>
      <c r="G275" s="3">
        <f>VLOOKUP(B275,Hoja1!$A$2:$D$262,4,FALSE)</f>
        <v>0</v>
      </c>
      <c r="H275" s="3">
        <v>1514343743</v>
      </c>
      <c r="I275" s="3">
        <v>6030083782</v>
      </c>
      <c r="J275" s="3">
        <v>5930194746.4499998</v>
      </c>
      <c r="K275" s="3">
        <v>0</v>
      </c>
      <c r="L275" s="3">
        <v>0</v>
      </c>
      <c r="M275" s="3">
        <v>0</v>
      </c>
      <c r="N275" s="3">
        <v>5039080000</v>
      </c>
      <c r="O275" s="3">
        <v>0</v>
      </c>
      <c r="P275" s="3">
        <v>1115440000</v>
      </c>
      <c r="Q275" s="3">
        <v>19629142271.450001</v>
      </c>
      <c r="R275" s="3">
        <v>73878573746.289993</v>
      </c>
      <c r="S275" s="3">
        <v>20.99</v>
      </c>
      <c r="T275" s="3">
        <v>79.010000000000005</v>
      </c>
    </row>
    <row r="276" spans="1:20" x14ac:dyDescent="0.2">
      <c r="A276" s="2">
        <v>5</v>
      </c>
      <c r="B276" t="s">
        <v>536</v>
      </c>
      <c r="C276" t="s">
        <v>537</v>
      </c>
      <c r="D276" s="3">
        <v>38205512683.760002</v>
      </c>
      <c r="E276" s="3">
        <f>VLOOKUP(B276,Hoja1!$A$2:$D$262,2,FALSE)</f>
        <v>0</v>
      </c>
      <c r="F276" s="3">
        <f>VLOOKUP(B276,Hoja1!$A$2:$D$262,3,FALSE)</f>
        <v>3986411959.4699998</v>
      </c>
      <c r="G276" s="3">
        <f>VLOOKUP(B276,Hoja1!$A$2:$D$262,4,FALSE)</f>
        <v>3130828857.1100001</v>
      </c>
      <c r="H276" s="3">
        <v>7117240816.5799999</v>
      </c>
      <c r="I276" s="3">
        <v>2249281480.1100001</v>
      </c>
      <c r="J276" s="3">
        <v>406446962.25999999</v>
      </c>
      <c r="K276" s="3">
        <v>120948907.33</v>
      </c>
      <c r="L276" s="3">
        <v>1035499146.87</v>
      </c>
      <c r="M276" s="3">
        <v>633751346.51999998</v>
      </c>
      <c r="N276" s="3">
        <v>734909762.80999994</v>
      </c>
      <c r="O276" s="3">
        <v>643229502.51999998</v>
      </c>
      <c r="P276" s="3">
        <v>-2075832769.3199999</v>
      </c>
      <c r="Q276" s="3">
        <v>10865475155.68</v>
      </c>
      <c r="R276" s="3">
        <v>27340037528.080002</v>
      </c>
      <c r="S276" s="3">
        <v>28.44</v>
      </c>
      <c r="T276" s="3">
        <v>71.56</v>
      </c>
    </row>
    <row r="277" spans="1:20" x14ac:dyDescent="0.2">
      <c r="A277" s="2">
        <v>6</v>
      </c>
      <c r="B277" t="s">
        <v>538</v>
      </c>
      <c r="C277" t="s">
        <v>539</v>
      </c>
      <c r="D277" s="3">
        <v>25372337813.779999</v>
      </c>
      <c r="E277" s="3">
        <f>VLOOKUP(B277,Hoja1!$A$2:$D$262,2,FALSE)</f>
        <v>0</v>
      </c>
      <c r="F277" s="3">
        <f>VLOOKUP(B277,Hoja1!$A$2:$D$262,3,FALSE)</f>
        <v>3986411959.4699998</v>
      </c>
      <c r="G277" s="3">
        <f>VLOOKUP(B277,Hoja1!$A$2:$D$262,4,FALSE)</f>
        <v>2655563908.6799998</v>
      </c>
      <c r="H277" s="3">
        <v>6641975868.1499996</v>
      </c>
      <c r="I277" s="3">
        <v>151535253.12</v>
      </c>
      <c r="J277" s="3">
        <v>406446962.25999999</v>
      </c>
      <c r="K277" s="3">
        <v>120948907.33</v>
      </c>
      <c r="L277" s="3">
        <v>268691562.75</v>
      </c>
      <c r="M277" s="3">
        <v>581263182.37</v>
      </c>
      <c r="N277" s="3">
        <v>690352561.30999994</v>
      </c>
      <c r="O277" s="3">
        <v>643229502.51999998</v>
      </c>
      <c r="P277" s="3">
        <v>-2075832769.3199999</v>
      </c>
      <c r="Q277" s="3">
        <v>7428611030.4899998</v>
      </c>
      <c r="R277" s="3">
        <v>17943726783.290001</v>
      </c>
      <c r="S277" s="3">
        <v>29.28</v>
      </c>
      <c r="T277" s="3">
        <v>70.72</v>
      </c>
    </row>
    <row r="278" spans="1:20" x14ac:dyDescent="0.2">
      <c r="A278" s="2">
        <v>6</v>
      </c>
      <c r="B278" t="s">
        <v>540</v>
      </c>
      <c r="C278" t="s">
        <v>541</v>
      </c>
      <c r="D278" s="3">
        <v>12833174869.98</v>
      </c>
      <c r="E278" s="3">
        <f>VLOOKUP(B278,Hoja1!$A$2:$D$262,2,FALSE)</f>
        <v>0</v>
      </c>
      <c r="F278" s="3">
        <f>VLOOKUP(B278,Hoja1!$A$2:$D$262,3,FALSE)</f>
        <v>0</v>
      </c>
      <c r="G278" s="3">
        <f>VLOOKUP(B278,Hoja1!$A$2:$D$262,4,FALSE)</f>
        <v>475264948.43000001</v>
      </c>
      <c r="H278" s="3">
        <v>475264948.43000001</v>
      </c>
      <c r="I278" s="3">
        <v>2097746226.99</v>
      </c>
      <c r="J278" s="3">
        <v>0</v>
      </c>
      <c r="K278" s="3">
        <v>0</v>
      </c>
      <c r="L278" s="3">
        <v>766807584.12</v>
      </c>
      <c r="M278" s="3">
        <v>52488164.149999999</v>
      </c>
      <c r="N278" s="3">
        <v>44557201.5</v>
      </c>
      <c r="O278" s="3">
        <v>0</v>
      </c>
      <c r="P278" s="3">
        <v>0</v>
      </c>
      <c r="Q278" s="3">
        <v>3436864125.1900001</v>
      </c>
      <c r="R278" s="3">
        <v>9396310744.7900009</v>
      </c>
      <c r="S278" s="3">
        <v>26.78</v>
      </c>
      <c r="T278" s="3">
        <v>73.22</v>
      </c>
    </row>
    <row r="279" spans="1:20" x14ac:dyDescent="0.2">
      <c r="A279" s="2">
        <v>4</v>
      </c>
      <c r="B279" t="s">
        <v>542</v>
      </c>
      <c r="C279" t="s">
        <v>543</v>
      </c>
      <c r="D279" s="3">
        <v>212790721104.23999</v>
      </c>
      <c r="E279" s="3">
        <f>VLOOKUP(B279,Hoja1!$A$2:$D$262,2,FALSE)</f>
        <v>0</v>
      </c>
      <c r="F279" s="3">
        <f>VLOOKUP(B279,Hoja1!$A$2:$D$262,3,FALSE)</f>
        <v>245098631.05000001</v>
      </c>
      <c r="G279" s="3">
        <f>VLOOKUP(B279,Hoja1!$A$2:$D$262,4,FALSE)</f>
        <v>0</v>
      </c>
      <c r="H279" s="3">
        <v>245098631.05000001</v>
      </c>
      <c r="I279" s="3">
        <v>0</v>
      </c>
      <c r="J279" s="3">
        <v>19998294.829999998</v>
      </c>
      <c r="K279" s="3">
        <v>166473925</v>
      </c>
      <c r="L279" s="3">
        <v>0</v>
      </c>
      <c r="M279" s="3">
        <v>0</v>
      </c>
      <c r="N279" s="3">
        <v>0</v>
      </c>
      <c r="O279" s="3">
        <v>0</v>
      </c>
      <c r="P279" s="3">
        <v>44139698438.059998</v>
      </c>
      <c r="Q279" s="3">
        <v>44571269288.940002</v>
      </c>
      <c r="R279" s="3">
        <v>168219451815.29999</v>
      </c>
      <c r="S279" s="3">
        <v>20.95</v>
      </c>
      <c r="T279" s="3">
        <v>79.05</v>
      </c>
    </row>
    <row r="280" spans="1:20" x14ac:dyDescent="0.2">
      <c r="A280" s="2">
        <v>5</v>
      </c>
      <c r="B280" t="s">
        <v>544</v>
      </c>
      <c r="C280" t="s">
        <v>545</v>
      </c>
      <c r="D280" s="3">
        <v>53052957835.120003</v>
      </c>
      <c r="E280" s="3">
        <f>VLOOKUP(B280,Hoja1!$A$2:$D$262,2,FALSE)</f>
        <v>0</v>
      </c>
      <c r="F280" s="3">
        <f>VLOOKUP(B280,Hoja1!$A$2:$D$262,3,FALSE)</f>
        <v>0</v>
      </c>
      <c r="G280" s="3">
        <f>VLOOKUP(B280,Hoja1!$A$2:$D$262,4,FALSE)</f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44057751996.360001</v>
      </c>
      <c r="Q280" s="3">
        <v>44057751996.360001</v>
      </c>
      <c r="R280" s="3">
        <v>8995205838.7600002</v>
      </c>
      <c r="S280" s="3">
        <v>83.04</v>
      </c>
      <c r="T280" s="3">
        <v>16.96</v>
      </c>
    </row>
    <row r="281" spans="1:20" x14ac:dyDescent="0.2">
      <c r="A281" s="2">
        <v>5</v>
      </c>
      <c r="B281" t="s">
        <v>546</v>
      </c>
      <c r="C281" t="s">
        <v>545</v>
      </c>
      <c r="D281" s="3">
        <v>158937200000</v>
      </c>
      <c r="E281" s="3">
        <f>VLOOKUP(B281,Hoja1!$A$2:$D$262,2,FALSE)</f>
        <v>0</v>
      </c>
      <c r="F281" s="3">
        <f>VLOOKUP(B281,Hoja1!$A$2:$D$262,3,FALSE)</f>
        <v>0</v>
      </c>
      <c r="G281" s="3">
        <f>VLOOKUP(B281,Hoja1!$A$2:$D$262,4,FALSE)</f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158937200000</v>
      </c>
      <c r="S281" s="3">
        <v>0</v>
      </c>
      <c r="T281" s="3">
        <v>100</v>
      </c>
    </row>
    <row r="282" spans="1:20" x14ac:dyDescent="0.2">
      <c r="A282" s="2">
        <v>5</v>
      </c>
      <c r="B282" t="s">
        <v>547</v>
      </c>
      <c r="C282" t="s">
        <v>548</v>
      </c>
      <c r="D282" s="3">
        <v>800563269.12</v>
      </c>
      <c r="E282" s="3">
        <f>VLOOKUP(B282,Hoja1!$A$2:$D$262,2,FALSE)</f>
        <v>0</v>
      </c>
      <c r="F282" s="3">
        <f>VLOOKUP(B282,Hoja1!$A$2:$D$262,3,FALSE)</f>
        <v>245098631.05000001</v>
      </c>
      <c r="G282" s="3">
        <f>VLOOKUP(B282,Hoja1!$A$2:$D$262,4,FALSE)</f>
        <v>0</v>
      </c>
      <c r="H282" s="3">
        <v>245098631.05000001</v>
      </c>
      <c r="I282" s="3">
        <v>0</v>
      </c>
      <c r="J282" s="3">
        <v>19998294.829999998</v>
      </c>
      <c r="K282" s="3">
        <v>166473925</v>
      </c>
      <c r="L282" s="3">
        <v>0</v>
      </c>
      <c r="M282" s="3">
        <v>0</v>
      </c>
      <c r="N282" s="3">
        <v>0</v>
      </c>
      <c r="O282" s="3">
        <v>0</v>
      </c>
      <c r="P282" s="3">
        <v>81946441.700000003</v>
      </c>
      <c r="Q282" s="3">
        <v>513517292.57999998</v>
      </c>
      <c r="R282" s="3">
        <v>287045976.54000002</v>
      </c>
      <c r="S282" s="3">
        <v>64.14</v>
      </c>
      <c r="T282" s="3">
        <v>35.86</v>
      </c>
    </row>
    <row r="283" spans="1:20" x14ac:dyDescent="0.2">
      <c r="A283" s="2">
        <v>2</v>
      </c>
      <c r="B283" t="s">
        <v>549</v>
      </c>
      <c r="C283" t="s">
        <v>550</v>
      </c>
      <c r="D283" s="3">
        <v>3389977352.3299999</v>
      </c>
      <c r="E283" s="3">
        <f>VLOOKUP(B283,Hoja1!$A$2:$D$262,2,FALSE)</f>
        <v>2671550665</v>
      </c>
      <c r="F283" s="3">
        <f>VLOOKUP(B283,Hoja1!$A$2:$D$262,3,FALSE)</f>
        <v>0</v>
      </c>
      <c r="G283" s="3">
        <f>VLOOKUP(B283,Hoja1!$A$2:$D$262,4,FALSE)</f>
        <v>0</v>
      </c>
      <c r="H283" s="3">
        <v>2671550665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718426687.33000004</v>
      </c>
      <c r="Q283" s="3">
        <v>3389977352.3299999</v>
      </c>
      <c r="R283" s="3">
        <v>0</v>
      </c>
      <c r="S283" s="3">
        <v>100</v>
      </c>
      <c r="T283" s="3">
        <v>0</v>
      </c>
    </row>
    <row r="284" spans="1:20" x14ac:dyDescent="0.2">
      <c r="A284" s="2">
        <v>3</v>
      </c>
      <c r="B284" t="s">
        <v>551</v>
      </c>
      <c r="C284" t="s">
        <v>552</v>
      </c>
      <c r="D284" s="3">
        <v>3389977352.3299999</v>
      </c>
      <c r="E284" s="3">
        <f>VLOOKUP(B284,Hoja1!$A$2:$D$262,2,FALSE)</f>
        <v>2671550665</v>
      </c>
      <c r="F284" s="3">
        <f>VLOOKUP(B284,Hoja1!$A$2:$D$262,3,FALSE)</f>
        <v>0</v>
      </c>
      <c r="G284" s="3">
        <f>VLOOKUP(B284,Hoja1!$A$2:$D$262,4,FALSE)</f>
        <v>0</v>
      </c>
      <c r="H284" s="3">
        <v>2671550665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718426687.33000004</v>
      </c>
      <c r="Q284" s="3">
        <v>3389977352.3299999</v>
      </c>
      <c r="R284" s="3">
        <v>0</v>
      </c>
      <c r="S284" s="3">
        <v>100</v>
      </c>
      <c r="T284" s="3">
        <v>0</v>
      </c>
    </row>
    <row r="285" spans="1:20" x14ac:dyDescent="0.2">
      <c r="A285" s="2">
        <v>4</v>
      </c>
      <c r="B285" t="s">
        <v>553</v>
      </c>
      <c r="C285" t="s">
        <v>554</v>
      </c>
      <c r="D285" s="3">
        <v>3389977352.3299999</v>
      </c>
      <c r="E285" s="3">
        <f>VLOOKUP(B285,Hoja1!$A$2:$D$262,2,FALSE)</f>
        <v>2671550665</v>
      </c>
      <c r="F285" s="3">
        <f>VLOOKUP(B285,Hoja1!$A$2:$D$262,3,FALSE)</f>
        <v>0</v>
      </c>
      <c r="G285" s="3">
        <f>VLOOKUP(B285,Hoja1!$A$2:$D$262,4,FALSE)</f>
        <v>0</v>
      </c>
      <c r="H285" s="3">
        <v>2671550665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718426687.33000004</v>
      </c>
      <c r="Q285" s="3">
        <v>3389977352.3299999</v>
      </c>
      <c r="R285" s="3">
        <v>0</v>
      </c>
      <c r="S285" s="3">
        <v>100</v>
      </c>
      <c r="T285" s="3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BC4B-62B5-4797-81A8-650F9E27F002}">
  <dimension ref="A1:D262"/>
  <sheetViews>
    <sheetView workbookViewId="0">
      <selection activeCell="A4" sqref="A4"/>
    </sheetView>
  </sheetViews>
  <sheetFormatPr baseColWidth="10" defaultRowHeight="12.75" x14ac:dyDescent="0.2"/>
  <cols>
    <col min="1" max="1" width="16" bestFit="1" customWidth="1"/>
    <col min="2" max="2" width="17" bestFit="1" customWidth="1"/>
    <col min="3" max="3" width="19" bestFit="1" customWidth="1"/>
    <col min="4" max="4" width="17" bestFit="1" customWidth="1"/>
  </cols>
  <sheetData>
    <row r="1" spans="1:4" x14ac:dyDescent="0.2">
      <c r="A1" s="1" t="s">
        <v>576</v>
      </c>
      <c r="B1" s="1" t="s">
        <v>577</v>
      </c>
      <c r="C1" s="1" t="s">
        <v>578</v>
      </c>
      <c r="D1" s="1" t="s">
        <v>579</v>
      </c>
    </row>
    <row r="2" spans="1:4" x14ac:dyDescent="0.2">
      <c r="A2" t="s">
        <v>575</v>
      </c>
      <c r="B2" s="3">
        <v>517298954522.71002</v>
      </c>
      <c r="C2" s="3">
        <v>400982427394.47998</v>
      </c>
      <c r="D2" s="3">
        <v>632494798968.20996</v>
      </c>
    </row>
    <row r="3" spans="1:4" x14ac:dyDescent="0.2">
      <c r="A3" t="s">
        <v>1</v>
      </c>
      <c r="B3" s="3">
        <v>326394647469.29999</v>
      </c>
      <c r="C3" s="3">
        <v>299256727949.15002</v>
      </c>
      <c r="D3" s="3">
        <v>446675488173.45001</v>
      </c>
    </row>
    <row r="4" spans="1:4" x14ac:dyDescent="0.2">
      <c r="A4" t="s">
        <v>3</v>
      </c>
      <c r="B4" s="3">
        <v>317229199475.97998</v>
      </c>
      <c r="C4" s="3">
        <v>276099392802.90002</v>
      </c>
      <c r="D4" s="3">
        <v>419932507678.67999</v>
      </c>
    </row>
    <row r="5" spans="1:4" x14ac:dyDescent="0.2">
      <c r="A5" t="s">
        <v>5</v>
      </c>
      <c r="B5" s="3">
        <v>87391362388.350006</v>
      </c>
      <c r="C5" s="3">
        <v>63942423590.860001</v>
      </c>
      <c r="D5" s="3">
        <v>197550819331.03</v>
      </c>
    </row>
    <row r="6" spans="1:4" x14ac:dyDescent="0.2">
      <c r="A6" t="s">
        <v>7</v>
      </c>
      <c r="B6" s="3">
        <v>32448462549.580002</v>
      </c>
      <c r="C6" s="3">
        <v>28696913297.139999</v>
      </c>
      <c r="D6" s="3">
        <v>34175025904.330002</v>
      </c>
    </row>
    <row r="7" spans="1:4" x14ac:dyDescent="0.2">
      <c r="A7" t="s">
        <v>9</v>
      </c>
      <c r="B7" s="3">
        <v>18103624116.799999</v>
      </c>
      <c r="C7" s="3">
        <v>16920203141.059999</v>
      </c>
      <c r="D7" s="3">
        <v>20451638802.189999</v>
      </c>
    </row>
    <row r="8" spans="1:4" x14ac:dyDescent="0.2">
      <c r="A8" t="s">
        <v>11</v>
      </c>
      <c r="B8" s="3">
        <v>12684093993.360001</v>
      </c>
      <c r="C8" s="3">
        <v>11087367660.08</v>
      </c>
      <c r="D8" s="3">
        <v>8894498987.5900002</v>
      </c>
    </row>
    <row r="9" spans="1:4" x14ac:dyDescent="0.2">
      <c r="A9" t="s">
        <v>13</v>
      </c>
      <c r="B9" s="3">
        <v>1660744439.4200001</v>
      </c>
      <c r="C9" s="3">
        <v>689342496</v>
      </c>
      <c r="D9" s="3">
        <v>4828888114.5500002</v>
      </c>
    </row>
    <row r="10" spans="1:4" x14ac:dyDescent="0.2">
      <c r="A10" t="s">
        <v>15</v>
      </c>
      <c r="B10" s="3">
        <v>26539001675.68</v>
      </c>
      <c r="C10" s="3">
        <v>20443239689.07</v>
      </c>
      <c r="D10" s="3">
        <v>143674703917.42999</v>
      </c>
    </row>
    <row r="11" spans="1:4" x14ac:dyDescent="0.2">
      <c r="A11" t="s">
        <v>17</v>
      </c>
      <c r="B11" s="3">
        <v>8703807353.5100002</v>
      </c>
      <c r="C11" s="3">
        <v>3454296798.9000001</v>
      </c>
      <c r="D11" s="3">
        <v>15332348553.92</v>
      </c>
    </row>
    <row r="12" spans="1:4" x14ac:dyDescent="0.2">
      <c r="A12" t="s">
        <v>19</v>
      </c>
      <c r="B12" s="3">
        <v>17835194322.169998</v>
      </c>
      <c r="C12" s="3">
        <v>16988942890.17</v>
      </c>
      <c r="D12" s="3">
        <v>128342355363.50999</v>
      </c>
    </row>
    <row r="13" spans="1:4" x14ac:dyDescent="0.2">
      <c r="A13" t="s">
        <v>21</v>
      </c>
      <c r="B13" s="3">
        <v>10496787555.700001</v>
      </c>
      <c r="C13" s="3">
        <v>5918338368.1199999</v>
      </c>
      <c r="D13" s="3">
        <v>4311396266.5500002</v>
      </c>
    </row>
    <row r="14" spans="1:4" x14ac:dyDescent="0.2">
      <c r="A14" t="s">
        <v>23</v>
      </c>
      <c r="B14" s="3">
        <v>3879060167.4499998</v>
      </c>
      <c r="C14" s="3">
        <v>2209662947.4000001</v>
      </c>
      <c r="D14" s="3">
        <v>2125411451.8800001</v>
      </c>
    </row>
    <row r="15" spans="1:4" x14ac:dyDescent="0.2">
      <c r="A15" t="s">
        <v>25</v>
      </c>
      <c r="B15" s="3">
        <v>23790581</v>
      </c>
      <c r="C15" s="3">
        <v>299824200</v>
      </c>
      <c r="D15" s="3">
        <v>49669273</v>
      </c>
    </row>
    <row r="16" spans="1:4" x14ac:dyDescent="0.2">
      <c r="A16" t="s">
        <v>27</v>
      </c>
      <c r="B16" s="3">
        <v>3855269586.4499998</v>
      </c>
      <c r="C16" s="3">
        <v>1909838747.4000001</v>
      </c>
      <c r="D16" s="3">
        <v>2075742178.8800001</v>
      </c>
    </row>
    <row r="17" spans="1:4" x14ac:dyDescent="0.2">
      <c r="A17" t="s">
        <v>29</v>
      </c>
      <c r="B17" s="3">
        <v>6617727388.25</v>
      </c>
      <c r="C17" s="3">
        <v>3708675420.7199998</v>
      </c>
      <c r="D17" s="3">
        <v>2185984814.6700001</v>
      </c>
    </row>
    <row r="18" spans="1:4" x14ac:dyDescent="0.2">
      <c r="A18" t="s">
        <v>31</v>
      </c>
      <c r="B18" s="3">
        <v>4709900337.0200005</v>
      </c>
      <c r="C18" s="3">
        <v>2402434427.8899999</v>
      </c>
      <c r="D18" s="3">
        <v>960247872.27999997</v>
      </c>
    </row>
    <row r="19" spans="1:4" x14ac:dyDescent="0.2">
      <c r="A19" t="s">
        <v>32</v>
      </c>
      <c r="B19" s="3">
        <v>1907827051.23</v>
      </c>
      <c r="C19" s="3">
        <v>1306240992.8299999</v>
      </c>
      <c r="D19" s="3">
        <v>1225736942.3900001</v>
      </c>
    </row>
    <row r="20" spans="1:4" x14ac:dyDescent="0.2">
      <c r="A20" t="s">
        <v>33</v>
      </c>
      <c r="B20" s="3">
        <v>17907110607.389999</v>
      </c>
      <c r="C20" s="3">
        <v>8883932236.5300007</v>
      </c>
      <c r="D20" s="3">
        <v>15389693242.719999</v>
      </c>
    </row>
    <row r="21" spans="1:4" x14ac:dyDescent="0.2">
      <c r="A21" t="s">
        <v>35</v>
      </c>
      <c r="B21" s="3">
        <v>17907110607.389999</v>
      </c>
      <c r="C21" s="3">
        <v>8883932236.5300007</v>
      </c>
      <c r="D21" s="3">
        <v>15389693242.719999</v>
      </c>
    </row>
    <row r="22" spans="1:4" x14ac:dyDescent="0.2">
      <c r="A22" t="s">
        <v>41</v>
      </c>
      <c r="B22" s="3">
        <v>18769310953.040001</v>
      </c>
      <c r="C22" s="3">
        <v>9106884999.2199993</v>
      </c>
      <c r="D22" s="3">
        <v>8370793921.3500004</v>
      </c>
    </row>
    <row r="23" spans="1:4" x14ac:dyDescent="0.2">
      <c r="A23" t="s">
        <v>43</v>
      </c>
      <c r="B23" s="3">
        <v>3309696341</v>
      </c>
      <c r="C23" s="3">
        <v>225810284.58000001</v>
      </c>
      <c r="D23" s="3">
        <v>108573637</v>
      </c>
    </row>
    <row r="24" spans="1:4" x14ac:dyDescent="0.2">
      <c r="A24" t="s">
        <v>45</v>
      </c>
      <c r="B24" s="3">
        <v>3309696341</v>
      </c>
      <c r="C24" s="3">
        <v>225810284.58000001</v>
      </c>
      <c r="D24" s="3">
        <v>108573637</v>
      </c>
    </row>
    <row r="25" spans="1:4" x14ac:dyDescent="0.2">
      <c r="A25" t="s">
        <v>47</v>
      </c>
      <c r="B25" s="3">
        <v>9999512198</v>
      </c>
      <c r="C25" s="3">
        <v>3267561087</v>
      </c>
      <c r="D25" s="3">
        <v>2954701375</v>
      </c>
    </row>
    <row r="26" spans="1:4" x14ac:dyDescent="0.2">
      <c r="A26" t="s">
        <v>49</v>
      </c>
      <c r="B26" s="3">
        <v>9985468977</v>
      </c>
      <c r="C26" s="3">
        <v>3263002717</v>
      </c>
      <c r="D26" s="3">
        <v>2950698533</v>
      </c>
    </row>
    <row r="27" spans="1:4" x14ac:dyDescent="0.2">
      <c r="A27" t="s">
        <v>51</v>
      </c>
      <c r="B27" s="3">
        <v>14043221</v>
      </c>
      <c r="C27" s="3">
        <v>4558370</v>
      </c>
      <c r="D27" s="3">
        <v>4002842</v>
      </c>
    </row>
    <row r="28" spans="1:4" x14ac:dyDescent="0.2">
      <c r="A28" t="s">
        <v>53</v>
      </c>
      <c r="B28" s="3">
        <v>1175958268.04</v>
      </c>
      <c r="C28" s="3">
        <v>704602700.63999999</v>
      </c>
      <c r="D28" s="3">
        <v>572270017.35000002</v>
      </c>
    </row>
    <row r="29" spans="1:4" x14ac:dyDescent="0.2">
      <c r="A29" t="s">
        <v>55</v>
      </c>
      <c r="B29" s="3">
        <v>20793122.879999999</v>
      </c>
      <c r="C29" s="3">
        <v>14334006.98</v>
      </c>
      <c r="D29" s="3">
        <v>16206934.189999999</v>
      </c>
    </row>
    <row r="30" spans="1:4" x14ac:dyDescent="0.2">
      <c r="A30" t="s">
        <v>57</v>
      </c>
      <c r="B30" s="3">
        <v>1155165145.1600001</v>
      </c>
      <c r="C30" s="3">
        <v>690268693.65999997</v>
      </c>
      <c r="D30" s="3">
        <v>556063083.15999997</v>
      </c>
    </row>
    <row r="31" spans="1:4" x14ac:dyDescent="0.2">
      <c r="A31" t="s">
        <v>59</v>
      </c>
      <c r="B31" s="3">
        <v>2441317489</v>
      </c>
      <c r="C31" s="3">
        <v>2787113725</v>
      </c>
      <c r="D31" s="3">
        <v>2787938562</v>
      </c>
    </row>
    <row r="32" spans="1:4" x14ac:dyDescent="0.2">
      <c r="A32" t="s">
        <v>61</v>
      </c>
      <c r="B32" s="3">
        <v>2441317489</v>
      </c>
      <c r="C32" s="3">
        <v>2787113725</v>
      </c>
      <c r="D32" s="3">
        <v>2787938562</v>
      </c>
    </row>
    <row r="33" spans="1:4" x14ac:dyDescent="0.2">
      <c r="A33" t="s">
        <v>63</v>
      </c>
      <c r="B33" s="3">
        <v>1842826657</v>
      </c>
      <c r="C33" s="3">
        <v>2121797202</v>
      </c>
      <c r="D33" s="3">
        <v>1947310330</v>
      </c>
    </row>
    <row r="34" spans="1:4" x14ac:dyDescent="0.2">
      <c r="A34" t="s">
        <v>65</v>
      </c>
      <c r="B34" s="3">
        <v>1842826657</v>
      </c>
      <c r="C34" s="3">
        <v>2121797202</v>
      </c>
      <c r="D34" s="3">
        <v>1947310330</v>
      </c>
    </row>
    <row r="35" spans="1:4" x14ac:dyDescent="0.2">
      <c r="A35" t="s">
        <v>67</v>
      </c>
      <c r="B35" s="3">
        <v>191136926991.48001</v>
      </c>
      <c r="C35" s="3">
        <v>182827264184.85001</v>
      </c>
      <c r="D35" s="3">
        <v>192409838638.91</v>
      </c>
    </row>
    <row r="36" spans="1:4" x14ac:dyDescent="0.2">
      <c r="A36" t="s">
        <v>69</v>
      </c>
      <c r="B36" s="3">
        <v>144257737900.31</v>
      </c>
      <c r="C36" s="3">
        <v>128256138547.12</v>
      </c>
      <c r="D36" s="3">
        <v>143761256085.54001</v>
      </c>
    </row>
    <row r="37" spans="1:4" x14ac:dyDescent="0.2">
      <c r="A37" t="s">
        <v>71</v>
      </c>
      <c r="B37" s="3">
        <v>124558021332.57001</v>
      </c>
      <c r="C37" s="3">
        <v>110885101839.83</v>
      </c>
      <c r="D37" s="3">
        <v>119366535207.81</v>
      </c>
    </row>
    <row r="38" spans="1:4" x14ac:dyDescent="0.2">
      <c r="A38" t="s">
        <v>73</v>
      </c>
      <c r="B38" s="3">
        <v>75720092416.020004</v>
      </c>
      <c r="C38" s="3">
        <v>61629933457.440002</v>
      </c>
      <c r="D38" s="3">
        <v>64321647919.839996</v>
      </c>
    </row>
    <row r="39" spans="1:4" x14ac:dyDescent="0.2">
      <c r="A39" t="s">
        <v>75</v>
      </c>
      <c r="B39" s="3">
        <v>48837928916.550003</v>
      </c>
      <c r="C39" s="3">
        <v>49255168382.389999</v>
      </c>
      <c r="D39" s="3">
        <v>55044887287.970001</v>
      </c>
    </row>
    <row r="40" spans="1:4" x14ac:dyDescent="0.2">
      <c r="A40" t="s">
        <v>77</v>
      </c>
      <c r="B40" s="3">
        <v>19699716567.740002</v>
      </c>
      <c r="C40" s="3">
        <v>17371036707.290001</v>
      </c>
      <c r="D40" s="3">
        <v>24394720877.73</v>
      </c>
    </row>
    <row r="41" spans="1:4" x14ac:dyDescent="0.2">
      <c r="A41" t="s">
        <v>79</v>
      </c>
      <c r="B41" s="3">
        <v>3428200464.0500002</v>
      </c>
      <c r="C41" s="3">
        <v>879553314.74000001</v>
      </c>
      <c r="D41" s="3">
        <v>1265688308.22</v>
      </c>
    </row>
    <row r="42" spans="1:4" x14ac:dyDescent="0.2">
      <c r="A42" t="s">
        <v>81</v>
      </c>
      <c r="B42" s="3">
        <v>16271516103.690001</v>
      </c>
      <c r="C42" s="3">
        <v>16491483392.549999</v>
      </c>
      <c r="D42" s="3">
        <v>23129032569.509998</v>
      </c>
    </row>
    <row r="43" spans="1:4" x14ac:dyDescent="0.2">
      <c r="A43" t="s">
        <v>83</v>
      </c>
      <c r="B43" s="3">
        <v>46879189091.169998</v>
      </c>
      <c r="C43" s="3">
        <v>54571125637.730003</v>
      </c>
      <c r="D43" s="3">
        <v>48648582553.370003</v>
      </c>
    </row>
    <row r="44" spans="1:4" x14ac:dyDescent="0.2">
      <c r="A44" t="s">
        <v>85</v>
      </c>
      <c r="B44" s="3">
        <v>46765348892.419998</v>
      </c>
      <c r="C44" s="3">
        <v>54464841121.050003</v>
      </c>
      <c r="D44" s="3">
        <v>48534694282.620003</v>
      </c>
    </row>
    <row r="45" spans="1:4" x14ac:dyDescent="0.2">
      <c r="A45" t="s">
        <v>87</v>
      </c>
      <c r="B45" s="3">
        <v>33230151829.41</v>
      </c>
      <c r="C45" s="3">
        <v>46691437956.559998</v>
      </c>
      <c r="D45" s="3">
        <v>37477395619.339996</v>
      </c>
    </row>
    <row r="46" spans="1:4" x14ac:dyDescent="0.2">
      <c r="A46" t="s">
        <v>89</v>
      </c>
      <c r="B46" s="3">
        <v>33230151829.41</v>
      </c>
      <c r="C46" s="3">
        <v>46691437956.559998</v>
      </c>
      <c r="D46" s="3">
        <v>37477395619.339996</v>
      </c>
    </row>
    <row r="47" spans="1:4" x14ac:dyDescent="0.2">
      <c r="A47" t="s">
        <v>91</v>
      </c>
      <c r="B47" s="3">
        <v>16390755711</v>
      </c>
      <c r="C47" s="3">
        <v>30176569176</v>
      </c>
      <c r="D47" s="3">
        <v>26674021581</v>
      </c>
    </row>
    <row r="48" spans="1:4" x14ac:dyDescent="0.2">
      <c r="A48" t="s">
        <v>93</v>
      </c>
      <c r="B48" s="3">
        <v>16839396118.41</v>
      </c>
      <c r="C48" s="3">
        <v>16514868780.559999</v>
      </c>
      <c r="D48" s="3">
        <v>10803374038.34</v>
      </c>
    </row>
    <row r="49" spans="1:4" x14ac:dyDescent="0.2">
      <c r="A49" t="s">
        <v>95</v>
      </c>
      <c r="B49" s="3">
        <v>13535197063.01</v>
      </c>
      <c r="C49" s="3">
        <v>7773403164.4899998</v>
      </c>
      <c r="D49" s="3">
        <v>11057298663.280001</v>
      </c>
    </row>
    <row r="50" spans="1:4" x14ac:dyDescent="0.2">
      <c r="A50" t="s">
        <v>97</v>
      </c>
      <c r="B50" s="3">
        <v>4619546345.8100004</v>
      </c>
      <c r="C50" s="3">
        <v>3440160488.3800001</v>
      </c>
      <c r="D50" s="3">
        <v>3867803059.9499998</v>
      </c>
    </row>
    <row r="51" spans="1:4" x14ac:dyDescent="0.2">
      <c r="A51" t="s">
        <v>99</v>
      </c>
      <c r="B51" s="3">
        <v>3921326018.7399998</v>
      </c>
      <c r="C51" s="3">
        <v>2478717270.5500002</v>
      </c>
      <c r="D51" s="3">
        <v>2826199615.0999999</v>
      </c>
    </row>
    <row r="52" spans="1:4" x14ac:dyDescent="0.2">
      <c r="A52" t="s">
        <v>100</v>
      </c>
      <c r="B52" s="3">
        <v>698220327.07000005</v>
      </c>
      <c r="C52" s="3">
        <v>961443217.83000004</v>
      </c>
      <c r="D52" s="3">
        <v>1041603444.85</v>
      </c>
    </row>
    <row r="53" spans="1:4" x14ac:dyDescent="0.2">
      <c r="A53" t="s">
        <v>101</v>
      </c>
      <c r="B53" s="3">
        <v>3981442855.77</v>
      </c>
      <c r="C53" s="3">
        <v>3096474997.6700001</v>
      </c>
      <c r="D53" s="3">
        <v>3242647896.2600002</v>
      </c>
    </row>
    <row r="54" spans="1:4" x14ac:dyDescent="0.2">
      <c r="A54" t="s">
        <v>103</v>
      </c>
      <c r="B54" s="3">
        <v>3723816637.71</v>
      </c>
      <c r="C54" s="3">
        <v>2813532790.2199998</v>
      </c>
      <c r="D54" s="3">
        <v>2933276358.6300001</v>
      </c>
    </row>
    <row r="55" spans="1:4" x14ac:dyDescent="0.2">
      <c r="A55" t="s">
        <v>104</v>
      </c>
      <c r="B55" s="3">
        <v>257626218.06</v>
      </c>
      <c r="C55" s="3">
        <v>282942207.44999999</v>
      </c>
      <c r="D55" s="3">
        <v>309371537.63</v>
      </c>
    </row>
    <row r="56" spans="1:4" x14ac:dyDescent="0.2">
      <c r="A56" t="s">
        <v>105</v>
      </c>
      <c r="B56" s="3">
        <v>238576394.90000001</v>
      </c>
      <c r="C56" s="3">
        <v>258309717.66999999</v>
      </c>
      <c r="D56" s="3">
        <v>266994331.33000001</v>
      </c>
    </row>
    <row r="57" spans="1:4" x14ac:dyDescent="0.2">
      <c r="A57" t="s">
        <v>107</v>
      </c>
      <c r="B57" s="3">
        <v>238576394.90000001</v>
      </c>
      <c r="C57" s="3">
        <v>258309717.66999999</v>
      </c>
      <c r="D57" s="3">
        <v>266994331.33000001</v>
      </c>
    </row>
    <row r="58" spans="1:4" x14ac:dyDescent="0.2">
      <c r="A58" t="s">
        <v>108</v>
      </c>
      <c r="B58" s="3">
        <v>24495728.390000001</v>
      </c>
      <c r="C58" s="3">
        <v>24802360.77</v>
      </c>
      <c r="D58" s="3">
        <v>0</v>
      </c>
    </row>
    <row r="59" spans="1:4" x14ac:dyDescent="0.2">
      <c r="A59" t="s">
        <v>110</v>
      </c>
      <c r="B59" s="3">
        <v>24495728.390000001</v>
      </c>
      <c r="C59" s="3">
        <v>24802360.77</v>
      </c>
      <c r="D59" s="3">
        <v>0</v>
      </c>
    </row>
    <row r="60" spans="1:4" x14ac:dyDescent="0.2">
      <c r="A60" t="s">
        <v>112</v>
      </c>
      <c r="B60" s="3">
        <v>4671135738.1400003</v>
      </c>
      <c r="C60" s="3">
        <v>953655600</v>
      </c>
      <c r="D60" s="3">
        <v>3679853375.7399998</v>
      </c>
    </row>
    <row r="61" spans="1:4" x14ac:dyDescent="0.2">
      <c r="A61" t="s">
        <v>114</v>
      </c>
      <c r="B61" s="3">
        <v>3515117892.3000002</v>
      </c>
      <c r="C61" s="3">
        <v>99478800</v>
      </c>
      <c r="D61" s="3">
        <v>628440853</v>
      </c>
    </row>
    <row r="62" spans="1:4" x14ac:dyDescent="0.2">
      <c r="A62" t="s">
        <v>116</v>
      </c>
      <c r="B62" s="3">
        <v>1156017845.8399999</v>
      </c>
      <c r="C62" s="3">
        <v>854176800</v>
      </c>
      <c r="D62" s="3">
        <v>3051412522.7399998</v>
      </c>
    </row>
    <row r="63" spans="1:4" x14ac:dyDescent="0.2">
      <c r="A63" t="s">
        <v>118</v>
      </c>
      <c r="B63" s="3">
        <v>113840198.75</v>
      </c>
      <c r="C63" s="3">
        <v>106284516.68000001</v>
      </c>
      <c r="D63" s="3">
        <v>113888270.75</v>
      </c>
    </row>
    <row r="64" spans="1:4" x14ac:dyDescent="0.2">
      <c r="A64" t="s">
        <v>120</v>
      </c>
      <c r="B64" s="3">
        <v>113840198.75</v>
      </c>
      <c r="C64" s="3">
        <v>106284516.68000001</v>
      </c>
      <c r="D64" s="3">
        <v>113888270.75</v>
      </c>
    </row>
    <row r="65" spans="1:4" x14ac:dyDescent="0.2">
      <c r="A65" t="s">
        <v>122</v>
      </c>
      <c r="B65" s="3">
        <v>113840198.75</v>
      </c>
      <c r="C65" s="3">
        <v>106284516.68000001</v>
      </c>
      <c r="D65" s="3">
        <v>102362961.75</v>
      </c>
    </row>
    <row r="66" spans="1:4" x14ac:dyDescent="0.2">
      <c r="A66" t="s">
        <v>124</v>
      </c>
      <c r="B66" s="3">
        <v>0</v>
      </c>
      <c r="C66" s="3">
        <v>0</v>
      </c>
      <c r="D66" s="3">
        <v>11525309</v>
      </c>
    </row>
    <row r="67" spans="1:4" x14ac:dyDescent="0.2">
      <c r="A67" t="s">
        <v>126</v>
      </c>
      <c r="B67" s="3">
        <v>19708893669.119999</v>
      </c>
      <c r="C67" s="3">
        <v>19905400177.52</v>
      </c>
      <c r="D67" s="3">
        <v>21358304786.990002</v>
      </c>
    </row>
    <row r="68" spans="1:4" x14ac:dyDescent="0.2">
      <c r="A68" t="s">
        <v>128</v>
      </c>
      <c r="B68" s="3">
        <v>13498916491.17</v>
      </c>
      <c r="C68" s="3">
        <v>13816493775.440001</v>
      </c>
      <c r="D68" s="3">
        <v>13548423514.860001</v>
      </c>
    </row>
    <row r="69" spans="1:4" x14ac:dyDescent="0.2">
      <c r="A69" t="s">
        <v>130</v>
      </c>
      <c r="B69" s="3">
        <v>11474229008.610001</v>
      </c>
      <c r="C69" s="3">
        <v>11833556382.24</v>
      </c>
      <c r="D69" s="3">
        <v>11439653217.9</v>
      </c>
    </row>
    <row r="70" spans="1:4" x14ac:dyDescent="0.2">
      <c r="A70" t="s">
        <v>132</v>
      </c>
      <c r="B70" s="3">
        <v>2024687482.5599999</v>
      </c>
      <c r="C70" s="3">
        <v>1982937393.2</v>
      </c>
      <c r="D70" s="3">
        <v>2108770296.96</v>
      </c>
    </row>
    <row r="71" spans="1:4" x14ac:dyDescent="0.2">
      <c r="A71" t="s">
        <v>134</v>
      </c>
      <c r="B71" s="3">
        <v>2024687482.5599999</v>
      </c>
      <c r="C71" s="3">
        <v>1982937393.2</v>
      </c>
      <c r="D71" s="3">
        <v>2108770296.96</v>
      </c>
    </row>
    <row r="72" spans="1:4" x14ac:dyDescent="0.2">
      <c r="A72" t="s">
        <v>136</v>
      </c>
      <c r="B72" s="3">
        <v>341996749.83999997</v>
      </c>
      <c r="C72" s="3">
        <v>381686349.54000002</v>
      </c>
      <c r="D72" s="3">
        <v>429910419.97000003</v>
      </c>
    </row>
    <row r="73" spans="1:4" x14ac:dyDescent="0.2">
      <c r="A73" t="s">
        <v>138</v>
      </c>
      <c r="B73" s="3">
        <v>207372728.41</v>
      </c>
      <c r="C73" s="3">
        <v>233371678.03999999</v>
      </c>
      <c r="D73" s="3">
        <v>281237922.72000003</v>
      </c>
    </row>
    <row r="74" spans="1:4" x14ac:dyDescent="0.2">
      <c r="A74" t="s">
        <v>140</v>
      </c>
      <c r="B74" s="3">
        <v>11738628.93</v>
      </c>
      <c r="C74" s="3">
        <v>13475907</v>
      </c>
      <c r="D74" s="3">
        <v>16186197</v>
      </c>
    </row>
    <row r="75" spans="1:4" x14ac:dyDescent="0.2">
      <c r="A75" t="s">
        <v>142</v>
      </c>
      <c r="B75" s="3">
        <v>122885392.5</v>
      </c>
      <c r="C75" s="3">
        <v>134838764.5</v>
      </c>
      <c r="D75" s="3">
        <v>132486300.25</v>
      </c>
    </row>
    <row r="76" spans="1:4" x14ac:dyDescent="0.2">
      <c r="A76" t="s">
        <v>144</v>
      </c>
      <c r="B76" s="3">
        <v>5867980428.1099997</v>
      </c>
      <c r="C76" s="3">
        <v>5707220052.54</v>
      </c>
      <c r="D76" s="3">
        <v>7379970852.1599998</v>
      </c>
    </row>
    <row r="77" spans="1:4" x14ac:dyDescent="0.2">
      <c r="A77" t="s">
        <v>146</v>
      </c>
      <c r="B77" s="3">
        <v>4329113170.3900003</v>
      </c>
      <c r="C77" s="3">
        <v>3785560626.6199999</v>
      </c>
      <c r="D77" s="3">
        <v>4870090141.2299995</v>
      </c>
    </row>
    <row r="78" spans="1:4" x14ac:dyDescent="0.2">
      <c r="A78" t="s">
        <v>148</v>
      </c>
      <c r="B78" s="3">
        <v>4103527073.9400001</v>
      </c>
      <c r="C78" s="3">
        <v>3610724100.3699999</v>
      </c>
      <c r="D78" s="3">
        <v>4616617056.5299997</v>
      </c>
    </row>
    <row r="79" spans="1:4" x14ac:dyDescent="0.2">
      <c r="A79" t="s">
        <v>150</v>
      </c>
      <c r="B79" s="3">
        <v>225586096.44999999</v>
      </c>
      <c r="C79" s="3">
        <v>174836526.25</v>
      </c>
      <c r="D79" s="3">
        <v>253473084.69999999</v>
      </c>
    </row>
    <row r="80" spans="1:4" x14ac:dyDescent="0.2">
      <c r="A80" t="s">
        <v>152</v>
      </c>
      <c r="B80" s="3">
        <v>141317255.66999999</v>
      </c>
      <c r="C80" s="3">
        <v>338802295.68000001</v>
      </c>
      <c r="D80" s="3">
        <v>750915773.63</v>
      </c>
    </row>
    <row r="81" spans="1:4" x14ac:dyDescent="0.2">
      <c r="A81" t="s">
        <v>154</v>
      </c>
      <c r="B81" s="3">
        <v>141317255.66999999</v>
      </c>
      <c r="C81" s="3">
        <v>338802295.68000001</v>
      </c>
      <c r="D81" s="3">
        <v>750915773.63</v>
      </c>
    </row>
    <row r="82" spans="1:4" x14ac:dyDescent="0.2">
      <c r="A82" t="s">
        <v>156</v>
      </c>
      <c r="B82" s="3">
        <v>1397550002.05</v>
      </c>
      <c r="C82" s="3">
        <v>1582857130.24</v>
      </c>
      <c r="D82" s="3">
        <v>1758964937.3</v>
      </c>
    </row>
    <row r="83" spans="1:4" x14ac:dyDescent="0.2">
      <c r="A83" t="s">
        <v>158</v>
      </c>
      <c r="B83" s="3">
        <v>1276283395.6400001</v>
      </c>
      <c r="C83" s="3">
        <v>1495639546.6700001</v>
      </c>
      <c r="D83" s="3">
        <v>1637926023.21</v>
      </c>
    </row>
    <row r="84" spans="1:4" x14ac:dyDescent="0.2">
      <c r="A84" t="s">
        <v>160</v>
      </c>
      <c r="B84" s="3">
        <v>94432949.769999996</v>
      </c>
      <c r="C84" s="3">
        <v>94188783.640000001</v>
      </c>
      <c r="D84" s="3">
        <v>91138700.579999998</v>
      </c>
    </row>
    <row r="85" spans="1:4" x14ac:dyDescent="0.2">
      <c r="A85" t="s">
        <v>162</v>
      </c>
      <c r="B85" s="3">
        <v>453201523.16000003</v>
      </c>
      <c r="C85" s="3">
        <v>517303870.74000001</v>
      </c>
      <c r="D85" s="3">
        <v>454345502.27999997</v>
      </c>
    </row>
    <row r="86" spans="1:4" x14ac:dyDescent="0.2">
      <c r="A86" t="s">
        <v>164</v>
      </c>
      <c r="B86" s="3">
        <v>728648922.71000004</v>
      </c>
      <c r="C86" s="3">
        <v>884146892.28999996</v>
      </c>
      <c r="D86" s="3">
        <v>1092441820.3499999</v>
      </c>
    </row>
    <row r="87" spans="1:4" x14ac:dyDescent="0.2">
      <c r="A87" t="s">
        <v>166</v>
      </c>
      <c r="B87" s="3">
        <v>121266606.41</v>
      </c>
      <c r="C87" s="3">
        <v>87217583.569999993</v>
      </c>
      <c r="D87" s="3">
        <v>121038914.09</v>
      </c>
    </row>
    <row r="88" spans="1:4" x14ac:dyDescent="0.2">
      <c r="A88" t="s">
        <v>168</v>
      </c>
      <c r="B88" s="3">
        <v>222705473.99000001</v>
      </c>
      <c r="C88" s="3">
        <v>317419850.44999999</v>
      </c>
      <c r="D88" s="3">
        <v>242751000.40000001</v>
      </c>
    </row>
    <row r="89" spans="1:4" x14ac:dyDescent="0.2">
      <c r="A89" t="s">
        <v>170</v>
      </c>
      <c r="B89" s="3">
        <v>222693877.74000001</v>
      </c>
      <c r="C89" s="3">
        <v>317406232.44999999</v>
      </c>
      <c r="D89" s="3">
        <v>242723671.72999999</v>
      </c>
    </row>
    <row r="90" spans="1:4" x14ac:dyDescent="0.2">
      <c r="A90" t="s">
        <v>172</v>
      </c>
      <c r="B90" s="3">
        <v>222693877.74000001</v>
      </c>
      <c r="C90" s="3">
        <v>317406232.44999999</v>
      </c>
      <c r="D90" s="3">
        <v>242723671.72999999</v>
      </c>
    </row>
    <row r="91" spans="1:4" x14ac:dyDescent="0.2">
      <c r="A91" t="s">
        <v>174</v>
      </c>
      <c r="B91" s="3">
        <v>11596.25</v>
      </c>
      <c r="C91" s="3">
        <v>13618</v>
      </c>
      <c r="D91" s="3">
        <v>27328.67</v>
      </c>
    </row>
    <row r="92" spans="1:4" x14ac:dyDescent="0.2">
      <c r="A92" t="s">
        <v>176</v>
      </c>
      <c r="B92" s="3">
        <v>11596.25</v>
      </c>
      <c r="C92" s="3">
        <v>13618</v>
      </c>
      <c r="D92" s="3">
        <v>27328.67</v>
      </c>
    </row>
    <row r="93" spans="1:4" x14ac:dyDescent="0.2">
      <c r="A93" t="s">
        <v>178</v>
      </c>
      <c r="B93" s="3">
        <v>6764130921.4200001</v>
      </c>
      <c r="C93" s="3">
        <v>4884575364.5200005</v>
      </c>
      <c r="D93" s="3">
        <v>5698483750.7700005</v>
      </c>
    </row>
    <row r="94" spans="1:4" x14ac:dyDescent="0.2">
      <c r="A94" t="s">
        <v>182</v>
      </c>
      <c r="B94" s="3">
        <v>6764130921.4200001</v>
      </c>
      <c r="C94" s="3">
        <v>4884575364.5200005</v>
      </c>
      <c r="D94" s="3">
        <v>5698483750.7700005</v>
      </c>
    </row>
    <row r="95" spans="1:4" x14ac:dyDescent="0.2">
      <c r="A95" t="s">
        <v>184</v>
      </c>
      <c r="B95" s="3">
        <v>3318895179.6900001</v>
      </c>
      <c r="C95" s="3">
        <v>1551624812.53</v>
      </c>
      <c r="D95" s="3">
        <v>2068159231.5599999</v>
      </c>
    </row>
    <row r="96" spans="1:4" x14ac:dyDescent="0.2">
      <c r="A96" t="s">
        <v>186</v>
      </c>
      <c r="B96" s="3">
        <v>50227226.409999996</v>
      </c>
      <c r="C96" s="3">
        <v>38535159.460000001</v>
      </c>
      <c r="D96" s="3">
        <v>188174970.36000001</v>
      </c>
    </row>
    <row r="97" spans="1:4" x14ac:dyDescent="0.2">
      <c r="A97" t="s">
        <v>188</v>
      </c>
      <c r="B97" s="3">
        <v>2091286608.02</v>
      </c>
      <c r="C97" s="3">
        <v>2119962201.0999999</v>
      </c>
      <c r="D97" s="3">
        <v>2202874930.7199998</v>
      </c>
    </row>
    <row r="98" spans="1:4" x14ac:dyDescent="0.2">
      <c r="A98" t="s">
        <v>190</v>
      </c>
      <c r="B98" s="3">
        <v>1303721907.3</v>
      </c>
      <c r="C98" s="3">
        <v>1174453191.4300001</v>
      </c>
      <c r="D98" s="3">
        <v>1239274618.1300001</v>
      </c>
    </row>
    <row r="99" spans="1:4" x14ac:dyDescent="0.2">
      <c r="A99" t="s">
        <v>192</v>
      </c>
      <c r="B99" s="3">
        <v>2033452143.3499999</v>
      </c>
      <c r="C99" s="3">
        <v>4544568652.6999998</v>
      </c>
      <c r="D99" s="3">
        <v>7889102628.6300001</v>
      </c>
    </row>
    <row r="100" spans="1:4" x14ac:dyDescent="0.2">
      <c r="A100" t="s">
        <v>194</v>
      </c>
      <c r="B100" s="3">
        <v>758432592.34000003</v>
      </c>
      <c r="C100" s="3">
        <v>258095391.90000001</v>
      </c>
      <c r="D100" s="3">
        <v>140767684.19999999</v>
      </c>
    </row>
    <row r="101" spans="1:4" x14ac:dyDescent="0.2">
      <c r="A101" t="s">
        <v>196</v>
      </c>
      <c r="B101" s="3">
        <v>384054206.64999998</v>
      </c>
      <c r="C101" s="3">
        <v>73988486.230000004</v>
      </c>
      <c r="D101" s="3">
        <v>50736884.189999998</v>
      </c>
    </row>
    <row r="102" spans="1:4" x14ac:dyDescent="0.2">
      <c r="A102" t="s">
        <v>198</v>
      </c>
      <c r="B102" s="3">
        <v>5179639.22</v>
      </c>
      <c r="C102" s="3">
        <v>2974037.93</v>
      </c>
      <c r="D102" s="3">
        <v>5177599.3099999996</v>
      </c>
    </row>
    <row r="103" spans="1:4" x14ac:dyDescent="0.2">
      <c r="A103" t="s">
        <v>200</v>
      </c>
      <c r="B103" s="3">
        <v>5179639.22</v>
      </c>
      <c r="C103" s="3">
        <v>2974037.93</v>
      </c>
      <c r="D103" s="3">
        <v>5177599.3099999996</v>
      </c>
    </row>
    <row r="104" spans="1:4" x14ac:dyDescent="0.2">
      <c r="A104" t="s">
        <v>202</v>
      </c>
      <c r="B104" s="3">
        <v>263911.98</v>
      </c>
      <c r="C104" s="3">
        <v>193402.82</v>
      </c>
      <c r="D104" s="3">
        <v>394381.66</v>
      </c>
    </row>
    <row r="105" spans="1:4" x14ac:dyDescent="0.2">
      <c r="A105" t="s">
        <v>204</v>
      </c>
      <c r="B105" s="3">
        <v>4915727.24</v>
      </c>
      <c r="C105" s="3">
        <v>2780635.11</v>
      </c>
      <c r="D105" s="3">
        <v>4783217.6500000004</v>
      </c>
    </row>
    <row r="106" spans="1:4" x14ac:dyDescent="0.2">
      <c r="A106" t="s">
        <v>212</v>
      </c>
      <c r="B106" s="3">
        <v>720000</v>
      </c>
      <c r="C106" s="3">
        <v>4101985</v>
      </c>
      <c r="D106" s="3">
        <v>770000</v>
      </c>
    </row>
    <row r="107" spans="1:4" x14ac:dyDescent="0.2">
      <c r="A107" t="s">
        <v>214</v>
      </c>
      <c r="B107" s="3">
        <v>720000</v>
      </c>
      <c r="C107" s="3">
        <v>4101985</v>
      </c>
      <c r="D107" s="3">
        <v>770000</v>
      </c>
    </row>
    <row r="108" spans="1:4" x14ac:dyDescent="0.2">
      <c r="A108" t="s">
        <v>216</v>
      </c>
      <c r="B108" s="3">
        <v>378154567.43000001</v>
      </c>
      <c r="C108" s="3">
        <v>66912463.299999997</v>
      </c>
      <c r="D108" s="3">
        <v>44789284.880000003</v>
      </c>
    </row>
    <row r="109" spans="1:4" x14ac:dyDescent="0.2">
      <c r="A109" t="s">
        <v>218</v>
      </c>
      <c r="B109" s="3">
        <v>2673283.61</v>
      </c>
      <c r="C109" s="3">
        <v>19657120.719999999</v>
      </c>
      <c r="D109" s="3">
        <v>3723570.53</v>
      </c>
    </row>
    <row r="110" spans="1:4" x14ac:dyDescent="0.2">
      <c r="A110" t="s">
        <v>220</v>
      </c>
      <c r="B110" s="3">
        <v>1228983.6100000001</v>
      </c>
      <c r="C110" s="3">
        <v>4339957.92</v>
      </c>
      <c r="D110" s="3">
        <v>1712322.54</v>
      </c>
    </row>
    <row r="111" spans="1:4" x14ac:dyDescent="0.2">
      <c r="A111" t="s">
        <v>222</v>
      </c>
      <c r="B111" s="3">
        <v>1444300</v>
      </c>
      <c r="C111" s="3">
        <v>15317162.800000001</v>
      </c>
      <c r="D111" s="3">
        <v>2011247.99</v>
      </c>
    </row>
    <row r="112" spans="1:4" x14ac:dyDescent="0.2">
      <c r="A112" t="s">
        <v>224</v>
      </c>
      <c r="B112" s="3">
        <v>40666</v>
      </c>
      <c r="C112" s="3">
        <v>5332502.21</v>
      </c>
      <c r="D112" s="3">
        <v>616594.35</v>
      </c>
    </row>
    <row r="113" spans="1:4" x14ac:dyDescent="0.2">
      <c r="A113" t="s">
        <v>226</v>
      </c>
      <c r="B113" s="3">
        <v>40666</v>
      </c>
      <c r="C113" s="3">
        <v>5332502.21</v>
      </c>
      <c r="D113" s="3">
        <v>616594.35</v>
      </c>
    </row>
    <row r="114" spans="1:4" x14ac:dyDescent="0.2">
      <c r="A114" t="s">
        <v>227</v>
      </c>
      <c r="B114" s="3">
        <v>375440617.81999999</v>
      </c>
      <c r="C114" s="3">
        <v>41922840.369999997</v>
      </c>
      <c r="D114" s="3">
        <v>40449120</v>
      </c>
    </row>
    <row r="115" spans="1:4" x14ac:dyDescent="0.2">
      <c r="A115" t="s">
        <v>229</v>
      </c>
      <c r="B115" s="3">
        <v>0</v>
      </c>
      <c r="C115" s="3">
        <v>138520.37</v>
      </c>
      <c r="D115" s="3">
        <v>0</v>
      </c>
    </row>
    <row r="116" spans="1:4" x14ac:dyDescent="0.2">
      <c r="A116" t="s">
        <v>231</v>
      </c>
      <c r="B116" s="3">
        <v>229223676.81</v>
      </c>
      <c r="C116" s="3">
        <v>0</v>
      </c>
      <c r="D116" s="3">
        <v>0</v>
      </c>
    </row>
    <row r="117" spans="1:4" x14ac:dyDescent="0.2">
      <c r="A117" t="s">
        <v>233</v>
      </c>
      <c r="B117" s="3">
        <v>146216941.00999999</v>
      </c>
      <c r="C117" s="3">
        <v>41784320</v>
      </c>
      <c r="D117" s="3">
        <v>40449120</v>
      </c>
    </row>
    <row r="118" spans="1:4" x14ac:dyDescent="0.2">
      <c r="A118" t="s">
        <v>235</v>
      </c>
      <c r="B118" s="3">
        <v>374378385.69</v>
      </c>
      <c r="C118" s="3">
        <v>184106905.66999999</v>
      </c>
      <c r="D118" s="3">
        <v>90030800.010000005</v>
      </c>
    </row>
    <row r="119" spans="1:4" x14ac:dyDescent="0.2">
      <c r="A119" t="s">
        <v>237</v>
      </c>
      <c r="B119" s="3">
        <v>352645311.49000001</v>
      </c>
      <c r="C119" s="3">
        <v>161932355.66999999</v>
      </c>
      <c r="D119" s="3">
        <v>88416579.670000002</v>
      </c>
    </row>
    <row r="120" spans="1:4" x14ac:dyDescent="0.2">
      <c r="A120" t="s">
        <v>239</v>
      </c>
      <c r="B120" s="3">
        <v>337336709.02999997</v>
      </c>
      <c r="C120" s="3">
        <v>146851491.41</v>
      </c>
      <c r="D120" s="3">
        <v>70661265.890000001</v>
      </c>
    </row>
    <row r="121" spans="1:4" x14ac:dyDescent="0.2">
      <c r="A121" t="s">
        <v>241</v>
      </c>
      <c r="B121" s="3">
        <v>1000</v>
      </c>
      <c r="C121" s="3">
        <v>17600</v>
      </c>
      <c r="D121" s="3">
        <v>0</v>
      </c>
    </row>
    <row r="122" spans="1:4" x14ac:dyDescent="0.2">
      <c r="A122" t="s">
        <v>243</v>
      </c>
      <c r="B122" s="3">
        <v>337335709.02999997</v>
      </c>
      <c r="C122" s="3">
        <v>146833891.41</v>
      </c>
      <c r="D122" s="3">
        <v>70661265.890000001</v>
      </c>
    </row>
    <row r="123" spans="1:4" x14ac:dyDescent="0.2">
      <c r="A123" t="s">
        <v>245</v>
      </c>
      <c r="B123" s="3">
        <v>15308602.460000001</v>
      </c>
      <c r="C123" s="3">
        <v>15080864.26</v>
      </c>
      <c r="D123" s="3">
        <v>17755313.780000001</v>
      </c>
    </row>
    <row r="124" spans="1:4" x14ac:dyDescent="0.2">
      <c r="A124" t="s">
        <v>247</v>
      </c>
      <c r="B124" s="3">
        <v>3961321.86</v>
      </c>
      <c r="C124" s="3">
        <v>3065658</v>
      </c>
      <c r="D124" s="3">
        <v>2365966</v>
      </c>
    </row>
    <row r="125" spans="1:4" x14ac:dyDescent="0.2">
      <c r="A125" t="s">
        <v>249</v>
      </c>
      <c r="B125" s="3">
        <v>292800</v>
      </c>
      <c r="C125" s="3">
        <v>154170</v>
      </c>
      <c r="D125" s="3">
        <v>412891</v>
      </c>
    </row>
    <row r="126" spans="1:4" x14ac:dyDescent="0.2">
      <c r="A126" t="s">
        <v>251</v>
      </c>
      <c r="B126" s="3">
        <v>7950542.5999999996</v>
      </c>
      <c r="C126" s="3">
        <v>9095528.2599999998</v>
      </c>
      <c r="D126" s="3">
        <v>10524907.779999999</v>
      </c>
    </row>
    <row r="127" spans="1:4" x14ac:dyDescent="0.2">
      <c r="A127" t="s">
        <v>253</v>
      </c>
      <c r="B127" s="3">
        <v>3103938</v>
      </c>
      <c r="C127" s="3">
        <v>2765508</v>
      </c>
      <c r="D127" s="3">
        <v>4451549</v>
      </c>
    </row>
    <row r="128" spans="1:4" x14ac:dyDescent="0.2">
      <c r="A128" t="s">
        <v>255</v>
      </c>
      <c r="B128" s="3">
        <v>21733074.199999999</v>
      </c>
      <c r="C128" s="3">
        <v>22174550</v>
      </c>
      <c r="D128" s="3">
        <v>1614220.34</v>
      </c>
    </row>
    <row r="129" spans="1:4" x14ac:dyDescent="0.2">
      <c r="A129" t="s">
        <v>259</v>
      </c>
      <c r="B129" s="3">
        <v>0</v>
      </c>
      <c r="C129" s="3">
        <v>0</v>
      </c>
      <c r="D129" s="3">
        <v>0</v>
      </c>
    </row>
    <row r="130" spans="1:4" x14ac:dyDescent="0.2">
      <c r="A130" t="s">
        <v>261</v>
      </c>
      <c r="B130" s="3">
        <v>0</v>
      </c>
      <c r="C130" s="3">
        <v>0</v>
      </c>
      <c r="D130" s="3">
        <v>0</v>
      </c>
    </row>
    <row r="131" spans="1:4" x14ac:dyDescent="0.2">
      <c r="A131" t="s">
        <v>263</v>
      </c>
      <c r="B131" s="3">
        <v>21733074.199999999</v>
      </c>
      <c r="C131" s="3">
        <v>22174550</v>
      </c>
      <c r="D131" s="3">
        <v>1614220.34</v>
      </c>
    </row>
    <row r="132" spans="1:4" x14ac:dyDescent="0.2">
      <c r="A132" t="s">
        <v>265</v>
      </c>
      <c r="B132" s="3">
        <v>2004420.2</v>
      </c>
      <c r="C132" s="3">
        <v>1020000</v>
      </c>
      <c r="D132" s="3">
        <v>1360220.34</v>
      </c>
    </row>
    <row r="133" spans="1:4" x14ac:dyDescent="0.2">
      <c r="A133" t="s">
        <v>267</v>
      </c>
      <c r="B133" s="3">
        <v>1750000</v>
      </c>
      <c r="C133" s="3">
        <v>19852000</v>
      </c>
      <c r="D133" s="3">
        <v>234000</v>
      </c>
    </row>
    <row r="134" spans="1:4" x14ac:dyDescent="0.2">
      <c r="A134" t="s">
        <v>269</v>
      </c>
      <c r="B134" s="3">
        <v>17978654</v>
      </c>
      <c r="C134" s="3">
        <v>1302550</v>
      </c>
      <c r="D134" s="3">
        <v>20000</v>
      </c>
    </row>
    <row r="135" spans="1:4" x14ac:dyDescent="0.2">
      <c r="A135" t="s">
        <v>271</v>
      </c>
      <c r="B135" s="3">
        <v>15374395.880000001</v>
      </c>
      <c r="C135" s="3">
        <v>13492987.720000001</v>
      </c>
      <c r="D135" s="3">
        <v>6268752926.1199999</v>
      </c>
    </row>
    <row r="136" spans="1:4" x14ac:dyDescent="0.2">
      <c r="A136" t="s">
        <v>273</v>
      </c>
      <c r="B136" s="3">
        <v>0</v>
      </c>
      <c r="C136" s="3">
        <v>0</v>
      </c>
      <c r="D136" s="3">
        <v>6259265025.2399998</v>
      </c>
    </row>
    <row r="137" spans="1:4" x14ac:dyDescent="0.2">
      <c r="A137" t="s">
        <v>275</v>
      </c>
      <c r="B137" s="3">
        <v>0</v>
      </c>
      <c r="C137" s="3">
        <v>0</v>
      </c>
      <c r="D137" s="3">
        <v>6259265025.2399998</v>
      </c>
    </row>
    <row r="138" spans="1:4" x14ac:dyDescent="0.2">
      <c r="A138" t="s">
        <v>277</v>
      </c>
      <c r="B138" s="3">
        <v>15374395.880000001</v>
      </c>
      <c r="C138" s="3">
        <v>13492987.720000001</v>
      </c>
      <c r="D138" s="3">
        <v>9487900.8800000008</v>
      </c>
    </row>
    <row r="139" spans="1:4" x14ac:dyDescent="0.2">
      <c r="A139" t="s">
        <v>285</v>
      </c>
      <c r="B139" s="3">
        <v>15374395.880000001</v>
      </c>
      <c r="C139" s="3">
        <v>13492987.720000001</v>
      </c>
      <c r="D139" s="3">
        <v>9487900.8800000008</v>
      </c>
    </row>
    <row r="140" spans="1:4" x14ac:dyDescent="0.2">
      <c r="A140" t="s">
        <v>287</v>
      </c>
      <c r="B140" s="3">
        <v>15374395.880000001</v>
      </c>
      <c r="C140" s="3">
        <v>13492987.720000001</v>
      </c>
      <c r="D140" s="3">
        <v>9487900.8800000008</v>
      </c>
    </row>
    <row r="141" spans="1:4" x14ac:dyDescent="0.2">
      <c r="A141" t="s">
        <v>289</v>
      </c>
      <c r="B141" s="3">
        <v>885561947.16999996</v>
      </c>
      <c r="C141" s="3">
        <v>1108843663.1199999</v>
      </c>
      <c r="D141" s="3">
        <v>809226398.55999994</v>
      </c>
    </row>
    <row r="142" spans="1:4" x14ac:dyDescent="0.2">
      <c r="A142" t="s">
        <v>291</v>
      </c>
      <c r="B142" s="3">
        <v>885561947.16999996</v>
      </c>
      <c r="C142" s="3">
        <v>1109121831.1199999</v>
      </c>
      <c r="D142" s="3">
        <v>803303063.99000001</v>
      </c>
    </row>
    <row r="143" spans="1:4" x14ac:dyDescent="0.2">
      <c r="A143" t="s">
        <v>293</v>
      </c>
      <c r="B143" s="3">
        <v>27041750.059999999</v>
      </c>
      <c r="C143" s="3">
        <v>0</v>
      </c>
      <c r="D143" s="3">
        <v>0</v>
      </c>
    </row>
    <row r="144" spans="1:4" x14ac:dyDescent="0.2">
      <c r="A144" t="s">
        <v>295</v>
      </c>
      <c r="B144" s="3">
        <v>339544957.24000001</v>
      </c>
      <c r="C144" s="3">
        <v>272225792.77999997</v>
      </c>
      <c r="D144" s="3">
        <v>322764564.70999998</v>
      </c>
    </row>
    <row r="145" spans="1:4" x14ac:dyDescent="0.2">
      <c r="A145" t="s">
        <v>297</v>
      </c>
      <c r="B145" s="3">
        <v>330086297</v>
      </c>
      <c r="C145" s="3">
        <v>249996469</v>
      </c>
      <c r="D145" s="3">
        <v>299713766</v>
      </c>
    </row>
    <row r="146" spans="1:4" x14ac:dyDescent="0.2">
      <c r="A146" t="s">
        <v>299</v>
      </c>
      <c r="B146" s="3">
        <v>9458660.2400000002</v>
      </c>
      <c r="C146" s="3">
        <v>22229323.780000001</v>
      </c>
      <c r="D146" s="3">
        <v>23050798.710000001</v>
      </c>
    </row>
    <row r="147" spans="1:4" x14ac:dyDescent="0.2">
      <c r="A147" t="s">
        <v>301</v>
      </c>
      <c r="B147" s="3">
        <v>451743460</v>
      </c>
      <c r="C147" s="3">
        <v>668840170.89999998</v>
      </c>
      <c r="D147" s="3">
        <v>424937745.38</v>
      </c>
    </row>
    <row r="148" spans="1:4" x14ac:dyDescent="0.2">
      <c r="A148" t="s">
        <v>303</v>
      </c>
      <c r="B148" s="3">
        <v>451043460</v>
      </c>
      <c r="C148" s="3">
        <v>649065097</v>
      </c>
      <c r="D148" s="3">
        <v>420868792</v>
      </c>
    </row>
    <row r="149" spans="1:4" x14ac:dyDescent="0.2">
      <c r="A149" t="s">
        <v>305</v>
      </c>
      <c r="B149" s="3">
        <v>700000</v>
      </c>
      <c r="C149" s="3">
        <v>19775073.899999999</v>
      </c>
      <c r="D149" s="3">
        <v>4068953.38</v>
      </c>
    </row>
    <row r="150" spans="1:4" x14ac:dyDescent="0.2">
      <c r="A150" t="s">
        <v>307</v>
      </c>
      <c r="B150" s="3">
        <v>67231779.870000005</v>
      </c>
      <c r="C150" s="3">
        <v>168055867.44</v>
      </c>
      <c r="D150" s="3">
        <v>55600753.899999999</v>
      </c>
    </row>
    <row r="151" spans="1:4" x14ac:dyDescent="0.2">
      <c r="A151" t="s">
        <v>309</v>
      </c>
      <c r="B151" s="3">
        <v>38732500</v>
      </c>
      <c r="C151" s="3">
        <v>49644500</v>
      </c>
      <c r="D151" s="3">
        <v>15677000</v>
      </c>
    </row>
    <row r="152" spans="1:4" x14ac:dyDescent="0.2">
      <c r="A152" t="s">
        <v>311</v>
      </c>
      <c r="B152" s="3">
        <v>5347556.83</v>
      </c>
      <c r="C152" s="3">
        <v>34711088.020000003</v>
      </c>
      <c r="D152" s="3">
        <v>6272161.4500000002</v>
      </c>
    </row>
    <row r="153" spans="1:4" x14ac:dyDescent="0.2">
      <c r="A153" t="s">
        <v>313</v>
      </c>
      <c r="B153" s="3">
        <v>0</v>
      </c>
      <c r="C153" s="3">
        <v>92859131.840000004</v>
      </c>
      <c r="D153" s="2">
        <v>-720</v>
      </c>
    </row>
    <row r="154" spans="1:4" x14ac:dyDescent="0.2">
      <c r="A154" t="s">
        <v>317</v>
      </c>
      <c r="B154" s="3">
        <v>23151723.039999999</v>
      </c>
      <c r="C154" s="3">
        <v>-9158852.4199999999</v>
      </c>
      <c r="D154" s="3">
        <v>33652312.450000003</v>
      </c>
    </row>
    <row r="155" spans="1:4" x14ac:dyDescent="0.2">
      <c r="A155" t="s">
        <v>319</v>
      </c>
      <c r="B155" s="3">
        <v>0</v>
      </c>
      <c r="C155" s="2">
        <v>-278168</v>
      </c>
      <c r="D155" s="3">
        <v>5923334.5700000003</v>
      </c>
    </row>
    <row r="156" spans="1:4" x14ac:dyDescent="0.2">
      <c r="A156" t="s">
        <v>321</v>
      </c>
      <c r="B156" s="3">
        <v>0</v>
      </c>
      <c r="C156" s="2">
        <v>-278168</v>
      </c>
      <c r="D156" s="3">
        <v>5923334.5700000003</v>
      </c>
    </row>
    <row r="157" spans="1:4" x14ac:dyDescent="0.2">
      <c r="A157" t="s">
        <v>323</v>
      </c>
      <c r="B157" s="3">
        <v>0</v>
      </c>
      <c r="C157" s="2">
        <v>-278168</v>
      </c>
      <c r="D157" s="3">
        <v>5923334.5700000003</v>
      </c>
    </row>
    <row r="158" spans="1:4" x14ac:dyDescent="0.2">
      <c r="A158" t="s">
        <v>325</v>
      </c>
      <c r="B158" s="3">
        <v>49914349.729999997</v>
      </c>
      <c r="C158" s="3">
        <v>2679292230.5</v>
      </c>
      <c r="D158" s="3">
        <v>47082183</v>
      </c>
    </row>
    <row r="159" spans="1:4" x14ac:dyDescent="0.2">
      <c r="A159" t="s">
        <v>327</v>
      </c>
      <c r="B159" s="3">
        <v>49914349.729999997</v>
      </c>
      <c r="C159" s="3">
        <v>2679292230.5</v>
      </c>
      <c r="D159" s="3">
        <v>47082183</v>
      </c>
    </row>
    <row r="160" spans="1:4" x14ac:dyDescent="0.2">
      <c r="A160" t="s">
        <v>329</v>
      </c>
      <c r="B160" s="3">
        <v>324168858.23000002</v>
      </c>
      <c r="C160" s="3">
        <v>484844379.45999998</v>
      </c>
      <c r="D160" s="3">
        <v>623273436.75</v>
      </c>
    </row>
    <row r="161" spans="1:4" x14ac:dyDescent="0.2">
      <c r="A161" t="s">
        <v>331</v>
      </c>
      <c r="B161" s="3">
        <v>196541258.31999999</v>
      </c>
      <c r="C161" s="3">
        <v>221487671.91999999</v>
      </c>
      <c r="D161" s="3">
        <v>257224285.03</v>
      </c>
    </row>
    <row r="162" spans="1:4" x14ac:dyDescent="0.2">
      <c r="A162" t="s">
        <v>333</v>
      </c>
      <c r="B162" s="3">
        <v>127627599.91</v>
      </c>
      <c r="C162" s="3">
        <v>263356707.53999999</v>
      </c>
      <c r="D162" s="3">
        <v>366049151.72000003</v>
      </c>
    </row>
    <row r="163" spans="1:4" x14ac:dyDescent="0.2">
      <c r="A163" t="s">
        <v>335</v>
      </c>
      <c r="B163" s="3">
        <v>367864928.55000001</v>
      </c>
      <c r="C163" s="3">
        <v>13728191129.030001</v>
      </c>
      <c r="D163" s="3">
        <v>13155394115.370001</v>
      </c>
    </row>
    <row r="164" spans="1:4" x14ac:dyDescent="0.2">
      <c r="A164" t="s">
        <v>337</v>
      </c>
      <c r="B164" s="3">
        <v>340974428.55000001</v>
      </c>
      <c r="C164" s="3">
        <v>13728191129.030001</v>
      </c>
      <c r="D164" s="3">
        <v>13155394115.370001</v>
      </c>
    </row>
    <row r="165" spans="1:4" x14ac:dyDescent="0.2">
      <c r="A165" t="s">
        <v>345</v>
      </c>
      <c r="B165" s="3">
        <v>207309536.03</v>
      </c>
      <c r="C165" s="3">
        <v>13065254095.889999</v>
      </c>
      <c r="D165" s="3">
        <v>12943769413.74</v>
      </c>
    </row>
    <row r="166" spans="1:4" x14ac:dyDescent="0.2">
      <c r="A166" t="s">
        <v>347</v>
      </c>
      <c r="B166" s="3">
        <v>0</v>
      </c>
      <c r="C166" s="3">
        <v>12672372998.92</v>
      </c>
      <c r="D166" s="3">
        <v>12729882656.08</v>
      </c>
    </row>
    <row r="167" spans="1:4" x14ac:dyDescent="0.2">
      <c r="A167" t="s">
        <v>349</v>
      </c>
      <c r="B167" s="3">
        <v>0</v>
      </c>
      <c r="C167" s="3">
        <v>0</v>
      </c>
      <c r="D167" s="3">
        <v>229127855.08000001</v>
      </c>
    </row>
    <row r="168" spans="1:4" x14ac:dyDescent="0.2">
      <c r="A168" t="s">
        <v>351</v>
      </c>
      <c r="B168" s="3">
        <v>0</v>
      </c>
      <c r="C168" s="3">
        <v>0</v>
      </c>
      <c r="D168" s="3">
        <v>0</v>
      </c>
    </row>
    <row r="169" spans="1:4" x14ac:dyDescent="0.2">
      <c r="A169" t="s">
        <v>353</v>
      </c>
      <c r="B169" s="3">
        <v>0</v>
      </c>
      <c r="C169" s="3">
        <v>0</v>
      </c>
      <c r="D169" s="3">
        <v>0</v>
      </c>
    </row>
    <row r="170" spans="1:4" x14ac:dyDescent="0.2">
      <c r="A170" t="s">
        <v>355</v>
      </c>
      <c r="B170" s="3">
        <v>0</v>
      </c>
      <c r="C170" s="3">
        <v>1666666.67</v>
      </c>
      <c r="D170" s="3">
        <v>0</v>
      </c>
    </row>
    <row r="171" spans="1:4" x14ac:dyDescent="0.2">
      <c r="A171" t="s">
        <v>357</v>
      </c>
      <c r="B171" s="3">
        <v>0</v>
      </c>
      <c r="C171" s="3">
        <v>7800581332.25</v>
      </c>
      <c r="D171" s="3">
        <v>5000000000</v>
      </c>
    </row>
    <row r="172" spans="1:4" x14ac:dyDescent="0.2">
      <c r="A172" t="s">
        <v>359</v>
      </c>
      <c r="B172" s="3">
        <v>0</v>
      </c>
      <c r="C172" s="3">
        <v>0</v>
      </c>
      <c r="D172" s="3">
        <v>4623477801</v>
      </c>
    </row>
    <row r="173" spans="1:4" x14ac:dyDescent="0.2">
      <c r="A173" t="s">
        <v>361</v>
      </c>
      <c r="B173" s="3">
        <v>0</v>
      </c>
      <c r="C173" s="3">
        <v>4200000000</v>
      </c>
      <c r="D173" s="3">
        <v>2877277000</v>
      </c>
    </row>
    <row r="174" spans="1:4" x14ac:dyDescent="0.2">
      <c r="A174" t="s">
        <v>363</v>
      </c>
      <c r="B174" s="3">
        <v>0</v>
      </c>
      <c r="C174" s="3">
        <v>670125000</v>
      </c>
      <c r="D174" s="3">
        <v>0</v>
      </c>
    </row>
    <row r="175" spans="1:4" x14ac:dyDescent="0.2">
      <c r="A175" t="s">
        <v>365</v>
      </c>
      <c r="B175" s="3">
        <v>0</v>
      </c>
      <c r="C175" s="3">
        <v>0</v>
      </c>
      <c r="D175" s="3">
        <v>0</v>
      </c>
    </row>
    <row r="176" spans="1:4" x14ac:dyDescent="0.2">
      <c r="A176" t="s">
        <v>369</v>
      </c>
      <c r="B176" s="3">
        <v>207309536.03</v>
      </c>
      <c r="C176" s="3">
        <v>224204916.46000001</v>
      </c>
      <c r="D176" s="3">
        <v>213886757.66</v>
      </c>
    </row>
    <row r="177" spans="1:4" x14ac:dyDescent="0.2">
      <c r="A177" t="s">
        <v>371</v>
      </c>
      <c r="B177" s="3">
        <v>0</v>
      </c>
      <c r="C177" s="3">
        <v>0</v>
      </c>
      <c r="D177" s="3">
        <v>0</v>
      </c>
    </row>
    <row r="178" spans="1:4" x14ac:dyDescent="0.2">
      <c r="A178" t="s">
        <v>373</v>
      </c>
      <c r="B178" s="3">
        <v>0</v>
      </c>
      <c r="C178" s="3">
        <v>42343580.509999998</v>
      </c>
      <c r="D178" s="3">
        <v>0</v>
      </c>
    </row>
    <row r="179" spans="1:4" x14ac:dyDescent="0.2">
      <c r="A179" t="s">
        <v>375</v>
      </c>
      <c r="B179" s="3">
        <v>0</v>
      </c>
      <c r="C179" s="3">
        <v>126332600</v>
      </c>
      <c r="D179" s="3">
        <v>0</v>
      </c>
    </row>
    <row r="180" spans="1:4" x14ac:dyDescent="0.2">
      <c r="A180" t="s">
        <v>379</v>
      </c>
      <c r="B180" s="3">
        <v>56106370</v>
      </c>
      <c r="C180" s="3">
        <v>126436305.08</v>
      </c>
      <c r="D180" s="3">
        <v>75036305.079999998</v>
      </c>
    </row>
    <row r="181" spans="1:4" x14ac:dyDescent="0.2">
      <c r="A181" t="s">
        <v>381</v>
      </c>
      <c r="B181" s="3">
        <v>3650000</v>
      </c>
      <c r="C181" s="3">
        <v>91300000</v>
      </c>
      <c r="D181" s="3">
        <v>39900000</v>
      </c>
    </row>
    <row r="182" spans="1:4" x14ac:dyDescent="0.2">
      <c r="A182" t="s">
        <v>383</v>
      </c>
      <c r="B182" s="3">
        <v>0</v>
      </c>
      <c r="C182" s="3">
        <v>0</v>
      </c>
      <c r="D182" s="3">
        <v>0</v>
      </c>
    </row>
    <row r="183" spans="1:4" x14ac:dyDescent="0.2">
      <c r="A183" t="s">
        <v>385</v>
      </c>
      <c r="B183" s="3">
        <v>0</v>
      </c>
      <c r="C183" s="3">
        <v>0</v>
      </c>
      <c r="D183" s="3">
        <v>0</v>
      </c>
    </row>
    <row r="184" spans="1:4" x14ac:dyDescent="0.2">
      <c r="A184" t="s">
        <v>387</v>
      </c>
      <c r="B184" s="3">
        <v>0</v>
      </c>
      <c r="C184" s="3">
        <v>0</v>
      </c>
      <c r="D184" s="3">
        <v>32900000</v>
      </c>
    </row>
    <row r="185" spans="1:4" x14ac:dyDescent="0.2">
      <c r="A185" t="s">
        <v>389</v>
      </c>
      <c r="B185" s="3">
        <v>0</v>
      </c>
      <c r="C185" s="3">
        <v>0</v>
      </c>
      <c r="D185" s="3">
        <v>0</v>
      </c>
    </row>
    <row r="186" spans="1:4" x14ac:dyDescent="0.2">
      <c r="A186" t="s">
        <v>391</v>
      </c>
      <c r="B186" s="3">
        <v>0</v>
      </c>
      <c r="C186" s="3">
        <v>19500000</v>
      </c>
      <c r="D186" s="3">
        <v>0</v>
      </c>
    </row>
    <row r="187" spans="1:4" x14ac:dyDescent="0.2">
      <c r="A187" t="s">
        <v>393</v>
      </c>
      <c r="B187" s="3">
        <v>0</v>
      </c>
      <c r="C187" s="3">
        <v>26700000</v>
      </c>
      <c r="D187" s="3">
        <v>0</v>
      </c>
    </row>
    <row r="188" spans="1:4" x14ac:dyDescent="0.2">
      <c r="A188" t="s">
        <v>395</v>
      </c>
      <c r="B188" s="3">
        <v>0</v>
      </c>
      <c r="C188" s="3">
        <v>45100000</v>
      </c>
      <c r="D188" s="3">
        <v>0</v>
      </c>
    </row>
    <row r="189" spans="1:4" x14ac:dyDescent="0.2">
      <c r="A189" t="s">
        <v>397</v>
      </c>
      <c r="B189" s="3">
        <v>0</v>
      </c>
      <c r="C189" s="3">
        <v>0</v>
      </c>
      <c r="D189" s="3">
        <v>0</v>
      </c>
    </row>
    <row r="190" spans="1:4" x14ac:dyDescent="0.2">
      <c r="A190" t="s">
        <v>399</v>
      </c>
      <c r="B190" s="3">
        <v>0</v>
      </c>
      <c r="C190" s="3">
        <v>0</v>
      </c>
      <c r="D190" s="3">
        <v>0</v>
      </c>
    </row>
    <row r="191" spans="1:4" x14ac:dyDescent="0.2">
      <c r="A191" t="s">
        <v>401</v>
      </c>
      <c r="B191" s="3">
        <v>0</v>
      </c>
      <c r="C191" s="3">
        <v>0</v>
      </c>
      <c r="D191" s="3">
        <v>7000000</v>
      </c>
    </row>
    <row r="192" spans="1:4" x14ac:dyDescent="0.2">
      <c r="A192" t="s">
        <v>403</v>
      </c>
      <c r="B192" s="3">
        <v>0</v>
      </c>
      <c r="C192" s="3">
        <v>0</v>
      </c>
      <c r="D192" s="3">
        <v>0</v>
      </c>
    </row>
    <row r="193" spans="1:4" x14ac:dyDescent="0.2">
      <c r="A193" t="s">
        <v>405</v>
      </c>
      <c r="B193" s="3">
        <v>3650000</v>
      </c>
      <c r="C193" s="3">
        <v>0</v>
      </c>
      <c r="D193" s="3">
        <v>0</v>
      </c>
    </row>
    <row r="194" spans="1:4" x14ac:dyDescent="0.2">
      <c r="A194" t="s">
        <v>407</v>
      </c>
      <c r="B194" s="3">
        <v>0</v>
      </c>
      <c r="C194" s="3">
        <v>0</v>
      </c>
      <c r="D194" s="3">
        <v>0</v>
      </c>
    </row>
    <row r="195" spans="1:4" x14ac:dyDescent="0.2">
      <c r="A195" t="s">
        <v>409</v>
      </c>
      <c r="B195" s="3">
        <v>52456370</v>
      </c>
      <c r="C195" s="3">
        <v>35136305.079999998</v>
      </c>
      <c r="D195" s="3">
        <v>35136305.079999998</v>
      </c>
    </row>
    <row r="196" spans="1:4" x14ac:dyDescent="0.2">
      <c r="A196" t="s">
        <v>411</v>
      </c>
      <c r="B196" s="3">
        <v>0</v>
      </c>
      <c r="C196" s="3">
        <v>0</v>
      </c>
      <c r="D196" s="3">
        <v>0</v>
      </c>
    </row>
    <row r="197" spans="1:4" x14ac:dyDescent="0.2">
      <c r="A197" t="s">
        <v>413</v>
      </c>
      <c r="B197" s="3">
        <v>0</v>
      </c>
      <c r="C197" s="3">
        <v>0</v>
      </c>
      <c r="D197" s="3">
        <v>0</v>
      </c>
    </row>
    <row r="198" spans="1:4" x14ac:dyDescent="0.2">
      <c r="A198" t="s">
        <v>417</v>
      </c>
      <c r="B198" s="3">
        <v>69700188.519999996</v>
      </c>
      <c r="C198" s="3">
        <v>47842394.060000002</v>
      </c>
      <c r="D198" s="3">
        <v>28730062.550000001</v>
      </c>
    </row>
    <row r="199" spans="1:4" x14ac:dyDescent="0.2">
      <c r="A199" t="s">
        <v>419</v>
      </c>
      <c r="B199" s="3">
        <v>69700188.519999996</v>
      </c>
      <c r="C199" s="3">
        <v>47842394.060000002</v>
      </c>
      <c r="D199" s="3">
        <v>28730062.550000001</v>
      </c>
    </row>
    <row r="200" spans="1:4" x14ac:dyDescent="0.2">
      <c r="A200" t="s">
        <v>421</v>
      </c>
      <c r="B200" s="3">
        <v>0</v>
      </c>
      <c r="C200" s="3">
        <v>15000000</v>
      </c>
      <c r="D200" s="3">
        <v>100000000</v>
      </c>
    </row>
    <row r="201" spans="1:4" x14ac:dyDescent="0.2">
      <c r="A201" t="s">
        <v>423</v>
      </c>
      <c r="B201" s="3">
        <v>0</v>
      </c>
      <c r="C201" s="3">
        <v>15000000</v>
      </c>
      <c r="D201" s="3">
        <v>100000000</v>
      </c>
    </row>
    <row r="202" spans="1:4" x14ac:dyDescent="0.2">
      <c r="A202" t="s">
        <v>424</v>
      </c>
      <c r="B202" s="3">
        <v>0</v>
      </c>
      <c r="C202" s="3">
        <v>0</v>
      </c>
      <c r="D202" s="3">
        <v>100000000</v>
      </c>
    </row>
    <row r="203" spans="1:4" x14ac:dyDescent="0.2">
      <c r="A203" t="s">
        <v>426</v>
      </c>
      <c r="B203" s="3">
        <v>0</v>
      </c>
      <c r="C203" s="3">
        <v>0</v>
      </c>
      <c r="D203" s="3">
        <v>0</v>
      </c>
    </row>
    <row r="204" spans="1:4" x14ac:dyDescent="0.2">
      <c r="A204" t="s">
        <v>428</v>
      </c>
      <c r="B204" s="3">
        <v>0</v>
      </c>
      <c r="C204" s="3">
        <v>0</v>
      </c>
      <c r="D204" s="3">
        <v>0</v>
      </c>
    </row>
    <row r="205" spans="1:4" x14ac:dyDescent="0.2">
      <c r="A205" t="s">
        <v>430</v>
      </c>
      <c r="B205" s="3">
        <v>0</v>
      </c>
      <c r="C205" s="3">
        <v>15000000</v>
      </c>
      <c r="D205" s="3">
        <v>0</v>
      </c>
    </row>
    <row r="206" spans="1:4" x14ac:dyDescent="0.2">
      <c r="A206" t="s">
        <v>432</v>
      </c>
      <c r="B206" s="3">
        <v>0</v>
      </c>
      <c r="C206" s="3">
        <v>0</v>
      </c>
      <c r="D206" s="3">
        <v>0</v>
      </c>
    </row>
    <row r="207" spans="1:4" x14ac:dyDescent="0.2">
      <c r="A207" t="s">
        <v>434</v>
      </c>
      <c r="B207" s="3">
        <v>0</v>
      </c>
      <c r="C207" s="3">
        <v>0</v>
      </c>
      <c r="D207" s="3">
        <v>0</v>
      </c>
    </row>
    <row r="208" spans="1:4" x14ac:dyDescent="0.2">
      <c r="A208" t="s">
        <v>436</v>
      </c>
      <c r="B208" s="3">
        <v>7858334</v>
      </c>
      <c r="C208" s="3">
        <v>473658334</v>
      </c>
      <c r="D208" s="3">
        <v>7858334</v>
      </c>
    </row>
    <row r="209" spans="1:4" x14ac:dyDescent="0.2">
      <c r="A209" t="s">
        <v>438</v>
      </c>
      <c r="B209" s="3">
        <v>7858334</v>
      </c>
      <c r="C209" s="3">
        <v>473658334</v>
      </c>
      <c r="D209" s="3">
        <v>7858334</v>
      </c>
    </row>
    <row r="210" spans="1:4" x14ac:dyDescent="0.2">
      <c r="A210" t="s">
        <v>439</v>
      </c>
      <c r="B210" s="3">
        <v>0</v>
      </c>
      <c r="C210" s="3">
        <v>444800000</v>
      </c>
      <c r="D210" s="3">
        <v>0</v>
      </c>
    </row>
    <row r="211" spans="1:4" x14ac:dyDescent="0.2">
      <c r="A211" t="s">
        <v>441</v>
      </c>
      <c r="B211" s="3">
        <v>7858334</v>
      </c>
      <c r="C211" s="3">
        <v>7858334</v>
      </c>
      <c r="D211" s="3">
        <v>7858334</v>
      </c>
    </row>
    <row r="212" spans="1:4" x14ac:dyDescent="0.2">
      <c r="A212" t="s">
        <v>443</v>
      </c>
      <c r="B212" s="3">
        <v>0</v>
      </c>
      <c r="C212" s="3">
        <v>0</v>
      </c>
      <c r="D212" s="3">
        <v>0</v>
      </c>
    </row>
    <row r="213" spans="1:4" x14ac:dyDescent="0.2">
      <c r="A213" t="s">
        <v>445</v>
      </c>
      <c r="B213" s="3">
        <v>0</v>
      </c>
      <c r="C213" s="3">
        <v>21000000</v>
      </c>
      <c r="D213" s="3">
        <v>0</v>
      </c>
    </row>
    <row r="214" spans="1:4" x14ac:dyDescent="0.2">
      <c r="A214" t="s">
        <v>447</v>
      </c>
      <c r="B214" s="3">
        <v>0</v>
      </c>
      <c r="C214" s="3">
        <v>0</v>
      </c>
      <c r="D214" s="3">
        <v>0</v>
      </c>
    </row>
    <row r="215" spans="1:4" x14ac:dyDescent="0.2">
      <c r="A215" t="s">
        <v>449</v>
      </c>
      <c r="B215" s="3">
        <v>26890500</v>
      </c>
      <c r="C215" s="3">
        <v>0</v>
      </c>
      <c r="D215" s="3">
        <v>0</v>
      </c>
    </row>
    <row r="216" spans="1:4" x14ac:dyDescent="0.2">
      <c r="A216" t="s">
        <v>451</v>
      </c>
      <c r="B216" s="3">
        <v>26890500</v>
      </c>
      <c r="C216" s="3">
        <v>0</v>
      </c>
      <c r="D216" s="3">
        <v>0</v>
      </c>
    </row>
    <row r="217" spans="1:4" x14ac:dyDescent="0.2">
      <c r="A217" t="s">
        <v>453</v>
      </c>
      <c r="B217" s="3">
        <v>26890500</v>
      </c>
      <c r="C217" s="3">
        <v>0</v>
      </c>
      <c r="D217" s="3">
        <v>0</v>
      </c>
    </row>
    <row r="218" spans="1:4" x14ac:dyDescent="0.2">
      <c r="A218" t="s">
        <v>455</v>
      </c>
      <c r="B218" s="3">
        <v>4479487397.9899998</v>
      </c>
      <c r="C218" s="3">
        <v>0</v>
      </c>
      <c r="D218" s="3">
        <v>0</v>
      </c>
    </row>
    <row r="219" spans="1:4" x14ac:dyDescent="0.2">
      <c r="A219" t="s">
        <v>463</v>
      </c>
      <c r="B219" s="3">
        <v>4479487397.9899998</v>
      </c>
      <c r="C219" s="3">
        <v>0</v>
      </c>
      <c r="D219" s="3">
        <v>0</v>
      </c>
    </row>
    <row r="220" spans="1:4" x14ac:dyDescent="0.2">
      <c r="A220" t="s">
        <v>465</v>
      </c>
      <c r="B220" s="3">
        <v>4479487397.9899998</v>
      </c>
      <c r="C220" s="3">
        <v>0</v>
      </c>
      <c r="D220" s="3">
        <v>0</v>
      </c>
    </row>
    <row r="221" spans="1:4" x14ac:dyDescent="0.2">
      <c r="A221" t="s">
        <v>467</v>
      </c>
      <c r="B221" s="3">
        <v>4479487397.9899998</v>
      </c>
      <c r="C221" s="3">
        <v>0</v>
      </c>
      <c r="D221" s="3">
        <v>0</v>
      </c>
    </row>
    <row r="222" spans="1:4" x14ac:dyDescent="0.2">
      <c r="A222" t="s">
        <v>469</v>
      </c>
      <c r="B222" s="3">
        <v>480306478.39999998</v>
      </c>
      <c r="C222" s="3">
        <v>0</v>
      </c>
      <c r="D222" s="3">
        <v>0</v>
      </c>
    </row>
    <row r="223" spans="1:4" x14ac:dyDescent="0.2">
      <c r="A223" t="s">
        <v>471</v>
      </c>
      <c r="B223" s="3">
        <v>561495892.44000006</v>
      </c>
      <c r="C223" s="3">
        <v>0</v>
      </c>
      <c r="D223" s="3">
        <v>0</v>
      </c>
    </row>
    <row r="224" spans="1:4" x14ac:dyDescent="0.2">
      <c r="A224" t="s">
        <v>473</v>
      </c>
      <c r="B224" s="3">
        <v>3437685027.1500001</v>
      </c>
      <c r="C224" s="3">
        <v>0</v>
      </c>
      <c r="D224" s="3">
        <v>0</v>
      </c>
    </row>
    <row r="225" spans="1:4" x14ac:dyDescent="0.2">
      <c r="A225" t="s">
        <v>477</v>
      </c>
      <c r="B225" s="3">
        <v>186424819655.42001</v>
      </c>
      <c r="C225" s="3">
        <v>101725699445.33</v>
      </c>
      <c r="D225" s="3">
        <v>185819310794.76001</v>
      </c>
    </row>
    <row r="226" spans="1:4" x14ac:dyDescent="0.2">
      <c r="A226" t="s">
        <v>479</v>
      </c>
      <c r="B226" s="3">
        <v>182429897497.26999</v>
      </c>
      <c r="C226" s="3">
        <v>72641955686.070007</v>
      </c>
      <c r="D226" s="3">
        <v>181073189314.48999</v>
      </c>
    </row>
    <row r="227" spans="1:4" x14ac:dyDescent="0.2">
      <c r="A227" t="s">
        <v>481</v>
      </c>
      <c r="B227" s="3">
        <v>182429897497.26999</v>
      </c>
      <c r="C227" s="3">
        <v>72641955686.070007</v>
      </c>
      <c r="D227" s="3">
        <v>181073189314.48999</v>
      </c>
    </row>
    <row r="228" spans="1:4" x14ac:dyDescent="0.2">
      <c r="A228" t="s">
        <v>483</v>
      </c>
      <c r="B228" s="3">
        <v>0</v>
      </c>
      <c r="C228" s="3">
        <v>21699430954</v>
      </c>
      <c r="D228" s="3">
        <v>13329227281.110001</v>
      </c>
    </row>
    <row r="229" spans="1:4" x14ac:dyDescent="0.2">
      <c r="A229" t="s">
        <v>485</v>
      </c>
      <c r="B229" s="3">
        <v>0</v>
      </c>
      <c r="C229" s="3">
        <v>21699430954</v>
      </c>
      <c r="D229" s="3">
        <v>13329227281.110001</v>
      </c>
    </row>
    <row r="230" spans="1:4" x14ac:dyDescent="0.2">
      <c r="A230" t="s">
        <v>487</v>
      </c>
      <c r="B230" s="3">
        <v>0</v>
      </c>
      <c r="C230" s="3">
        <v>0</v>
      </c>
      <c r="D230" s="3">
        <v>0</v>
      </c>
    </row>
    <row r="231" spans="1:4" x14ac:dyDescent="0.2">
      <c r="A231" t="s">
        <v>489</v>
      </c>
      <c r="B231" s="3">
        <v>0</v>
      </c>
      <c r="C231" s="3">
        <v>0</v>
      </c>
      <c r="D231" s="3">
        <v>0</v>
      </c>
    </row>
    <row r="232" spans="1:4" x14ac:dyDescent="0.2">
      <c r="A232" t="s">
        <v>491</v>
      </c>
      <c r="B232" s="3">
        <v>182429897497.26999</v>
      </c>
      <c r="C232" s="3">
        <v>50942524732.07</v>
      </c>
      <c r="D232" s="3">
        <v>167743962033.38</v>
      </c>
    </row>
    <row r="233" spans="1:4" x14ac:dyDescent="0.2">
      <c r="A233" t="s">
        <v>493</v>
      </c>
      <c r="B233" s="3">
        <v>182429897497.26999</v>
      </c>
      <c r="C233" s="3">
        <v>50942524732.07</v>
      </c>
      <c r="D233" s="3">
        <v>167743962033.38</v>
      </c>
    </row>
    <row r="234" spans="1:4" x14ac:dyDescent="0.2">
      <c r="A234" t="s">
        <v>494</v>
      </c>
      <c r="B234" s="3">
        <v>1323371493.1500001</v>
      </c>
      <c r="C234" s="3">
        <v>29083743759.259998</v>
      </c>
      <c r="D234" s="3">
        <v>4746121480.2700005</v>
      </c>
    </row>
    <row r="235" spans="1:4" x14ac:dyDescent="0.2">
      <c r="A235" t="s">
        <v>496</v>
      </c>
      <c r="B235" s="3">
        <v>1323371493.1500001</v>
      </c>
      <c r="C235" s="3">
        <v>29083743759.259998</v>
      </c>
      <c r="D235" s="3">
        <v>4746121480.2700005</v>
      </c>
    </row>
    <row r="236" spans="1:4" x14ac:dyDescent="0.2">
      <c r="A236" t="s">
        <v>498</v>
      </c>
      <c r="B236" s="3">
        <v>1323371493.1500001</v>
      </c>
      <c r="C236" s="3">
        <v>28838645128.209999</v>
      </c>
      <c r="D236" s="3">
        <v>4746121480.2700005</v>
      </c>
    </row>
    <row r="237" spans="1:4" x14ac:dyDescent="0.2">
      <c r="A237" t="s">
        <v>500</v>
      </c>
      <c r="B237" s="3">
        <v>0</v>
      </c>
      <c r="C237" s="3">
        <v>0</v>
      </c>
      <c r="D237" s="3">
        <v>0</v>
      </c>
    </row>
    <row r="238" spans="1:4" x14ac:dyDescent="0.2">
      <c r="A238" t="s">
        <v>502</v>
      </c>
      <c r="B238" s="3">
        <v>0</v>
      </c>
      <c r="C238" s="3">
        <v>0</v>
      </c>
      <c r="D238" s="3">
        <v>0</v>
      </c>
    </row>
    <row r="239" spans="1:4" x14ac:dyDescent="0.2">
      <c r="A239" t="s">
        <v>506</v>
      </c>
      <c r="B239" s="3">
        <v>402753493.14999998</v>
      </c>
      <c r="C239" s="3">
        <v>24258507425.740002</v>
      </c>
      <c r="D239" s="3">
        <v>1615292623.1600001</v>
      </c>
    </row>
    <row r="240" spans="1:4" x14ac:dyDescent="0.2">
      <c r="A240" t="s">
        <v>508</v>
      </c>
      <c r="B240" s="3">
        <v>0</v>
      </c>
      <c r="C240" s="3">
        <v>70010636.319999993</v>
      </c>
      <c r="D240" s="3">
        <v>0</v>
      </c>
    </row>
    <row r="241" spans="1:4" x14ac:dyDescent="0.2">
      <c r="A241" t="s">
        <v>510</v>
      </c>
      <c r="B241" s="3">
        <v>0</v>
      </c>
      <c r="C241" s="3">
        <v>22408570109.900002</v>
      </c>
      <c r="D241" s="3">
        <v>0</v>
      </c>
    </row>
    <row r="242" spans="1:4" x14ac:dyDescent="0.2">
      <c r="A242" t="s">
        <v>512</v>
      </c>
      <c r="B242" s="3">
        <v>3589872</v>
      </c>
      <c r="C242" s="3">
        <v>1371835052.5699999</v>
      </c>
      <c r="D242" s="3">
        <v>798427460.95000005</v>
      </c>
    </row>
    <row r="243" spans="1:4" x14ac:dyDescent="0.2">
      <c r="A243" t="s">
        <v>514</v>
      </c>
      <c r="B243" s="3">
        <v>0</v>
      </c>
      <c r="C243" s="3">
        <v>271080000</v>
      </c>
      <c r="D243" s="3">
        <v>719514263.16999996</v>
      </c>
    </row>
    <row r="244" spans="1:4" x14ac:dyDescent="0.2">
      <c r="A244" t="s">
        <v>516</v>
      </c>
      <c r="B244" s="3">
        <v>0</v>
      </c>
      <c r="C244" s="3">
        <v>0</v>
      </c>
      <c r="D244" s="3">
        <v>0</v>
      </c>
    </row>
    <row r="245" spans="1:4" x14ac:dyDescent="0.2">
      <c r="A245" t="s">
        <v>518</v>
      </c>
      <c r="B245" s="3">
        <v>399163621.14999998</v>
      </c>
      <c r="C245" s="3">
        <v>137011626.94999999</v>
      </c>
      <c r="D245" s="3">
        <v>97350899.040000007</v>
      </c>
    </row>
    <row r="246" spans="1:4" x14ac:dyDescent="0.2">
      <c r="A246" t="s">
        <v>520</v>
      </c>
      <c r="B246" s="3">
        <v>0</v>
      </c>
      <c r="C246" s="3">
        <v>0</v>
      </c>
      <c r="D246" s="3">
        <v>0</v>
      </c>
    </row>
    <row r="247" spans="1:4" x14ac:dyDescent="0.2">
      <c r="A247" t="s">
        <v>522</v>
      </c>
      <c r="B247" s="3">
        <v>0</v>
      </c>
      <c r="C247" s="3">
        <v>0</v>
      </c>
      <c r="D247" s="3">
        <v>0</v>
      </c>
    </row>
    <row r="248" spans="1:4" x14ac:dyDescent="0.2">
      <c r="A248" t="s">
        <v>524</v>
      </c>
      <c r="B248" s="3">
        <v>920618000</v>
      </c>
      <c r="C248" s="3">
        <v>593725743</v>
      </c>
      <c r="D248" s="3">
        <v>0</v>
      </c>
    </row>
    <row r="249" spans="1:4" x14ac:dyDescent="0.2">
      <c r="A249" t="s">
        <v>528</v>
      </c>
      <c r="B249" s="3">
        <v>0</v>
      </c>
      <c r="C249" s="3">
        <v>0</v>
      </c>
      <c r="D249" s="3">
        <v>0</v>
      </c>
    </row>
    <row r="250" spans="1:4" x14ac:dyDescent="0.2">
      <c r="A250" t="s">
        <v>530</v>
      </c>
      <c r="B250" s="3">
        <v>0</v>
      </c>
      <c r="C250" s="3">
        <v>0</v>
      </c>
      <c r="D250" s="3">
        <v>0</v>
      </c>
    </row>
    <row r="251" spans="1:4" x14ac:dyDescent="0.2">
      <c r="A251" t="s">
        <v>532</v>
      </c>
      <c r="B251" s="3">
        <v>0</v>
      </c>
      <c r="C251" s="3">
        <v>0</v>
      </c>
      <c r="D251" s="3">
        <v>0</v>
      </c>
    </row>
    <row r="252" spans="1:4" x14ac:dyDescent="0.2">
      <c r="A252" t="s">
        <v>534</v>
      </c>
      <c r="B252" s="3">
        <v>920618000</v>
      </c>
      <c r="C252" s="3">
        <v>593725743</v>
      </c>
      <c r="D252" s="3">
        <v>0</v>
      </c>
    </row>
    <row r="253" spans="1:4" x14ac:dyDescent="0.2">
      <c r="A253" t="s">
        <v>536</v>
      </c>
      <c r="B253" s="3">
        <v>0</v>
      </c>
      <c r="C253" s="3">
        <v>3986411959.4699998</v>
      </c>
      <c r="D253" s="3">
        <v>3130828857.1100001</v>
      </c>
    </row>
    <row r="254" spans="1:4" x14ac:dyDescent="0.2">
      <c r="A254" t="s">
        <v>538</v>
      </c>
      <c r="B254" s="3">
        <v>0</v>
      </c>
      <c r="C254" s="3">
        <v>3986411959.4699998</v>
      </c>
      <c r="D254" s="3">
        <v>2655563908.6799998</v>
      </c>
    </row>
    <row r="255" spans="1:4" x14ac:dyDescent="0.2">
      <c r="A255" t="s">
        <v>540</v>
      </c>
      <c r="B255" s="3">
        <v>0</v>
      </c>
      <c r="C255" s="3">
        <v>0</v>
      </c>
      <c r="D255" s="3">
        <v>475264948.43000001</v>
      </c>
    </row>
    <row r="256" spans="1:4" x14ac:dyDescent="0.2">
      <c r="A256" t="s">
        <v>542</v>
      </c>
      <c r="B256" s="3">
        <v>0</v>
      </c>
      <c r="C256" s="3">
        <v>245098631.05000001</v>
      </c>
      <c r="D256" s="3">
        <v>0</v>
      </c>
    </row>
    <row r="257" spans="1:4" x14ac:dyDescent="0.2">
      <c r="A257" t="s">
        <v>544</v>
      </c>
      <c r="B257" s="3">
        <v>0</v>
      </c>
      <c r="C257" s="3">
        <v>0</v>
      </c>
      <c r="D257" s="3">
        <v>0</v>
      </c>
    </row>
    <row r="258" spans="1:4" x14ac:dyDescent="0.2">
      <c r="A258" t="s">
        <v>546</v>
      </c>
      <c r="B258" s="3">
        <v>0</v>
      </c>
      <c r="C258" s="3">
        <v>0</v>
      </c>
      <c r="D258" s="3">
        <v>0</v>
      </c>
    </row>
    <row r="259" spans="1:4" x14ac:dyDescent="0.2">
      <c r="A259" t="s">
        <v>547</v>
      </c>
      <c r="B259" s="3">
        <v>0</v>
      </c>
      <c r="C259" s="3">
        <v>245098631.05000001</v>
      </c>
      <c r="D259" s="3">
        <v>0</v>
      </c>
    </row>
    <row r="260" spans="1:4" x14ac:dyDescent="0.2">
      <c r="A260" t="s">
        <v>549</v>
      </c>
      <c r="B260" s="3">
        <v>2671550665</v>
      </c>
      <c r="C260" s="3">
        <v>0</v>
      </c>
      <c r="D260" s="3">
        <v>0</v>
      </c>
    </row>
    <row r="261" spans="1:4" x14ac:dyDescent="0.2">
      <c r="A261" t="s">
        <v>551</v>
      </c>
      <c r="B261" s="3">
        <v>2671550665</v>
      </c>
      <c r="C261" s="3">
        <v>0</v>
      </c>
      <c r="D261" s="3">
        <v>0</v>
      </c>
    </row>
    <row r="262" spans="1:4" x14ac:dyDescent="0.2">
      <c r="A262" t="s">
        <v>553</v>
      </c>
      <c r="B262" s="3">
        <v>2671550665</v>
      </c>
      <c r="C262" s="3">
        <v>0</v>
      </c>
      <c r="D262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Oscar Centeno Mora</cp:lastModifiedBy>
  <cp:revision>1</cp:revision>
  <dcterms:modified xsi:type="dcterms:W3CDTF">2021-03-01T17:05:26Z</dcterms:modified>
  <cp:category/>
</cp:coreProperties>
</file>