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C:\Users\oscar\Desktop\Ingresos - SIGAF\AI ---\Insumos\data\PIB\"/>
    </mc:Choice>
  </mc:AlternateContent>
  <xr:revisionPtr revIDLastSave="0" documentId="13_ncr:1_{83AACF8E-CA7F-452D-9EF6-BBA65D790A12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uri="GoogleSheetsCustomDataVersion1">
      <go:sheetsCustomData xmlns:go="http://customooxmlschemas.google.com/" r:id="rId7" roundtripDataSignature="AMtx7mgvBb1ZR/DNkUgjnngYA5/tW7kOag=="/>
    </ext>
  </extLst>
</workbook>
</file>

<file path=xl/calcChain.xml><?xml version="1.0" encoding="utf-8"?>
<calcChain xmlns="http://schemas.openxmlformats.org/spreadsheetml/2006/main">
  <c r="E36" i="1" l="1"/>
  <c r="F36" i="1"/>
  <c r="C36" i="1"/>
  <c r="F35" i="1" l="1"/>
  <c r="G36" i="1" s="1"/>
  <c r="E35" i="1"/>
  <c r="C35" i="1"/>
  <c r="F34" i="1"/>
  <c r="E34" i="1"/>
  <c r="C34" i="1"/>
  <c r="F33" i="1"/>
  <c r="E33" i="1"/>
  <c r="C33" i="1"/>
  <c r="F32" i="1"/>
  <c r="E32" i="1"/>
  <c r="C32" i="1"/>
  <c r="F31" i="1"/>
  <c r="E31" i="1"/>
  <c r="C31" i="1"/>
  <c r="F30" i="1"/>
  <c r="E30" i="1"/>
  <c r="C30" i="1"/>
  <c r="F29" i="1"/>
  <c r="E29" i="1"/>
  <c r="C29" i="1"/>
  <c r="F28" i="1"/>
  <c r="G28" i="1" s="1"/>
  <c r="E28" i="1"/>
  <c r="C28" i="1"/>
  <c r="F27" i="1"/>
  <c r="E27" i="1"/>
  <c r="C27" i="1"/>
  <c r="F26" i="1"/>
  <c r="E26" i="1"/>
  <c r="C26" i="1"/>
  <c r="F25" i="1"/>
  <c r="E25" i="1"/>
  <c r="C25" i="1"/>
  <c r="F24" i="1"/>
  <c r="E24" i="1"/>
  <c r="C24" i="1"/>
  <c r="F23" i="1"/>
  <c r="E23" i="1"/>
  <c r="C23" i="1"/>
  <c r="F22" i="1"/>
  <c r="E22" i="1"/>
  <c r="C22" i="1"/>
  <c r="F21" i="1"/>
  <c r="E21" i="1"/>
  <c r="C21" i="1"/>
  <c r="F20" i="1"/>
  <c r="G20" i="1" s="1"/>
  <c r="E20" i="1"/>
  <c r="C20" i="1"/>
  <c r="F19" i="1"/>
  <c r="E19" i="1"/>
  <c r="C19" i="1"/>
  <c r="F18" i="1"/>
  <c r="E18" i="1"/>
  <c r="C18" i="1"/>
  <c r="F17" i="1"/>
  <c r="E17" i="1"/>
  <c r="C17" i="1"/>
  <c r="F16" i="1"/>
  <c r="E16" i="1"/>
  <c r="C16" i="1"/>
  <c r="F15" i="1"/>
  <c r="E15" i="1"/>
  <c r="C15" i="1"/>
  <c r="F14" i="1"/>
  <c r="E14" i="1"/>
  <c r="C14" i="1"/>
  <c r="F13" i="1"/>
  <c r="E13" i="1"/>
  <c r="C13" i="1"/>
  <c r="F12" i="1"/>
  <c r="E12" i="1"/>
  <c r="C12" i="1"/>
  <c r="F11" i="1"/>
  <c r="E11" i="1"/>
  <c r="C11" i="1"/>
  <c r="F10" i="1"/>
  <c r="E10" i="1"/>
  <c r="C10" i="1"/>
  <c r="F9" i="1"/>
  <c r="E9" i="1"/>
  <c r="C9" i="1"/>
  <c r="F8" i="1"/>
  <c r="E8" i="1"/>
  <c r="C8" i="1"/>
  <c r="F7" i="1"/>
  <c r="E7" i="1"/>
  <c r="C7" i="1"/>
  <c r="F6" i="1"/>
  <c r="E6" i="1"/>
  <c r="C6" i="1"/>
  <c r="F5" i="1"/>
  <c r="G7" i="1" l="1"/>
  <c r="G15" i="1"/>
  <c r="G9" i="1"/>
  <c r="G17" i="1"/>
  <c r="G25" i="1"/>
  <c r="G33" i="1"/>
  <c r="G12" i="1"/>
  <c r="G26" i="1"/>
  <c r="G23" i="1"/>
  <c r="G31" i="1"/>
  <c r="G35" i="1"/>
  <c r="G18" i="1"/>
  <c r="G11" i="1"/>
  <c r="G19" i="1"/>
  <c r="G27" i="1"/>
  <c r="G6" i="1"/>
  <c r="G14" i="1"/>
  <c r="G22" i="1"/>
  <c r="G30" i="1"/>
  <c r="G10" i="1"/>
  <c r="G34" i="1"/>
  <c r="G13" i="1"/>
  <c r="G21" i="1"/>
  <c r="G29" i="1"/>
  <c r="G8" i="1"/>
  <c r="G16" i="1"/>
  <c r="G24" i="1"/>
  <c r="G32" i="1"/>
</calcChain>
</file>

<file path=xl/sharedStrings.xml><?xml version="1.0" encoding="utf-8"?>
<sst xmlns="http://schemas.openxmlformats.org/spreadsheetml/2006/main" count="18" uniqueCount="17">
  <si>
    <t>PIB Nominal y Real, Millones de colones</t>
  </si>
  <si>
    <t>Año</t>
  </si>
  <si>
    <t>PIB corriente, a precios de mercado</t>
  </si>
  <si>
    <t>Var. %</t>
  </si>
  <si>
    <t>PIB real, precios del año anterior encadenado</t>
  </si>
  <si>
    <t>Índice implicito</t>
  </si>
  <si>
    <t xml:space="preserve">Var. % </t>
  </si>
  <si>
    <t>PIB real:</t>
  </si>
  <si>
    <t>PIB corriente:</t>
  </si>
  <si>
    <t xml:space="preserve">Actualizado por: </t>
  </si>
  <si>
    <t xml:space="preserve">Fecha: </t>
  </si>
  <si>
    <t>Año Base 2017</t>
  </si>
  <si>
    <t>Año base 2017</t>
  </si>
  <si>
    <t>https://gee.bccr.fi.cr/indicadoreseconomicos/Cuadros/frmVerCatCuadro.aspx?idioma=1&amp;CodCuadro=%205781</t>
  </si>
  <si>
    <t>https://gee.bccr.fi.cr/indicadoreseconomicos/Cuadros/frmVerCatCuadro.aspx?idioma=1&amp;CodCuadro=%205792</t>
  </si>
  <si>
    <t xml:space="preserve">María Fernanda Blanco </t>
  </si>
  <si>
    <t>01 de febrero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</si>
</sst>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#,##0.0"/>
    <numFmt numFmtId="166" formatCode="#,##0.00000000"/>
    <numFmt numFmtId="167" formatCode="&quot;$&quot;#,##0.00"/>
  </numFmts>
  <fonts count="7" x14ac:knownFonts="1">
    <font>
      <sz val="11"/>
      <color rgb="FF000000"/>
      <name val="Calibri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FFFFFF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u/>
      <sz val="11"/>
      <color theme="1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5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165" fontId="0" fillId="0" borderId="0" xfId="0" applyNumberFormat="1" applyFont="1"/>
    <xf numFmtId="165" fontId="2" fillId="0" borderId="0" xfId="0" applyNumberFormat="1" applyFont="1"/>
    <xf numFmtId="164" fontId="4" fillId="0" borderId="0" xfId="0" applyNumberFormat="1" applyFont="1"/>
    <xf numFmtId="166" fontId="4" fillId="0" borderId="0" xfId="0" applyNumberFormat="1" applyFont="1"/>
    <xf numFmtId="10" fontId="2" fillId="0" borderId="0" xfId="0" applyNumberFormat="1" applyFont="1"/>
    <xf numFmtId="167" fontId="5" fillId="0" borderId="0" xfId="0" applyNumberFormat="1" applyFont="1"/>
    <xf numFmtId="14" fontId="2" fillId="0" borderId="0" xfId="0" applyNumberFormat="1" applyFont="1" applyAlignment="1">
      <alignment horizontal="left"/>
    </xf>
    <xf numFmtId="14" fontId="2" fillId="0" borderId="0" xfId="0" applyNumberFormat="1" applyFont="1"/>
    <xf numFmtId="10" fontId="0" fillId="0" borderId="0" xfId="0" applyNumberFormat="1" applyFont="1" applyAlignment="1"/>
    <xf numFmtId="0" fontId="6" fillId="0" borderId="0" xfId="1"/>
    <xf numFmtId="0" fontId="1" fillId="5" borderId="2" xfId="0" applyFont="1" applyFill="1" applyBorder="1" applyAlignment="1">
      <alignment horizontal="center" vertical="center" wrapText="1"/>
    </xf>
    <xf numFmtId="164" fontId="2" fillId="5" borderId="2" xfId="0" applyNumberFormat="1" applyFont="1" applyFill="1" applyBorder="1" applyAlignment="1">
      <alignment horizontal="center" vertical="center" wrapText="1"/>
    </xf>
    <xf numFmtId="10" fontId="2" fillId="5" borderId="2" xfId="0" applyNumberFormat="1" applyFont="1" applyFill="1" applyBorder="1"/>
    <xf numFmtId="0" fontId="3" fillId="2" borderId="3" xfId="0" applyFont="1" applyFill="1" applyBorder="1" applyAlignment="1">
      <alignment horizontal="center" vertical="center" wrapText="1"/>
    </xf>
    <xf numFmtId="165" fontId="2" fillId="4" borderId="2" xfId="0" applyNumberFormat="1" applyFont="1" applyFill="1" applyBorder="1"/>
    <xf numFmtId="0" fontId="2" fillId="0" borderId="2" xfId="0" applyFont="1" applyBorder="1"/>
    <xf numFmtId="0" fontId="1" fillId="3" borderId="4" xfId="0" applyFont="1" applyFill="1" applyBorder="1" applyAlignment="1">
      <alignment horizontal="center" vertical="center" wrapText="1"/>
    </xf>
    <xf numFmtId="165" fontId="2" fillId="4" borderId="4" xfId="0" applyNumberFormat="1" applyFont="1" applyFill="1" applyBorder="1"/>
    <xf numFmtId="10" fontId="2" fillId="5" borderId="4" xfId="0" applyNumberFormat="1" applyFont="1" applyFill="1" applyBorder="1"/>
    <xf numFmtId="0" fontId="2" fillId="4" borderId="4" xfId="0" applyFont="1" applyFill="1" applyBorder="1"/>
    <xf numFmtId="164" fontId="2" fillId="5" borderId="4" xfId="0" applyNumberFormat="1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ee.bccr.fi.cr/indicadoreseconomicos/Cuadros/frmVerCatCuadro.aspx?idioma=1&amp;CodCuadro=%205792" TargetMode="External"/><Relationship Id="rId1" Type="http://schemas.openxmlformats.org/officeDocument/2006/relationships/hyperlink" Target="https://gee.bccr.fi.cr/indicadoreseconomicos/Cuadros/frmVerCatCuadro.aspx?idioma=1&amp;CodCuadro=%2057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tabSelected="1" workbookViewId="0"/>
  </sheetViews>
  <sheetFormatPr baseColWidth="10" defaultColWidth="14.42578125" defaultRowHeight="15" customHeight="1" x14ac:dyDescent="0.25"/>
  <cols>
    <col min="1" max="1" width="14.140625" customWidth="1"/>
    <col min="2" max="2" width="17.85546875" customWidth="1"/>
    <col min="3" max="3" width="9.85546875" customWidth="1"/>
    <col min="4" max="4" width="14.140625" customWidth="1"/>
    <col min="5" max="5" width="9.85546875" customWidth="1"/>
    <col min="6" max="6" width="13" customWidth="1"/>
    <col min="7" max="7" width="9.85546875" customWidth="1"/>
    <col min="8" max="8" width="11.42578125" customWidth="1"/>
    <col min="9" max="10" width="13.85546875" customWidth="1"/>
    <col min="11" max="27" width="14.85546875" customWidth="1"/>
  </cols>
  <sheetData>
    <row r="1" spans="1:27" ht="12.7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2.75" customHeight="1" x14ac:dyDescent="0.25">
      <c r="A2" s="1" t="s">
        <v>11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2.75" customHeight="1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2.75" customHeight="1" x14ac:dyDescent="0.25">
      <c r="A4" s="3" t="s">
        <v>1</v>
      </c>
      <c r="B4" s="18" t="s">
        <v>2</v>
      </c>
      <c r="C4" s="18" t="s">
        <v>3</v>
      </c>
      <c r="D4" s="18" t="s">
        <v>4</v>
      </c>
      <c r="E4" s="18" t="s">
        <v>3</v>
      </c>
      <c r="F4" s="18" t="s">
        <v>5</v>
      </c>
      <c r="G4" s="18" t="s">
        <v>6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2.75" customHeight="1" x14ac:dyDescent="0.25">
      <c r="A5" s="4">
        <v>1991</v>
      </c>
      <c r="B5" s="19">
        <v>881040.08200095</v>
      </c>
      <c r="C5" s="15"/>
      <c r="D5" s="16">
        <v>10804736.3709886</v>
      </c>
      <c r="E5" s="15"/>
      <c r="F5" s="16">
        <f t="shared" ref="F5:F35" si="0">B5/D5*100</f>
        <v>8.154202488147682</v>
      </c>
      <c r="G5" s="17"/>
      <c r="H5" s="2"/>
      <c r="K5" s="5"/>
      <c r="L5" s="6"/>
      <c r="M5" s="5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2.75" customHeight="1" x14ac:dyDescent="0.25">
      <c r="A6" s="4">
        <v>1992</v>
      </c>
      <c r="B6" s="19">
        <v>1151917.8737580699</v>
      </c>
      <c r="C6" s="17">
        <f t="shared" ref="C6:C36" si="1">B6/B5-1</f>
        <v>0.30745229109432026</v>
      </c>
      <c r="D6" s="16">
        <v>11798891.3724724</v>
      </c>
      <c r="E6" s="17">
        <f t="shared" ref="E6:E35" si="2">D6/D5-1</f>
        <v>9.2011037321851674E-2</v>
      </c>
      <c r="F6" s="16">
        <f t="shared" si="0"/>
        <v>9.7629331213741928</v>
      </c>
      <c r="G6" s="17">
        <f t="shared" ref="G6:G35" si="3">F6/F5-1</f>
        <v>0.19728853135114521</v>
      </c>
      <c r="H6" s="2"/>
      <c r="K6" s="5"/>
      <c r="L6" s="6"/>
      <c r="M6" s="5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ht="12.75" customHeight="1" x14ac:dyDescent="0.25">
      <c r="A7" s="4">
        <v>1993</v>
      </c>
      <c r="B7" s="19">
        <v>1362412.38754916</v>
      </c>
      <c r="C7" s="17">
        <f t="shared" si="1"/>
        <v>0.18273395923996127</v>
      </c>
      <c r="D7" s="16">
        <v>12636281.257377399</v>
      </c>
      <c r="E7" s="17">
        <f t="shared" si="2"/>
        <v>7.0971912400065396E-2</v>
      </c>
      <c r="F7" s="16">
        <f t="shared" si="0"/>
        <v>10.781751053172762</v>
      </c>
      <c r="G7" s="17">
        <f t="shared" si="3"/>
        <v>0.10435572170089435</v>
      </c>
      <c r="H7" s="2"/>
      <c r="K7" s="5"/>
      <c r="L7" s="6"/>
      <c r="M7" s="5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12.75" customHeight="1" x14ac:dyDescent="0.25">
      <c r="A8" s="4">
        <v>1994</v>
      </c>
      <c r="B8" s="19">
        <v>1647124.68288852</v>
      </c>
      <c r="C8" s="17">
        <f t="shared" si="1"/>
        <v>0.20897659030503091</v>
      </c>
      <c r="D8" s="16">
        <v>13207318.3931699</v>
      </c>
      <c r="E8" s="17">
        <f t="shared" si="2"/>
        <v>4.5190283767949202E-2</v>
      </c>
      <c r="F8" s="16">
        <f t="shared" si="0"/>
        <v>12.471302908396018</v>
      </c>
      <c r="G8" s="17">
        <f t="shared" si="3"/>
        <v>0.15670477336110156</v>
      </c>
      <c r="H8" s="2"/>
      <c r="K8" s="5"/>
      <c r="L8" s="6"/>
      <c r="M8" s="5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2.75" customHeight="1" x14ac:dyDescent="0.25">
      <c r="A9" s="4">
        <v>1995</v>
      </c>
      <c r="B9" s="19">
        <v>2079862.8869384101</v>
      </c>
      <c r="C9" s="17">
        <f t="shared" si="1"/>
        <v>0.26272340433330665</v>
      </c>
      <c r="D9" s="16">
        <v>13755944.197470101</v>
      </c>
      <c r="E9" s="17">
        <f t="shared" si="2"/>
        <v>4.1539530430637628E-2</v>
      </c>
      <c r="F9" s="16">
        <f t="shared" si="0"/>
        <v>15.119739198425391</v>
      </c>
      <c r="G9" s="17">
        <f t="shared" si="3"/>
        <v>0.21236243794915555</v>
      </c>
      <c r="H9" s="2"/>
      <c r="K9" s="5"/>
      <c r="L9" s="6"/>
      <c r="M9" s="5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2.75" customHeight="1" x14ac:dyDescent="0.25">
      <c r="A10" s="4">
        <v>1996</v>
      </c>
      <c r="B10" s="19">
        <v>2425725.55542445</v>
      </c>
      <c r="C10" s="17">
        <f t="shared" si="1"/>
        <v>0.16629109094549732</v>
      </c>
      <c r="D10" s="16">
        <v>13941712.6581445</v>
      </c>
      <c r="E10" s="17">
        <f t="shared" si="2"/>
        <v>1.350459539582638E-2</v>
      </c>
      <c r="F10" s="16">
        <f t="shared" si="0"/>
        <v>17.399049994100864</v>
      </c>
      <c r="G10" s="17">
        <f t="shared" si="3"/>
        <v>0.15075066876238497</v>
      </c>
      <c r="H10" s="2"/>
      <c r="K10" s="5"/>
      <c r="L10" s="6"/>
      <c r="M10" s="5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2.75" customHeight="1" x14ac:dyDescent="0.25">
      <c r="A11" s="4">
        <v>1997</v>
      </c>
      <c r="B11" s="19">
        <v>2934156.5151361101</v>
      </c>
      <c r="C11" s="17">
        <f t="shared" si="1"/>
        <v>0.20959953964070577</v>
      </c>
      <c r="D11" s="16">
        <v>14705183.9550233</v>
      </c>
      <c r="E11" s="17">
        <f t="shared" si="2"/>
        <v>5.4761657738856995E-2</v>
      </c>
      <c r="F11" s="16">
        <f t="shared" si="0"/>
        <v>19.95321190207757</v>
      </c>
      <c r="G11" s="17">
        <f t="shared" si="3"/>
        <v>0.14679892918536885</v>
      </c>
      <c r="H11" s="2"/>
      <c r="K11" s="5"/>
      <c r="L11" s="6"/>
      <c r="M11" s="5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2.75" customHeight="1" x14ac:dyDescent="0.25">
      <c r="A12" s="4">
        <v>1998</v>
      </c>
      <c r="B12" s="19">
        <v>3519453.78792975</v>
      </c>
      <c r="C12" s="17">
        <f t="shared" si="1"/>
        <v>0.19947718186617913</v>
      </c>
      <c r="D12" s="16">
        <v>15757385.243777899</v>
      </c>
      <c r="E12" s="17">
        <f t="shared" si="2"/>
        <v>7.1553085767088742E-2</v>
      </c>
      <c r="F12" s="16">
        <f t="shared" si="0"/>
        <v>22.335265232659545</v>
      </c>
      <c r="G12" s="17">
        <f t="shared" si="3"/>
        <v>0.11938194924567269</v>
      </c>
      <c r="H12" s="2"/>
      <c r="K12" s="5"/>
      <c r="L12" s="6"/>
      <c r="M12" s="5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2.75" customHeight="1" x14ac:dyDescent="0.25">
      <c r="A13" s="4">
        <v>1999</v>
      </c>
      <c r="B13" s="19">
        <v>4072330.2011724301</v>
      </c>
      <c r="C13" s="17">
        <f t="shared" si="1"/>
        <v>0.15709153935727582</v>
      </c>
      <c r="D13" s="16">
        <v>16421529.277097199</v>
      </c>
      <c r="E13" s="17">
        <f t="shared" si="2"/>
        <v>4.2148111697754453E-2</v>
      </c>
      <c r="F13" s="16">
        <f t="shared" si="0"/>
        <v>24.798726917912774</v>
      </c>
      <c r="G13" s="17">
        <f t="shared" si="3"/>
        <v>0.11029471374492816</v>
      </c>
      <c r="H13" s="2"/>
      <c r="K13" s="5"/>
      <c r="L13" s="6"/>
      <c r="M13" s="5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2.75" customHeight="1" x14ac:dyDescent="0.25">
      <c r="A14" s="4">
        <v>2000</v>
      </c>
      <c r="B14" s="19">
        <v>4627050.52647381</v>
      </c>
      <c r="C14" s="17">
        <f t="shared" si="1"/>
        <v>0.13621693180520467</v>
      </c>
      <c r="D14" s="16">
        <v>17056831.950629</v>
      </c>
      <c r="E14" s="17">
        <f t="shared" si="2"/>
        <v>3.8687180883807626E-2</v>
      </c>
      <c r="F14" s="16">
        <f t="shared" si="0"/>
        <v>27.127256338497137</v>
      </c>
      <c r="G14" s="17">
        <f t="shared" si="3"/>
        <v>9.3897135457482017E-2</v>
      </c>
      <c r="H14" s="2"/>
      <c r="K14" s="5"/>
      <c r="L14" s="6"/>
      <c r="M14" s="5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2.75" customHeight="1" x14ac:dyDescent="0.25">
      <c r="A15" s="4">
        <v>2001</v>
      </c>
      <c r="B15" s="19">
        <v>5254084.4542246899</v>
      </c>
      <c r="C15" s="17">
        <f t="shared" si="1"/>
        <v>0.1355148218423996</v>
      </c>
      <c r="D15" s="16">
        <v>17652314.9288668</v>
      </c>
      <c r="E15" s="17">
        <f t="shared" si="2"/>
        <v>3.4911698723504303E-2</v>
      </c>
      <c r="F15" s="16">
        <f t="shared" si="0"/>
        <v>29.764280069764077</v>
      </c>
      <c r="G15" s="17">
        <f t="shared" si="3"/>
        <v>9.7209378580783934E-2</v>
      </c>
      <c r="H15" s="2"/>
      <c r="K15" s="5"/>
      <c r="L15" s="6"/>
      <c r="M15" s="5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2.75" customHeight="1" x14ac:dyDescent="0.25">
      <c r="A16" s="4">
        <v>2002</v>
      </c>
      <c r="B16" s="19">
        <v>5965391.2596758399</v>
      </c>
      <c r="C16" s="17">
        <f t="shared" si="1"/>
        <v>0.13538168479176327</v>
      </c>
      <c r="D16" s="16">
        <v>18255472.710025299</v>
      </c>
      <c r="E16" s="17">
        <f t="shared" si="2"/>
        <v>3.4168763903716481E-2</v>
      </c>
      <c r="F16" s="16">
        <f t="shared" si="0"/>
        <v>32.677276312871619</v>
      </c>
      <c r="G16" s="17">
        <f t="shared" si="3"/>
        <v>9.7868862820797764E-2</v>
      </c>
      <c r="H16" s="2"/>
      <c r="K16" s="5"/>
      <c r="L16" s="6"/>
      <c r="M16" s="5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2.75" customHeight="1" x14ac:dyDescent="0.25">
      <c r="A17" s="4">
        <v>2003</v>
      </c>
      <c r="B17" s="19">
        <v>6885560.0437373696</v>
      </c>
      <c r="C17" s="17">
        <f t="shared" si="1"/>
        <v>0.15425120398750369</v>
      </c>
      <c r="D17" s="16">
        <v>19043594.302337799</v>
      </c>
      <c r="E17" s="17">
        <f t="shared" si="2"/>
        <v>4.3171798661761907E-2</v>
      </c>
      <c r="F17" s="16">
        <f t="shared" si="0"/>
        <v>36.156830136273669</v>
      </c>
      <c r="G17" s="17">
        <f t="shared" si="3"/>
        <v>0.10648236989174786</v>
      </c>
      <c r="H17" s="2"/>
      <c r="K17" s="5"/>
      <c r="L17" s="6"/>
      <c r="M17" s="5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2.75" customHeight="1" x14ac:dyDescent="0.25">
      <c r="A18" s="4">
        <v>2004</v>
      </c>
      <c r="B18" s="19">
        <v>8150137.8010437703</v>
      </c>
      <c r="C18" s="17">
        <f t="shared" si="1"/>
        <v>0.18365648535104606</v>
      </c>
      <c r="D18" s="16">
        <v>19886197.099071398</v>
      </c>
      <c r="E18" s="17">
        <f t="shared" si="2"/>
        <v>4.4245995968847263E-2</v>
      </c>
      <c r="F18" s="16">
        <f t="shared" si="0"/>
        <v>40.98389330267851</v>
      </c>
      <c r="G18" s="17">
        <f t="shared" si="3"/>
        <v>0.13350349431108399</v>
      </c>
      <c r="H18" s="2"/>
      <c r="K18" s="5"/>
      <c r="L18" s="6"/>
      <c r="M18" s="5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2.75" customHeight="1" x14ac:dyDescent="0.25">
      <c r="A19" s="4">
        <v>2005</v>
      </c>
      <c r="B19" s="19">
        <v>9577022.2268604208</v>
      </c>
      <c r="C19" s="17">
        <f t="shared" si="1"/>
        <v>0.1750748834742295</v>
      </c>
      <c r="D19" s="16">
        <v>20677004.811012801</v>
      </c>
      <c r="E19" s="17">
        <f t="shared" si="2"/>
        <v>3.9766663681430003E-2</v>
      </c>
      <c r="F19" s="16">
        <f t="shared" si="0"/>
        <v>46.317260717372335</v>
      </c>
      <c r="G19" s="17">
        <f t="shared" si="3"/>
        <v>0.13013325443010704</v>
      </c>
      <c r="H19" s="2"/>
      <c r="K19" s="5"/>
      <c r="L19" s="6"/>
      <c r="M19" s="5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2.75" customHeight="1" x14ac:dyDescent="0.25">
      <c r="A20" s="4">
        <v>2006</v>
      </c>
      <c r="B20" s="19">
        <v>11613319.990806101</v>
      </c>
      <c r="C20" s="17">
        <f t="shared" si="1"/>
        <v>0.21262326803779663</v>
      </c>
      <c r="D20" s="16">
        <v>22191945.978006501</v>
      </c>
      <c r="E20" s="17">
        <f t="shared" si="2"/>
        <v>7.3266954321489886E-2</v>
      </c>
      <c r="F20" s="16">
        <f t="shared" si="0"/>
        <v>52.331237658543195</v>
      </c>
      <c r="G20" s="17">
        <f t="shared" si="3"/>
        <v>0.12984310488195994</v>
      </c>
      <c r="H20" s="2"/>
      <c r="K20" s="5"/>
      <c r="L20" s="6"/>
      <c r="M20" s="5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2.75" customHeight="1" x14ac:dyDescent="0.25">
      <c r="A21" s="4">
        <v>2007</v>
      </c>
      <c r="B21" s="19">
        <v>13889052.911136201</v>
      </c>
      <c r="C21" s="17">
        <f t="shared" si="1"/>
        <v>0.19595885777122524</v>
      </c>
      <c r="D21" s="16">
        <v>24015043.6297995</v>
      </c>
      <c r="E21" s="17">
        <f t="shared" si="2"/>
        <v>8.2151319834673053E-2</v>
      </c>
      <c r="F21" s="16">
        <f t="shared" si="0"/>
        <v>57.834801906841925</v>
      </c>
      <c r="G21" s="17">
        <f t="shared" si="3"/>
        <v>0.1051678594763803</v>
      </c>
      <c r="H21" s="2"/>
      <c r="K21" s="5"/>
      <c r="L21" s="6"/>
      <c r="M21" s="5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2.75" customHeight="1" x14ac:dyDescent="0.25">
      <c r="A22" s="4">
        <v>2008</v>
      </c>
      <c r="B22" s="19">
        <v>16208974.6985124</v>
      </c>
      <c r="C22" s="17">
        <f t="shared" si="1"/>
        <v>0.16703239610499954</v>
      </c>
      <c r="D22" s="16">
        <v>25152918.393990301</v>
      </c>
      <c r="E22" s="17">
        <f t="shared" si="2"/>
        <v>4.7381748779288024E-2</v>
      </c>
      <c r="F22" s="16">
        <f t="shared" si="0"/>
        <v>64.44172578552616</v>
      </c>
      <c r="G22" s="17">
        <f t="shared" si="3"/>
        <v>0.11423785784425111</v>
      </c>
      <c r="H22" s="2"/>
      <c r="K22" s="5"/>
      <c r="L22" s="6"/>
      <c r="M22" s="5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2.75" customHeight="1" x14ac:dyDescent="0.25">
      <c r="A23" s="4">
        <v>2009</v>
      </c>
      <c r="B23" s="19">
        <v>17626147.744796</v>
      </c>
      <c r="C23" s="17">
        <f t="shared" si="1"/>
        <v>8.7431381234351901E-2</v>
      </c>
      <c r="D23" s="16">
        <v>24933218.733477499</v>
      </c>
      <c r="E23" s="17">
        <f t="shared" si="2"/>
        <v>-8.7345594285112016E-3</v>
      </c>
      <c r="F23" s="16">
        <f t="shared" si="0"/>
        <v>70.693430853071561</v>
      </c>
      <c r="G23" s="17">
        <f t="shared" si="3"/>
        <v>9.7013309177228058E-2</v>
      </c>
      <c r="H23" s="2"/>
      <c r="K23" s="5"/>
      <c r="L23" s="6"/>
      <c r="M23" s="5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2.75" customHeight="1" x14ac:dyDescent="0.25">
      <c r="A24" s="4">
        <v>2010</v>
      </c>
      <c r="B24" s="19">
        <v>19802010.5927076</v>
      </c>
      <c r="C24" s="17">
        <f t="shared" si="1"/>
        <v>0.12344517244580611</v>
      </c>
      <c r="D24" s="16">
        <v>26269724.909715101</v>
      </c>
      <c r="E24" s="17">
        <f t="shared" si="2"/>
        <v>5.3603435261372567E-2</v>
      </c>
      <c r="F24" s="16">
        <f t="shared" si="0"/>
        <v>75.379588711964004</v>
      </c>
      <c r="G24" s="17">
        <f t="shared" si="3"/>
        <v>6.6288448620241747E-2</v>
      </c>
      <c r="H24" s="2"/>
      <c r="K24" s="5"/>
      <c r="L24" s="6"/>
      <c r="M24" s="5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2.75" customHeight="1" x14ac:dyDescent="0.25">
      <c r="A25" s="4">
        <v>2011</v>
      </c>
      <c r="B25" s="19">
        <v>21623524.556480799</v>
      </c>
      <c r="C25" s="17">
        <f t="shared" si="1"/>
        <v>9.1986313977834078E-2</v>
      </c>
      <c r="D25" s="16">
        <v>27426422.729348399</v>
      </c>
      <c r="E25" s="17">
        <f t="shared" si="2"/>
        <v>4.4031592398043218E-2</v>
      </c>
      <c r="F25" s="16">
        <f t="shared" si="0"/>
        <v>78.841942931704139</v>
      </c>
      <c r="G25" s="17">
        <f t="shared" si="3"/>
        <v>4.5932251407874825E-2</v>
      </c>
      <c r="H25" s="2"/>
      <c r="K25" s="5"/>
      <c r="L25" s="6"/>
      <c r="M25" s="5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2.75" customHeight="1" x14ac:dyDescent="0.25">
      <c r="A26" s="4">
        <v>2012</v>
      </c>
      <c r="B26" s="19">
        <v>23752868.570291199</v>
      </c>
      <c r="C26" s="17">
        <f t="shared" si="1"/>
        <v>9.8473493913933341E-2</v>
      </c>
      <c r="D26" s="16">
        <v>28765543.15253</v>
      </c>
      <c r="E26" s="17">
        <f t="shared" si="2"/>
        <v>4.8825923686673045E-2</v>
      </c>
      <c r="F26" s="16">
        <f t="shared" si="0"/>
        <v>82.574031174523725</v>
      </c>
      <c r="G26" s="17">
        <f t="shared" si="3"/>
        <v>4.7336330182178088E-2</v>
      </c>
      <c r="H26" s="2"/>
      <c r="K26" s="5"/>
      <c r="L26" s="6"/>
      <c r="M26" s="5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2.75" customHeight="1" x14ac:dyDescent="0.25">
      <c r="A27" s="4">
        <v>2013</v>
      </c>
      <c r="B27" s="19">
        <v>25462954.639352702</v>
      </c>
      <c r="C27" s="17">
        <f t="shared" si="1"/>
        <v>7.1994928275753045E-2</v>
      </c>
      <c r="D27" s="16">
        <v>29483176.173827399</v>
      </c>
      <c r="E27" s="17">
        <f t="shared" si="2"/>
        <v>2.494766107812163E-2</v>
      </c>
      <c r="F27" s="16">
        <f t="shared" si="0"/>
        <v>86.364353993707425</v>
      </c>
      <c r="G27" s="17">
        <f t="shared" si="3"/>
        <v>4.5902116746276977E-2</v>
      </c>
      <c r="H27" s="2"/>
      <c r="K27" s="5"/>
      <c r="L27" s="6"/>
      <c r="M27" s="5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2.75" customHeight="1" x14ac:dyDescent="0.25">
      <c r="A28" s="4">
        <v>2014</v>
      </c>
      <c r="B28" s="19">
        <v>28001327.620471001</v>
      </c>
      <c r="C28" s="17">
        <f t="shared" si="1"/>
        <v>9.968886239129815E-2</v>
      </c>
      <c r="D28" s="16">
        <v>30527502.669288401</v>
      </c>
      <c r="E28" s="17">
        <f t="shared" si="2"/>
        <v>3.542109877524191E-2</v>
      </c>
      <c r="F28" s="16">
        <f t="shared" si="0"/>
        <v>91.724920717609805</v>
      </c>
      <c r="G28" s="17">
        <f t="shared" si="3"/>
        <v>6.2069204203078376E-2</v>
      </c>
      <c r="H28" s="2"/>
      <c r="K28" s="5"/>
      <c r="L28" s="6"/>
      <c r="M28" s="5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2.75" customHeight="1" x14ac:dyDescent="0.25">
      <c r="A29" s="4">
        <v>2015</v>
      </c>
      <c r="B29" s="19">
        <v>30171918.863718402</v>
      </c>
      <c r="C29" s="17">
        <f t="shared" si="1"/>
        <v>7.7517440339526678E-2</v>
      </c>
      <c r="D29" s="16">
        <v>31642391.784262002</v>
      </c>
      <c r="E29" s="17">
        <f t="shared" si="2"/>
        <v>3.6520809679437383E-2</v>
      </c>
      <c r="F29" s="16">
        <f t="shared" si="0"/>
        <v>95.352838904943425</v>
      </c>
      <c r="G29" s="17">
        <f t="shared" si="3"/>
        <v>3.9552153972449489E-2</v>
      </c>
      <c r="H29" s="2"/>
      <c r="K29" s="5"/>
      <c r="L29" s="6"/>
      <c r="M29" s="5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2.75" customHeight="1" x14ac:dyDescent="0.25">
      <c r="A30" s="4">
        <v>2016</v>
      </c>
      <c r="B30" s="19">
        <v>32056288.212048002</v>
      </c>
      <c r="C30" s="17">
        <f t="shared" si="1"/>
        <v>6.2454408579082576E-2</v>
      </c>
      <c r="D30" s="16">
        <v>32972740.219468102</v>
      </c>
      <c r="E30" s="17">
        <f t="shared" si="2"/>
        <v>4.204323251783304E-2</v>
      </c>
      <c r="F30" s="16">
        <f t="shared" si="0"/>
        <v>97.220576751218886</v>
      </c>
      <c r="G30" s="17">
        <f t="shared" si="3"/>
        <v>1.9587648021024195E-2</v>
      </c>
      <c r="H30" s="2"/>
      <c r="K30" s="5"/>
      <c r="L30" s="6"/>
      <c r="M30" s="5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2.75" customHeight="1" x14ac:dyDescent="0.25">
      <c r="A31" s="4">
        <v>2017</v>
      </c>
      <c r="B31" s="19">
        <v>34343647.497605197</v>
      </c>
      <c r="C31" s="17">
        <f t="shared" si="1"/>
        <v>7.1354464697429121E-2</v>
      </c>
      <c r="D31" s="16">
        <v>34343647.497605197</v>
      </c>
      <c r="E31" s="17">
        <f t="shared" si="2"/>
        <v>4.1576989628774319E-2</v>
      </c>
      <c r="F31" s="16">
        <f t="shared" si="0"/>
        <v>100</v>
      </c>
      <c r="G31" s="17">
        <f t="shared" si="3"/>
        <v>2.8588837277662593E-2</v>
      </c>
      <c r="H31" s="9"/>
      <c r="I31" s="13"/>
      <c r="K31" s="5"/>
      <c r="L31" s="6"/>
      <c r="M31" s="5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2.75" customHeight="1" x14ac:dyDescent="0.25">
      <c r="A32" s="4">
        <v>2018</v>
      </c>
      <c r="B32" s="19">
        <v>35966118.216865003</v>
      </c>
      <c r="C32" s="17">
        <f t="shared" si="1"/>
        <v>4.7242236555477657E-2</v>
      </c>
      <c r="D32" s="16">
        <v>35049822.515081003</v>
      </c>
      <c r="E32" s="17">
        <f t="shared" si="2"/>
        <v>2.0562027301411323E-2</v>
      </c>
      <c r="F32" s="16">
        <f t="shared" si="0"/>
        <v>102.61426631016388</v>
      </c>
      <c r="G32" s="17">
        <f t="shared" si="3"/>
        <v>2.6142663101638819E-2</v>
      </c>
      <c r="H32" s="9"/>
      <c r="K32" s="5"/>
      <c r="L32" s="6"/>
      <c r="M32" s="5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2.75" customHeight="1" x14ac:dyDescent="0.25">
      <c r="A33" s="4">
        <v>2019</v>
      </c>
      <c r="B33" s="19">
        <v>37558144.093651503</v>
      </c>
      <c r="C33" s="17">
        <f t="shared" si="1"/>
        <v>4.4264601122285585E-2</v>
      </c>
      <c r="D33" s="16">
        <v>35809685.775476404</v>
      </c>
      <c r="E33" s="17">
        <f t="shared" si="2"/>
        <v>2.1679518065132797E-2</v>
      </c>
      <c r="F33" s="16">
        <f t="shared" si="0"/>
        <v>104.88264077249319</v>
      </c>
      <c r="G33" s="17">
        <f t="shared" si="3"/>
        <v>2.2105839118635506E-2</v>
      </c>
      <c r="H33" s="2"/>
      <c r="K33" s="5"/>
      <c r="L33" s="6"/>
      <c r="M33" s="5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2.75" customHeight="1" x14ac:dyDescent="0.25">
      <c r="A34" s="4">
        <v>2020</v>
      </c>
      <c r="B34" s="19">
        <v>35983495.1874521</v>
      </c>
      <c r="C34" s="17">
        <f t="shared" si="1"/>
        <v>-4.1925631422921383E-2</v>
      </c>
      <c r="D34" s="16">
        <v>34183938.246406503</v>
      </c>
      <c r="E34" s="17">
        <f t="shared" si="2"/>
        <v>-4.5399659166606376E-2</v>
      </c>
      <c r="F34" s="16">
        <f t="shared" si="0"/>
        <v>105.26433475298818</v>
      </c>
      <c r="G34" s="17">
        <f t="shared" si="3"/>
        <v>3.6392483797480502E-3</v>
      </c>
      <c r="H34" s="2"/>
      <c r="K34" s="5"/>
      <c r="L34" s="6"/>
      <c r="M34" s="5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2.75" customHeight="1" x14ac:dyDescent="0.25">
      <c r="A35" s="4">
        <v>2021</v>
      </c>
      <c r="B35" s="19">
        <v>37454907.758033201</v>
      </c>
      <c r="C35" s="17">
        <f t="shared" si="1"/>
        <v>4.0891318725875259E-2</v>
      </c>
      <c r="D35" s="16">
        <v>35088634.642399698</v>
      </c>
      <c r="E35" s="17">
        <f t="shared" si="2"/>
        <v>2.6465540321068737E-2</v>
      </c>
      <c r="F35" s="16">
        <f t="shared" si="0"/>
        <v>106.74370245450986</v>
      </c>
      <c r="G35" s="17">
        <f t="shared" si="3"/>
        <v>1.4053836040413437E-2</v>
      </c>
      <c r="H35" s="2"/>
      <c r="I35" s="10"/>
      <c r="K35" s="5"/>
      <c r="L35" s="6"/>
      <c r="M35" s="5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2.75" customHeight="1" x14ac:dyDescent="0.25">
      <c r="A36" s="21">
        <v>2022</v>
      </c>
      <c r="B36" s="22">
        <v>39200088.447550297</v>
      </c>
      <c r="C36" s="23">
        <f t="shared" si="1"/>
        <v>4.6594179347372533E-2</v>
      </c>
      <c r="D36" s="24">
        <v>36368177.157069199</v>
      </c>
      <c r="E36" s="23">
        <f t="shared" ref="E36" si="4">D36/D35-1</f>
        <v>3.646601036802255E-2</v>
      </c>
      <c r="F36" s="25">
        <f t="shared" ref="F36" si="5">B36/D36*100</f>
        <v>107.78678369897523</v>
      </c>
      <c r="G36" s="23">
        <f t="shared" ref="G36" si="6">F36/F35-1</f>
        <v>9.7718293489950092E-3</v>
      </c>
      <c r="H36" s="2"/>
      <c r="I36" s="2"/>
      <c r="J36" s="2"/>
      <c r="K36" s="5"/>
      <c r="L36" s="2"/>
      <c r="M36" s="5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2.75" customHeight="1" x14ac:dyDescent="0.25">
      <c r="A37" s="20"/>
      <c r="B37" s="5"/>
      <c r="C37" s="2"/>
      <c r="D37" s="2"/>
      <c r="E37" s="2"/>
      <c r="F37" s="2"/>
      <c r="G37" s="2"/>
      <c r="H37" s="2"/>
      <c r="I37" s="2"/>
      <c r="J37" s="2"/>
      <c r="K37" s="5"/>
      <c r="L37" s="2"/>
      <c r="M37" s="5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2.75" customHeight="1" x14ac:dyDescent="0.25">
      <c r="A38" s="2" t="s">
        <v>12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2.75" customHeight="1" x14ac:dyDescent="0.25">
      <c r="A39" s="2" t="s">
        <v>7</v>
      </c>
      <c r="B39" s="14" t="s">
        <v>13</v>
      </c>
      <c r="C39" s="2"/>
      <c r="D39" s="2"/>
      <c r="E39" s="2"/>
      <c r="F39" s="2"/>
      <c r="G39" s="2"/>
      <c r="H39" s="2"/>
      <c r="I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customHeight="1" x14ac:dyDescent="0.25">
      <c r="A40" s="2" t="s">
        <v>8</v>
      </c>
      <c r="B40" s="14" t="s">
        <v>14</v>
      </c>
      <c r="C40" s="2"/>
      <c r="D40" s="2"/>
      <c r="E40" s="2"/>
      <c r="F40" s="2"/>
      <c r="G40" s="2"/>
      <c r="H40" s="2"/>
      <c r="I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customHeight="1" x14ac:dyDescent="0.25">
      <c r="A42" s="2" t="s">
        <v>9</v>
      </c>
      <c r="B42" s="2" t="s">
        <v>15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customHeight="1" x14ac:dyDescent="0.25">
      <c r="A43" s="2" t="s">
        <v>10</v>
      </c>
      <c r="B43" s="11" t="s">
        <v>16</v>
      </c>
      <c r="C43" s="2"/>
      <c r="D43" s="12"/>
      <c r="E43" s="2"/>
      <c r="F43" s="1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2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2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2.7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</sheetData>
  <hyperlinks>
    <hyperlink ref="B39" r:id="rId1" xr:uid="{00000000-0004-0000-0000-000000000000}"/>
    <hyperlink ref="B40" r:id="rId2" xr:uid="{00000000-0004-0000-0000-000001000000}"/>
  </hyperlinks>
  <pageMargins left="0.7" right="0.7" top="0.75" bottom="0.75" header="0" footer="0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Verónica Cerdas Benavides</dc:creator>
  <cp:lastModifiedBy>Oscar Centeno Mora</cp:lastModifiedBy>
  <dcterms:created xsi:type="dcterms:W3CDTF">2016-03-21T16:52:23Z</dcterms:created>
  <dcterms:modified xsi:type="dcterms:W3CDTF">2021-02-04T23:52:00Z</dcterms:modified>
</cp:coreProperties>
</file>