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filterPrivacy="1" defaultThemeVersion="124226"/>
  <xr:revisionPtr revIDLastSave="0" documentId="13_ncr:1_{797332C2-A411-4822-A346-44573850A322}" xr6:coauthVersionLast="45" xr6:coauthVersionMax="45" xr10:uidLastSave="{00000000-0000-0000-0000-000000000000}"/>
  <bookViews>
    <workbookView xWindow="28680" yWindow="-120" windowWidth="29040" windowHeight="15840" firstSheet="23" activeTab="29" xr2:uid="{00000000-000D-0000-FFFF-FFFF00000000}"/>
  </bookViews>
  <sheets>
    <sheet name="Inicio" sheetId="39" r:id="rId1"/>
    <sheet name="Contenido" sheetId="22" r:id="rId2"/>
    <sheet name="Referencia" sheetId="40" r:id="rId3"/>
    <sheet name="Referencias en Excel" sheetId="12" r:id="rId4"/>
    <sheet name="Estadísticos descriptivos" sheetId="41" r:id="rId5"/>
    <sheet name="Medidas de posición" sheetId="10" r:id="rId6"/>
    <sheet name="Medidas de varibilidad" sheetId="11" r:id="rId7"/>
    <sheet name="Tablas dinámicas" sheetId="42" r:id="rId8"/>
    <sheet name="Tabla de análisis 1" sheetId="14" r:id="rId9"/>
    <sheet name="Tabla dinámica" sheetId="19" r:id="rId10"/>
    <sheet name="Varias TD en una hoja" sheetId="23" r:id="rId11"/>
    <sheet name="Tabla dinámica - copiar + pegar" sheetId="24" r:id="rId12"/>
    <sheet name="Porcentajes en TD" sheetId="25" r:id="rId13"/>
    <sheet name="Gráf.  dinámico" sheetId="43" r:id="rId14"/>
    <sheet name="Tablas-gráficos dinámicos(pivot" sheetId="17" r:id="rId15"/>
    <sheet name="Tabla de análisis 2" sheetId="20" r:id="rId16"/>
    <sheet name="Gráfico dinámico" sheetId="21" r:id="rId17"/>
    <sheet name="Gráficos" sheetId="44" r:id="rId18"/>
    <sheet name="Selección de tipo de gráfico" sheetId="16" r:id="rId19"/>
    <sheet name="Barras verticales" sheetId="2" r:id="rId20"/>
    <sheet name="Barras horizontales" sheetId="1" r:id="rId21"/>
    <sheet name="Histograma y densidad" sheetId="6" r:id="rId22"/>
    <sheet name="Histograma" sheetId="32" r:id="rId23"/>
    <sheet name="Lineal" sheetId="3" r:id="rId24"/>
    <sheet name="Área" sheetId="33" r:id="rId25"/>
    <sheet name="Dispersión" sheetId="8" r:id="rId26"/>
    <sheet name="Circular" sheetId="4" r:id="rId27"/>
    <sheet name="Anillo o donas" sheetId="34" r:id="rId28"/>
    <sheet name="Proyección solar" sheetId="35" r:id="rId29"/>
    <sheet name="Rectángulos (bloques)" sheetId="45" r:id="rId30"/>
    <sheet name="Radar (araña)" sheetId="13" r:id="rId31"/>
    <sheet name="Embudo" sheetId="36" r:id="rId32"/>
    <sheet name="Caja de bigotes" sheetId="37" r:id="rId33"/>
    <sheet name="Mapa" sheetId="38" r:id="rId34"/>
  </sheets>
  <definedNames>
    <definedName name="_xlchart.v1.0" hidden="1">Histograma!$A$2:$A$2222</definedName>
  </definedNames>
  <calcPr calcId="191029" concurrentCalc="0"/>
  <pivotCaches>
    <pivotCache cacheId="0" r:id="rId35"/>
    <pivotCache cacheId="1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34" l="1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D20" i="3"/>
  <c r="D21" i="3"/>
  <c r="D22" i="3"/>
  <c r="D23" i="3"/>
  <c r="C20" i="3"/>
  <c r="C21" i="3"/>
  <c r="C22" i="3"/>
  <c r="C23" i="3"/>
  <c r="D17" i="32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3" i="3"/>
  <c r="E10" i="1"/>
  <c r="E4" i="1"/>
  <c r="E5" i="1"/>
  <c r="E6" i="1"/>
  <c r="E7" i="1"/>
  <c r="E8" i="1"/>
  <c r="E9" i="1"/>
  <c r="E3" i="1"/>
  <c r="D3" i="1"/>
  <c r="D10" i="1"/>
  <c r="D4" i="1"/>
  <c r="D5" i="1"/>
  <c r="D6" i="1"/>
  <c r="D7" i="1"/>
  <c r="D8" i="1"/>
  <c r="D9" i="1"/>
  <c r="E4" i="2"/>
  <c r="E5" i="2"/>
  <c r="E6" i="2"/>
  <c r="E7" i="2"/>
  <c r="E8" i="2"/>
  <c r="E3" i="2"/>
  <c r="D3" i="2"/>
  <c r="D4" i="2"/>
  <c r="D5" i="2"/>
  <c r="D6" i="2"/>
  <c r="D7" i="2"/>
  <c r="D8" i="2"/>
  <c r="G13" i="11"/>
  <c r="G12" i="11"/>
  <c r="G11" i="11"/>
  <c r="G10" i="11"/>
  <c r="G9" i="11"/>
  <c r="G8" i="11"/>
  <c r="G7" i="11"/>
  <c r="G6" i="11"/>
  <c r="G5" i="11"/>
  <c r="F11" i="10"/>
  <c r="F10" i="10"/>
  <c r="F9" i="10"/>
  <c r="F8" i="10"/>
  <c r="F7" i="10"/>
  <c r="F6" i="10"/>
  <c r="F5" i="10"/>
  <c r="F4" i="10"/>
  <c r="C18" i="6"/>
  <c r="C10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3" i="2"/>
  <c r="C4" i="2"/>
  <c r="C5" i="2"/>
  <c r="C6" i="2"/>
  <c r="C7" i="2"/>
  <c r="C8" i="2"/>
  <c r="C10" i="1"/>
</calcChain>
</file>

<file path=xl/sharedStrings.xml><?xml version="1.0" encoding="utf-8"?>
<sst xmlns="http://schemas.openxmlformats.org/spreadsheetml/2006/main" count="6380" uniqueCount="194">
  <si>
    <t>Provincia</t>
  </si>
  <si>
    <t>San José</t>
  </si>
  <si>
    <t>Alajuela</t>
  </si>
  <si>
    <t>Heredia</t>
  </si>
  <si>
    <t>Cartago</t>
  </si>
  <si>
    <t>Población</t>
  </si>
  <si>
    <t>Guanacaste</t>
  </si>
  <si>
    <t>Puntarenas</t>
  </si>
  <si>
    <t>Limón</t>
  </si>
  <si>
    <t>Total</t>
  </si>
  <si>
    <t>1.</t>
  </si>
  <si>
    <t>Insertar</t>
  </si>
  <si>
    <t>3.</t>
  </si>
  <si>
    <t>4.</t>
  </si>
  <si>
    <t>5.</t>
  </si>
  <si>
    <t xml:space="preserve">6. </t>
  </si>
  <si>
    <t xml:space="preserve">7. </t>
  </si>
  <si>
    <t>8.</t>
  </si>
  <si>
    <t>Año</t>
  </si>
  <si>
    <t>Porcenataje</t>
  </si>
  <si>
    <t>Edad</t>
  </si>
  <si>
    <t>Frecuencia</t>
  </si>
  <si>
    <t>Salario en colones</t>
  </si>
  <si>
    <t>Mínimo</t>
  </si>
  <si>
    <t>Máximo</t>
  </si>
  <si>
    <t>Moda</t>
  </si>
  <si>
    <t>Mediana</t>
  </si>
  <si>
    <t>Promedio</t>
  </si>
  <si>
    <t>Calificación</t>
  </si>
  <si>
    <t>Horas de estudio</t>
  </si>
  <si>
    <t>N° Paso</t>
  </si>
  <si>
    <t>Función</t>
  </si>
  <si>
    <t>Percentil 25</t>
  </si>
  <si>
    <t>Percentil 75</t>
  </si>
  <si>
    <t>Percentil 90</t>
  </si>
  <si>
    <t>Salario en colones A</t>
  </si>
  <si>
    <t>Salario en colones B</t>
  </si>
  <si>
    <t>Mínimo_A</t>
  </si>
  <si>
    <t>Máximo_A</t>
  </si>
  <si>
    <t>Rango_A</t>
  </si>
  <si>
    <t>Intercuatil_A</t>
  </si>
  <si>
    <t>Desviación media_A</t>
  </si>
  <si>
    <t>Variancia_A</t>
  </si>
  <si>
    <t>Desvión estándar_A</t>
  </si>
  <si>
    <t>CV_A</t>
  </si>
  <si>
    <t>CV_B</t>
  </si>
  <si>
    <t>https://support.office.com/en-us/article/create-a-chart-with-recommended-charts-cd131b77-79c7-4537-a438-8db20cea84c0</t>
  </si>
  <si>
    <t>https://www.youtube.com/watch?v=HrqgBhZDWUg&amp;list=PLDO6p2ilGI3EkDJZtQqi3VUdnIhW6lQUu</t>
  </si>
  <si>
    <t>https://www.youtube.com/watch?v=DAU0qqh_I-A</t>
  </si>
  <si>
    <t>https://support.office.com/en-us/article/create-a-chart-in-excel-for-mac-9407d77e-9695-488a-8e0a-7cb3fd507862</t>
  </si>
  <si>
    <t>https://www.youtube.com/watch?v=1nr-jcOwQtM</t>
  </si>
  <si>
    <t>https://dept.astro.lsa.umich.edu/resources/ugactivities/Labs/Comp/ExcelGraphs.pdf</t>
  </si>
  <si>
    <t>Estadístico</t>
  </si>
  <si>
    <t>Valor</t>
  </si>
  <si>
    <t>"=MIN()"</t>
  </si>
  <si>
    <t>"=MAX()"</t>
  </si>
  <si>
    <t>"=MODA.UNO()"</t>
  </si>
  <si>
    <t>"=MEDIANA()"</t>
  </si>
  <si>
    <t>"=promedio()"</t>
  </si>
  <si>
    <t>"=PERCENTIL.EXC(B3:B116;0,25)"</t>
  </si>
  <si>
    <t>"=PERCENTIL.EXC()"</t>
  </si>
  <si>
    <t>Promedio A</t>
  </si>
  <si>
    <t>Promedio B</t>
  </si>
  <si>
    <t>"=MAX() - MIN()"</t>
  </si>
  <si>
    <t>"=PERCENTIL.EXC(DATOS;0,75)-PERCENTIL.EXC(DATOS;0,25)"</t>
  </si>
  <si>
    <t>"=DESVPROM()"</t>
  </si>
  <si>
    <t>"=VAR.S()"</t>
  </si>
  <si>
    <t>"=DESVEST.M()"</t>
  </si>
  <si>
    <t>"=DESVEST.M()/promedio()*100"</t>
  </si>
  <si>
    <t>Helado A</t>
  </si>
  <si>
    <t>Helado B</t>
  </si>
  <si>
    <t>Helado C</t>
  </si>
  <si>
    <t>Helado D</t>
  </si>
  <si>
    <t>Helado E</t>
  </si>
  <si>
    <t>Helado F</t>
  </si>
  <si>
    <t>Helado G</t>
  </si>
  <si>
    <t>Carlos</t>
  </si>
  <si>
    <t>Id</t>
  </si>
  <si>
    <t>Residencia</t>
  </si>
  <si>
    <t>OR</t>
  </si>
  <si>
    <t>LM</t>
  </si>
  <si>
    <t>JT</t>
  </si>
  <si>
    <t>QS</t>
  </si>
  <si>
    <t>Peso</t>
  </si>
  <si>
    <t>Sexo</t>
  </si>
  <si>
    <t>Hombre</t>
  </si>
  <si>
    <t>Mujer</t>
  </si>
  <si>
    <t>Salario</t>
  </si>
  <si>
    <t>Año ingreso</t>
  </si>
  <si>
    <t>Para saber más sobre cómo hacer representación gráficas en excel con sistema windows:</t>
  </si>
  <si>
    <t>Ciertos enlaces con tutoriales y otros sobre las tables dinámicas o tablas pivotes en Excel</t>
  </si>
  <si>
    <t>https://support.office.com/es-es/article/crear-una-tabla-din%C3%A1mica-para-analizar-datos-de-una-hoja-de-c%C3%A1lculo-a9a84538-bfe9-40a9-a8e9-f99134456576</t>
  </si>
  <si>
    <t>https://blogthinkbig.com/las-tablas-dinamicas-de-excel-manual-de-instrucciones</t>
  </si>
  <si>
    <t>https://www.ticbeat.com/lab/como-crear-tabla-dinamica-excel/</t>
  </si>
  <si>
    <t>https://www.youtube.com/watch?v=Q1FqVpcwHKM</t>
  </si>
  <si>
    <t>https://www.youtube.com/watch?v=RQ2zfw7Vi3Y</t>
  </si>
  <si>
    <t xml:space="preserve">&gt; mayor experticia o más avanzadas </t>
  </si>
  <si>
    <t>Tabla pivote (dinámica)</t>
  </si>
  <si>
    <t>Seleccionar toda la tabla</t>
  </si>
  <si>
    <t>Tablas dinámicas  (tablas pivote)</t>
  </si>
  <si>
    <t>Gráficos dinámicas (gráficos pivote)</t>
  </si>
  <si>
    <t>Ciertos enlaces con tutoriales y otros sobre los gráficos dinámicas o gráficos pivotes en Excel</t>
  </si>
  <si>
    <t>1. Marque y desmarqué cada  posibles  opción</t>
  </si>
  <si>
    <t>b. sexo  --&gt; pasar  a columna y luego a valor</t>
  </si>
  <si>
    <t>c. Residencia  --&gt; pasar  a columna y luego a valor</t>
  </si>
  <si>
    <t>d. Edad  --&gt; pasar  a columna y luego a fila</t>
  </si>
  <si>
    <t>e. Año ingreso --&gt; pasar  a columna y luego a fila</t>
  </si>
  <si>
    <t>d. Salario  --&gt; pasar  a columna y luego a fila</t>
  </si>
  <si>
    <t>2. Marque y desmarqué cada  posibles  opción</t>
  </si>
  <si>
    <t>3.  Para las variables cuantitativas (Edad salario)</t>
  </si>
  <si>
    <t xml:space="preserve">a. En la ventana de "values", dar click derecho sobre la variable, en la </t>
  </si>
  <si>
    <t>opción de  "Value Field Settings" obtener el promedio, la mediana y la moda</t>
  </si>
  <si>
    <t>c. Año ingreso --&gt; pasar  a columna y luego a valor</t>
  </si>
  <si>
    <t xml:space="preserve">4. Marque la variable residencia y luego marque y desmarque </t>
  </si>
  <si>
    <t>a. Sexo --&gt; pasar  a columna y luego a valor</t>
  </si>
  <si>
    <t>b. Edad --&gt; dejar en valor</t>
  </si>
  <si>
    <t>d. Salario --&gt; dejar en valor</t>
  </si>
  <si>
    <t>5. Marque la variable residencia y luego marque sexo, y pásela a columna</t>
  </si>
  <si>
    <t>a. Antes, ponga ambas variables en la fila, y juegue con posicionarlas en diferente orden</t>
  </si>
  <si>
    <t>b.  Seleccionar y dejar en valor la suma de las edad</t>
  </si>
  <si>
    <t>c.  Seleccionar y dejar en valor la suma de los pesos</t>
  </si>
  <si>
    <t>d. Seleccionar y dejar en valor la suma de los salarios</t>
  </si>
  <si>
    <t>6. Marque la variable residencia y luego marque sexo, y pásela a columna</t>
  </si>
  <si>
    <t>a.  Seleccionar y dejar en valor primero el conteo y luego el promedio edad</t>
  </si>
  <si>
    <t>c.  Seleccionar y dejar en valor el conteo y luego el promedio de pesos</t>
  </si>
  <si>
    <t>d. Seleccionar y dejar en valor el conteo y luego el promedio de los salarios</t>
  </si>
  <si>
    <t>PivotChart (dinámica)</t>
  </si>
  <si>
    <t xml:space="preserve">1. Marque la variable residencia y luego marque y desmarque </t>
  </si>
  <si>
    <t>2. Marque la variable residencia y luego marque sexo, y pásela a columna</t>
  </si>
  <si>
    <t>3. Marque la variable residencia y luego marque sexo, y pásela a columna</t>
  </si>
  <si>
    <t>Aceptar  y se crea una hoja nueva (ir a la hoja "Tabla dinámica" , se s crea luego de hacer esta secuencia, y nos permite trabajar la tabla dinámica)</t>
  </si>
  <si>
    <t>Aceptar  y se crea una hoja nueva ( se crea una hoja nueva (ir a la hoja  "Gráfico dinámico" , se crea luego de hacer esta secuencia, y nos permite trabajar la tabla - gráfico dinámico)</t>
  </si>
  <si>
    <t>7. Cree una tabal con Residencia  en columna, año ingreso en filas, y suma de salario en valores</t>
  </si>
  <si>
    <t>a. Selección  los años  menores al 2011</t>
  </si>
  <si>
    <t>b. Selección  los años mayores al 2010</t>
  </si>
  <si>
    <t>c. Seleccione las personas residentes de OR y LM</t>
  </si>
  <si>
    <t>d. Seleccione las personas de QS y JT, con años de ingeso superior o igual al 2011</t>
  </si>
  <si>
    <t>e.  Seleccionando todos los años, y todas las residencias, ordenar la tabla de forma ascendente por suma de salarios</t>
  </si>
  <si>
    <t>Cálculo medidas de posición</t>
  </si>
  <si>
    <t>Cálculo medidas de variabilidad</t>
  </si>
  <si>
    <t>Creación de gráficos</t>
  </si>
  <si>
    <t>Tablas dinámicas</t>
  </si>
  <si>
    <t xml:space="preserve">Gráficos dinámicos </t>
  </si>
  <si>
    <t>Tabla 1</t>
  </si>
  <si>
    <t>Tabla 2</t>
  </si>
  <si>
    <t>TD1</t>
  </si>
  <si>
    <t>TD2</t>
  </si>
  <si>
    <t>Angélica</t>
  </si>
  <si>
    <t>Sistema windows:</t>
  </si>
  <si>
    <t>Sistema Mac:</t>
  </si>
  <si>
    <t>Cantidad</t>
  </si>
  <si>
    <t>|</t>
  </si>
  <si>
    <t xml:space="preserve">Dashboard </t>
  </si>
  <si>
    <t>Nacimientos</t>
  </si>
  <si>
    <t>Muertes</t>
  </si>
  <si>
    <t>Hombres</t>
  </si>
  <si>
    <t>Mujeres</t>
  </si>
  <si>
    <t>Adultos activos</t>
  </si>
  <si>
    <t>Temas</t>
  </si>
  <si>
    <t>Salario de las personas</t>
  </si>
  <si>
    <t>Gusto por tipos de helado</t>
  </si>
  <si>
    <t>Performan de Ana en sus 12 asignaciones</t>
  </si>
  <si>
    <t>Nota</t>
  </si>
  <si>
    <t>Asignación.1</t>
  </si>
  <si>
    <t>Asignación.2</t>
  </si>
  <si>
    <t>Asignación.3</t>
  </si>
  <si>
    <t>Asignación.4</t>
  </si>
  <si>
    <t>Asignación.5</t>
  </si>
  <si>
    <t>Asignación.6</t>
  </si>
  <si>
    <t>Asignación.7</t>
  </si>
  <si>
    <t>Asignación.8</t>
  </si>
  <si>
    <t>Asignación.9</t>
  </si>
  <si>
    <t>Asignación.10</t>
  </si>
  <si>
    <t>Asignación.11</t>
  </si>
  <si>
    <t>Asignación.12</t>
  </si>
  <si>
    <t>Atención en centro de Salud</t>
  </si>
  <si>
    <t>Area</t>
  </si>
  <si>
    <t>Consulta</t>
  </si>
  <si>
    <t>Mediacamentos</t>
  </si>
  <si>
    <t>Rayos X</t>
  </si>
  <si>
    <t>Farmacia</t>
  </si>
  <si>
    <t>Emergencia</t>
  </si>
  <si>
    <t>Rehabilitación</t>
  </si>
  <si>
    <t>Dieta1</t>
  </si>
  <si>
    <t>Dieta2</t>
  </si>
  <si>
    <t>Dieta3</t>
  </si>
  <si>
    <t>Dieta4</t>
  </si>
  <si>
    <t>Satisfacción</t>
  </si>
  <si>
    <t>Tabla 3</t>
  </si>
  <si>
    <t>Hospitales</t>
  </si>
  <si>
    <t>Hospi1</t>
  </si>
  <si>
    <t>Hospi2</t>
  </si>
  <si>
    <t>Hospi3</t>
  </si>
  <si>
    <t>Hospi4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</si>
</sst>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5" fillId="0" borderId="0" xfId="0" applyFont="1"/>
    <xf numFmtId="0" fontId="4" fillId="0" borderId="0" xfId="0" applyFont="1" applyFill="1"/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/>
    <xf numFmtId="0" fontId="4" fillId="0" borderId="0" xfId="0" applyFont="1" applyFill="1" applyBorder="1"/>
    <xf numFmtId="0" fontId="0" fillId="0" borderId="0" xfId="0" applyFont="1" applyBorder="1" applyAlignment="1">
      <alignment horizontal="left"/>
    </xf>
    <xf numFmtId="0" fontId="0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3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13" xfId="0" applyBorder="1"/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en Excel....xlsx]Gráfico dinámico!PivotTable1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940992"/>
        <c:axId val="267942528"/>
      </c:barChart>
      <c:catAx>
        <c:axId val="2679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42528"/>
        <c:crosses val="autoZero"/>
        <c:auto val="1"/>
        <c:lblAlgn val="ctr"/>
        <c:lblOffset val="100"/>
        <c:noMultiLvlLbl val="0"/>
      </c:catAx>
      <c:valAx>
        <c:axId val="2679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B25053B-82C3-49A7-9BBF-E5A1C5A4ABB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409575</xdr:colOff>
      <xdr:row>51</xdr:row>
      <xdr:rowOff>9525</xdr:rowOff>
    </xdr:to>
    <xdr:pic>
      <xdr:nvPicPr>
        <xdr:cNvPr id="2" name="Imagen 1" descr="Impulsadas por el contenido: 3 acciones que hace la audiencia">
          <a:extLst>
            <a:ext uri="{FF2B5EF4-FFF2-40B4-BE49-F238E27FC236}">
              <a16:creationId xmlns:a16="http://schemas.microsoft.com/office/drawing/2014/main" id="{B0AF96C6-6F50-4CF5-988D-94BCA340C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87575" cy="972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552451</xdr:colOff>
      <xdr:row>33</xdr:row>
      <xdr:rowOff>50917</xdr:rowOff>
    </xdr:to>
    <xdr:pic>
      <xdr:nvPicPr>
        <xdr:cNvPr id="2" name="Imagen 1" descr="Guía de referencia">
          <a:extLst>
            <a:ext uri="{FF2B5EF4-FFF2-40B4-BE49-F238E27FC236}">
              <a16:creationId xmlns:a16="http://schemas.microsoft.com/office/drawing/2014/main" id="{DD75104F-6152-46EB-8E16-4D55D21A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8934450" cy="6337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257175</xdr:colOff>
      <xdr:row>36</xdr:row>
      <xdr:rowOff>133350</xdr:rowOff>
    </xdr:to>
    <xdr:pic>
      <xdr:nvPicPr>
        <xdr:cNvPr id="3" name="Imagen 2" descr="Mathematics | Yeshiva College | Yeshiva University">
          <a:extLst>
            <a:ext uri="{FF2B5EF4-FFF2-40B4-BE49-F238E27FC236}">
              <a16:creationId xmlns:a16="http://schemas.microsoft.com/office/drawing/2014/main" id="{239F4CA0-9269-4A23-A2CD-F61925E5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142874</xdr:rowOff>
    </xdr:from>
    <xdr:to>
      <xdr:col>12</xdr:col>
      <xdr:colOff>238125</xdr:colOff>
      <xdr:row>17</xdr:row>
      <xdr:rowOff>76199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953125" y="333374"/>
          <a:ext cx="3867150" cy="2981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 u="sng"/>
            <a:t>Interpretación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Mínimo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Máximo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Médiana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Promedio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 25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</a:t>
          </a:r>
          <a:r>
            <a:rPr lang="es-CR" sz="1100" u="none" baseline="0"/>
            <a:t> 75</a:t>
          </a:r>
          <a:br>
            <a:rPr lang="es-CR" sz="1100" u="none" baseline="0"/>
          </a:br>
          <a:br>
            <a:rPr lang="es-CR" sz="1100" u="none" baseline="0"/>
          </a:br>
          <a:r>
            <a:rPr lang="es-CR" sz="1100" u="none" baseline="0"/>
            <a:t>Percentil 90</a:t>
          </a:r>
          <a:endParaRPr lang="es-C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733424</xdr:colOff>
      <xdr:row>37</xdr:row>
      <xdr:rowOff>76200</xdr:rowOff>
    </xdr:to>
    <xdr:pic>
      <xdr:nvPicPr>
        <xdr:cNvPr id="2" name="Imagen 1" descr="Excel 2016: Pivot Tables in Depth">
          <a:extLst>
            <a:ext uri="{FF2B5EF4-FFF2-40B4-BE49-F238E27FC236}">
              <a16:creationId xmlns:a16="http://schemas.microsoft.com/office/drawing/2014/main" id="{75A8605C-40E6-45D3-9F66-2EA0C9AF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63424" cy="712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</xdr:row>
      <xdr:rowOff>104775</xdr:rowOff>
    </xdr:from>
    <xdr:to>
      <xdr:col>11</xdr:col>
      <xdr:colOff>342900</xdr:colOff>
      <xdr:row>6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9953625" y="676275"/>
          <a:ext cx="419100" cy="8191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571499</xdr:colOff>
      <xdr:row>2</xdr:row>
      <xdr:rowOff>57150</xdr:rowOff>
    </xdr:from>
    <xdr:to>
      <xdr:col>15</xdr:col>
      <xdr:colOff>104774</xdr:colOff>
      <xdr:row>7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10601324" y="628650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Si variable</a:t>
          </a:r>
          <a:r>
            <a:rPr lang="en-US" sz="1100" baseline="0"/>
            <a:t> categórica la tabla la pasa a una "fila", y si variable numérica a un valor </a:t>
          </a:r>
        </a:p>
      </xdr:txBody>
    </xdr:sp>
    <xdr:clientData/>
  </xdr:twoCellAnchor>
  <xdr:twoCellAnchor>
    <xdr:from>
      <xdr:col>16</xdr:col>
      <xdr:colOff>457200</xdr:colOff>
      <xdr:row>17</xdr:row>
      <xdr:rowOff>19050</xdr:rowOff>
    </xdr:from>
    <xdr:to>
      <xdr:col>17</xdr:col>
      <xdr:colOff>266700</xdr:colOff>
      <xdr:row>20</xdr:row>
      <xdr:rowOff>161925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3458825" y="3448050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561974</xdr:colOff>
      <xdr:row>16</xdr:row>
      <xdr:rowOff>123825</xdr:rowOff>
    </xdr:from>
    <xdr:to>
      <xdr:col>21</xdr:col>
      <xdr:colOff>95249</xdr:colOff>
      <xdr:row>21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12925424" y="3362325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 partir de una tabla dinámica podemos</a:t>
          </a:r>
          <a:r>
            <a:rPr lang="en-US" sz="1100" baseline="0"/>
            <a:t> obtener ciertas estadísticas de interés</a:t>
          </a:r>
        </a:p>
      </xdr:txBody>
    </xdr:sp>
    <xdr:clientData/>
  </xdr:twoCellAnchor>
  <xdr:twoCellAnchor>
    <xdr:from>
      <xdr:col>13</xdr:col>
      <xdr:colOff>428625</xdr:colOff>
      <xdr:row>9</xdr:row>
      <xdr:rowOff>38100</xdr:rowOff>
    </xdr:from>
    <xdr:to>
      <xdr:col>14</xdr:col>
      <xdr:colOff>238125</xdr:colOff>
      <xdr:row>13</xdr:row>
      <xdr:rowOff>95250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11687175" y="1943100"/>
          <a:ext cx="419100" cy="8191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561974</xdr:colOff>
      <xdr:row>8</xdr:row>
      <xdr:rowOff>57150</xdr:rowOff>
    </xdr:from>
    <xdr:to>
      <xdr:col>18</xdr:col>
      <xdr:colOff>95249</xdr:colOff>
      <xdr:row>14</xdr:row>
      <xdr:rowOff>66675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2430124" y="1771650"/>
          <a:ext cx="1971675" cy="1152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Se puede acomodar la tabla según diferentes formas, y que se pueden obtener valores a partir de la casilla "valor"</a:t>
          </a:r>
        </a:p>
      </xdr:txBody>
    </xdr:sp>
    <xdr:clientData/>
  </xdr:twoCellAnchor>
  <xdr:twoCellAnchor>
    <xdr:from>
      <xdr:col>15</xdr:col>
      <xdr:colOff>352425</xdr:colOff>
      <xdr:row>22</xdr:row>
      <xdr:rowOff>47625</xdr:rowOff>
    </xdr:from>
    <xdr:to>
      <xdr:col>16</xdr:col>
      <xdr:colOff>161925</xdr:colOff>
      <xdr:row>26</xdr:row>
      <xdr:rowOff>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1496675" y="4429125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438149</xdr:colOff>
      <xdr:row>22</xdr:row>
      <xdr:rowOff>9525</xdr:rowOff>
    </xdr:from>
    <xdr:to>
      <xdr:col>20</xdr:col>
      <xdr:colOff>314325</xdr:colOff>
      <xdr:row>27</xdr:row>
      <xdr:rowOff>66675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2191999" y="4391025"/>
          <a:ext cx="2314576" cy="1009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Nótese que para las variable cualitativas, se pueden obtener valor o una tabla de dos entradas, y es mejor dejar en valores las cuantitativas.</a:t>
          </a:r>
        </a:p>
      </xdr:txBody>
    </xdr:sp>
    <xdr:clientData/>
  </xdr:twoCellAnchor>
  <xdr:twoCellAnchor>
    <xdr:from>
      <xdr:col>17</xdr:col>
      <xdr:colOff>590550</xdr:colOff>
      <xdr:row>30</xdr:row>
      <xdr:rowOff>19050</xdr:rowOff>
    </xdr:from>
    <xdr:to>
      <xdr:col>18</xdr:col>
      <xdr:colOff>400050</xdr:colOff>
      <xdr:row>33</xdr:row>
      <xdr:rowOff>161925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12553950" y="5924550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561974</xdr:colOff>
      <xdr:row>29</xdr:row>
      <xdr:rowOff>114300</xdr:rowOff>
    </xdr:from>
    <xdr:to>
      <xdr:col>22</xdr:col>
      <xdr:colOff>409575</xdr:colOff>
      <xdr:row>34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5278099" y="5638800"/>
          <a:ext cx="2286001" cy="1009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de doble entrada, podemos tener la frecuencia para una 3era variable de interés. Acá la suma de los valores no es lo mejjor</a:t>
          </a:r>
        </a:p>
        <a:p>
          <a:pPr algn="l"/>
          <a:endParaRPr lang="en-US" sz="1100" baseline="0"/>
        </a:p>
      </xdr:txBody>
    </xdr:sp>
    <xdr:clientData/>
  </xdr:twoCellAnchor>
  <xdr:twoCellAnchor>
    <xdr:from>
      <xdr:col>16</xdr:col>
      <xdr:colOff>238125</xdr:colOff>
      <xdr:row>38</xdr:row>
      <xdr:rowOff>28575</xdr:rowOff>
    </xdr:from>
    <xdr:to>
      <xdr:col>17</xdr:col>
      <xdr:colOff>47625</xdr:colOff>
      <xdr:row>41</xdr:row>
      <xdr:rowOff>171450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3735050" y="7267575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57149</xdr:colOff>
      <xdr:row>36</xdr:row>
      <xdr:rowOff>9525</xdr:rowOff>
    </xdr:from>
    <xdr:to>
      <xdr:col>23</xdr:col>
      <xdr:colOff>133350</xdr:colOff>
      <xdr:row>42</xdr:row>
      <xdr:rowOff>19051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14601824" y="6867525"/>
          <a:ext cx="2514601" cy="115252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de doble entrada, se obtiene un conteo de la variable de interés, u otras estadísticas como el promedio, etc.</a:t>
          </a:r>
        </a:p>
      </xdr:txBody>
    </xdr:sp>
    <xdr:clientData/>
  </xdr:twoCellAnchor>
  <xdr:twoCellAnchor>
    <xdr:from>
      <xdr:col>20</xdr:col>
      <xdr:colOff>342900</xdr:colOff>
      <xdr:row>44</xdr:row>
      <xdr:rowOff>47625</xdr:rowOff>
    </xdr:from>
    <xdr:to>
      <xdr:col>21</xdr:col>
      <xdr:colOff>114300</xdr:colOff>
      <xdr:row>49</xdr:row>
      <xdr:rowOff>171450</xdr:rowOff>
    </xdr:to>
    <xdr:sp macro="" textlink="">
      <xdr:nvSpPr>
        <xdr:cNvPr id="14" name="Right Brace 11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15497175" y="8429625"/>
          <a:ext cx="381000" cy="10763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266699</xdr:colOff>
      <xdr:row>43</xdr:row>
      <xdr:rowOff>152399</xdr:rowOff>
    </xdr:from>
    <xdr:to>
      <xdr:col>25</xdr:col>
      <xdr:colOff>342900</xdr:colOff>
      <xdr:row>50</xdr:row>
      <xdr:rowOff>66674</xdr:rowOff>
    </xdr:to>
    <xdr:sp macro="" textlink="">
      <xdr:nvSpPr>
        <xdr:cNvPr id="15" name="Rectangle: Rounded Corners 12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16030574" y="8343899"/>
          <a:ext cx="2514601" cy="1247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Ver que en las tablas dinámicas se puede tanto seleccionar solo ciertos datos, y además se puede llevar a cabo cierto ordenamiento según ciertas característica de interés.</a:t>
          </a:r>
        </a:p>
      </xdr:txBody>
    </xdr:sp>
    <xdr:clientData/>
  </xdr:twoCellAnchor>
  <xdr:twoCellAnchor>
    <xdr:from>
      <xdr:col>9</xdr:col>
      <xdr:colOff>19050</xdr:colOff>
      <xdr:row>52</xdr:row>
      <xdr:rowOff>76200</xdr:rowOff>
    </xdr:from>
    <xdr:to>
      <xdr:col>20</xdr:col>
      <xdr:colOff>85725</xdr:colOff>
      <xdr:row>62</xdr:row>
      <xdr:rowOff>142875</xdr:rowOff>
    </xdr:to>
    <xdr:sp macro="" textlink="">
      <xdr:nvSpPr>
        <xdr:cNvPr id="16" name="15 Rectángulo redondeado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5467350" y="9982200"/>
          <a:ext cx="6772275" cy="1971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600"/>
            <a:t>Importante!</a:t>
          </a:r>
        </a:p>
        <a:p>
          <a:pPr algn="l"/>
          <a:endParaRPr lang="es-CR" sz="1600"/>
        </a:p>
        <a:p>
          <a:pPr algn="l"/>
          <a:r>
            <a:rPr lang="es-CR" sz="1600"/>
            <a:t>¿Cómo</a:t>
          </a:r>
          <a:r>
            <a:rPr lang="es-CR" sz="1600" baseline="0"/>
            <a:t> puedo obtener una tabla única, y a partir de esta hacer un gráfico?</a:t>
          </a:r>
        </a:p>
        <a:p>
          <a:pPr algn="l"/>
          <a:endParaRPr lang="es-CR" sz="1600" baseline="0"/>
        </a:p>
        <a:p>
          <a:pPr algn="l"/>
          <a:r>
            <a:rPr lang="es-CR" sz="1600" baseline="0"/>
            <a:t>Copio y pego los valores de la tabla dinámica manteniendo los valores.</a:t>
          </a:r>
          <a:endParaRPr lang="es-CR" sz="16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2</xdr:row>
      <xdr:rowOff>76200</xdr:rowOff>
    </xdr:from>
    <xdr:to>
      <xdr:col>15</xdr:col>
      <xdr:colOff>0</xdr:colOff>
      <xdr:row>7</xdr:row>
      <xdr:rowOff>47625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9458325" y="457200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Podemos poner varias tablas dinámicas en una sola hoja.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Veamos esto con lo anterior</a:t>
          </a:r>
        </a:p>
        <a:p>
          <a:pPr algn="l"/>
          <a:endParaRPr lang="en-US" sz="1100" baseline="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11</xdr:col>
      <xdr:colOff>0</xdr:colOff>
      <xdr:row>10</xdr:row>
      <xdr:rowOff>38100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6096000" y="571500"/>
          <a:ext cx="2286000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podemos generar muchos resultados ... copiamos y pegamos la tabla  y luego cambiamos la TD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5</xdr:row>
      <xdr:rowOff>0</xdr:rowOff>
    </xdr:from>
    <xdr:to>
      <xdr:col>9</xdr:col>
      <xdr:colOff>219075</xdr:colOff>
      <xdr:row>12</xdr:row>
      <xdr:rowOff>38100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4791075" y="952500"/>
          <a:ext cx="2286000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Podemos obtener una tabla y generar porcentajes a partir de la TD. Es la misma técnica de copiar y pegar la tabla y conviarle ciertos aspectos. 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693824</xdr:colOff>
      <xdr:row>36</xdr:row>
      <xdr:rowOff>180974</xdr:rowOff>
    </xdr:to>
    <xdr:pic>
      <xdr:nvPicPr>
        <xdr:cNvPr id="2" name="Imagen 1" descr="Excel Power Query Pivot Chart • My Online Training Hub">
          <a:extLst>
            <a:ext uri="{FF2B5EF4-FFF2-40B4-BE49-F238E27FC236}">
              <a16:creationId xmlns:a16="http://schemas.microsoft.com/office/drawing/2014/main" id="{48306403-32A8-4438-BB6E-916F30BE7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61824" cy="7038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133349</xdr:rowOff>
    </xdr:from>
    <xdr:to>
      <xdr:col>15</xdr:col>
      <xdr:colOff>66675</xdr:colOff>
      <xdr:row>17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85725</xdr:colOff>
      <xdr:row>0</xdr:row>
      <xdr:rowOff>85725</xdr:rowOff>
    </xdr:from>
    <xdr:to>
      <xdr:col>25</xdr:col>
      <xdr:colOff>342900</xdr:colOff>
      <xdr:row>3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7448550" y="85725"/>
          <a:ext cx="5133975" cy="6191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Volvemos</a:t>
          </a:r>
          <a:r>
            <a:rPr lang="en-US" sz="1100" baseline="0"/>
            <a:t> a replicar ciertas tablas dinámicas. El objetivo es ver como a partir de la creación de las tablas, se produce automáticamente un gráfico.</a:t>
          </a:r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390525</xdr:colOff>
      <xdr:row>39</xdr:row>
      <xdr:rowOff>76796</xdr:rowOff>
    </xdr:to>
    <xdr:pic>
      <xdr:nvPicPr>
        <xdr:cNvPr id="2" name="Imagen 1" descr="Which is the best chart: Selecting among 14 types of charts Part I ...">
          <a:extLst>
            <a:ext uri="{FF2B5EF4-FFF2-40B4-BE49-F238E27FC236}">
              <a16:creationId xmlns:a16="http://schemas.microsoft.com/office/drawing/2014/main" id="{51E4AC7E-D682-4E95-856A-01ADF88F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44525" cy="7506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298739</xdr:colOff>
      <xdr:row>1</xdr:row>
      <xdr:rowOff>1</xdr:rowOff>
    </xdr:from>
    <xdr:to>
      <xdr:col>39</xdr:col>
      <xdr:colOff>381000</xdr:colOff>
      <xdr:row>63</xdr:row>
      <xdr:rowOff>156809</xdr:rowOff>
    </xdr:to>
    <xdr:pic>
      <xdr:nvPicPr>
        <xdr:cNvPr id="2" name="Marcador de contenido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739" y="190501"/>
          <a:ext cx="23721579" cy="119678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</xdr:row>
      <xdr:rowOff>142875</xdr:rowOff>
    </xdr:from>
    <xdr:to>
      <xdr:col>16</xdr:col>
      <xdr:colOff>171450</xdr:colOff>
      <xdr:row>11</xdr:row>
      <xdr:rowOff>161925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581650" y="333375"/>
          <a:ext cx="5210175" cy="1924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datos cuantitativos absolutos en el tiempo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gráfico de barras verticales de la población total en el tiempo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Realice.2: gráfico de barras verticales  para la población total, nacimientos y los muertos en el tiempo</a:t>
          </a:r>
          <a:endParaRPr lang="es-CR" sz="18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</xdr:row>
      <xdr:rowOff>76199</xdr:rowOff>
    </xdr:from>
    <xdr:to>
      <xdr:col>18</xdr:col>
      <xdr:colOff>333375</xdr:colOff>
      <xdr:row>12</xdr:row>
      <xdr:rowOff>123824</xdr:rowOff>
    </xdr:to>
    <xdr:sp macro="" textlink="">
      <xdr:nvSpPr>
        <xdr:cNvPr id="6" name="2 Rectángulo redondeado">
          <a:extLst>
            <a:ext uri="{FF2B5EF4-FFF2-40B4-BE49-F238E27FC236}">
              <a16:creationId xmlns:a16="http://schemas.microsoft.com/office/drawing/2014/main" id="{2502CD10-8F98-4990-AAA4-D3BDE9E6D6DA}"/>
            </a:ext>
          </a:extLst>
        </xdr:cNvPr>
        <xdr:cNvSpPr/>
      </xdr:nvSpPr>
      <xdr:spPr>
        <a:xfrm>
          <a:off x="4333875" y="266699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/>
            <a:t>Uso</a:t>
          </a:r>
          <a:r>
            <a:rPr lang="es-CR" sz="1400">
              <a:solidFill>
                <a:schemeClr val="lt1"/>
              </a:solidFill>
              <a:latin typeface="+mn-lt"/>
              <a:ea typeface="+mn-ea"/>
              <a:cs typeface="+mn-cs"/>
            </a:rPr>
            <a:t>:   datos cuantitativos con variables categóricas</a:t>
          </a:r>
          <a:endParaRPr lang="en-US" sz="14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gráfico de barras horizonales para la población según provincia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Realice.2: gráfico de barras horizonales para la población, los hombres y mujeres según provincia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 gráfico de barras horizonales para la población según provincia, ordenando de mayor a menor</a:t>
          </a:r>
          <a:endParaRPr lang="es-CR" sz="18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476250</xdr:colOff>
      <xdr:row>12</xdr:row>
      <xdr:rowOff>38100</xdr:rowOff>
    </xdr:to>
    <xdr:sp macro="" textlink="">
      <xdr:nvSpPr>
        <xdr:cNvPr id="6" name="2 Rectángulo redondeado">
          <a:extLst>
            <a:ext uri="{FF2B5EF4-FFF2-40B4-BE49-F238E27FC236}">
              <a16:creationId xmlns:a16="http://schemas.microsoft.com/office/drawing/2014/main" id="{D1B81A2B-08E3-4BCB-A6BC-C3BB4979375C}"/>
            </a:ext>
          </a:extLst>
        </xdr:cNvPr>
        <xdr:cNvSpPr/>
      </xdr:nvSpPr>
      <xdr:spPr>
        <a:xfrm>
          <a:off x="3048000" y="381000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disitribución de la población de estudio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realice un gráfico de barras vesticales para la frecuencia según edad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realice un gráfico de area  para la frecuencia según edad </a:t>
          </a:r>
          <a:endParaRPr lang="es-CR" sz="14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76200</xdr:rowOff>
    </xdr:from>
    <xdr:to>
      <xdr:col>14</xdr:col>
      <xdr:colOff>657225</xdr:colOff>
      <xdr:row>11</xdr:row>
      <xdr:rowOff>66675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616008A-43CC-46CC-B2F4-001C5111B166}"/>
            </a:ext>
          </a:extLst>
        </xdr:cNvPr>
        <xdr:cNvSpPr/>
      </xdr:nvSpPr>
      <xdr:spPr>
        <a:xfrm>
          <a:off x="4905375" y="76200"/>
          <a:ext cx="7334250" cy="2076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disitribución de la población de estudio, sin  o con variable de agregación. Esta modalidad realiza agrupaciones.</a:t>
          </a:r>
          <a:endParaRPr lang="es-CR" sz="1400" baseline="0"/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histograma "deafault" para Salarios de las personas.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Realice un histograma acumulado para Salarios de las personas.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histograma "deafault"  para la tabla de Edad y Frecuencia.</a:t>
          </a: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  <xdr:twoCellAnchor>
    <xdr:from>
      <xdr:col>7</xdr:col>
      <xdr:colOff>380999</xdr:colOff>
      <xdr:row>12</xdr:row>
      <xdr:rowOff>4762</xdr:rowOff>
    </xdr:from>
    <xdr:to>
      <xdr:col>19</xdr:col>
      <xdr:colOff>76200</xdr:colOff>
      <xdr:row>36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B3C4689-3737-4C23-BC18-2ED0F7DF46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2281237"/>
              <a:ext cx="8839201" cy="4624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28575</xdr:rowOff>
    </xdr:from>
    <xdr:to>
      <xdr:col>18</xdr:col>
      <xdr:colOff>266700</xdr:colOff>
      <xdr:row>12</xdr:row>
      <xdr:rowOff>76200</xdr:rowOff>
    </xdr:to>
    <xdr:sp macro="" textlink="">
      <xdr:nvSpPr>
        <xdr:cNvPr id="5" name="2 Rectángulo redondeado">
          <a:extLst>
            <a:ext uri="{FF2B5EF4-FFF2-40B4-BE49-F238E27FC236}">
              <a16:creationId xmlns:a16="http://schemas.microsoft.com/office/drawing/2014/main" id="{35D853D2-9566-4BBF-A32F-C4E106FD054A}"/>
            </a:ext>
          </a:extLst>
        </xdr:cNvPr>
        <xdr:cNvSpPr/>
      </xdr:nvSpPr>
      <xdr:spPr>
        <a:xfrm>
          <a:off x="5781675" y="219075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visualización de la tendencia en el tiempo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gráfico de línea para la variable problación del 2001 hasta el 2022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gráfico de línea para las variables problación y adultos activos del 2001 hasta el 2022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NOTA:  no seleccione la varible "Año". Agreguela una vez creado el gráfico de línea. Luego, verifique que otra modalidad del gráfico lineal le permite agregarla como eje.</a:t>
          </a:r>
          <a:endParaRPr lang="es-CR" sz="18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85725</xdr:rowOff>
    </xdr:from>
    <xdr:to>
      <xdr:col>14</xdr:col>
      <xdr:colOff>647700</xdr:colOff>
      <xdr:row>14</xdr:row>
      <xdr:rowOff>123825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AC220F3C-E8FC-4BA7-8EF8-7B6E9FCC8AE3}"/>
            </a:ext>
          </a:extLst>
        </xdr:cNvPr>
        <xdr:cNvSpPr/>
      </xdr:nvSpPr>
      <xdr:spPr>
        <a:xfrm>
          <a:off x="4181475" y="276225"/>
          <a:ext cx="7334250" cy="2514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las áreas son similares a las líneas, pero ayuda a ver que proporción de una variable sobre otra se aprecia visualmente en el tiempo.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gráfico de área para la variable problación del 2001 hasta el 2022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gráfico de área para las variables problación y adultos activos del 2001 hasta el 2022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NOTA:  no seleccione la varible "Año". Agreguela una vez creado el gráfico de línea. Luego, verifique que otra modalidad del gráfico lineal le permite agregarla como eje.</a:t>
          </a: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8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1085850</xdr:colOff>
      <xdr:row>0</xdr:row>
      <xdr:rowOff>180975</xdr:rowOff>
    </xdr:from>
    <xdr:to>
      <xdr:col>13</xdr:col>
      <xdr:colOff>361950</xdr:colOff>
      <xdr:row>12</xdr:row>
      <xdr:rowOff>38100</xdr:rowOff>
    </xdr:to>
    <xdr:sp macro="" textlink="">
      <xdr:nvSpPr>
        <xdr:cNvPr id="5" name="2 Rectángulo redondeado">
          <a:extLst>
            <a:ext uri="{FF2B5EF4-FFF2-40B4-BE49-F238E27FC236}">
              <a16:creationId xmlns:a16="http://schemas.microsoft.com/office/drawing/2014/main" id="{096FDC69-2288-41A8-A40B-2DB8868751FF}"/>
            </a:ext>
          </a:extLst>
        </xdr:cNvPr>
        <xdr:cNvSpPr/>
      </xdr:nvSpPr>
      <xdr:spPr>
        <a:xfrm>
          <a:off x="4391025" y="180975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gráfico de dispersión brinda de forma visual una perspectiva del grado de asociación o correlación entre dos variables.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el gráfico de asociación entre la calificación obtenida a partir de las horas de estudio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cambie la modalidad del gráfico anterior por algún otro.</a:t>
          </a:r>
          <a:endParaRPr lang="es-CR" sz="14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57150</xdr:rowOff>
    </xdr:from>
    <xdr:to>
      <xdr:col>13</xdr:col>
      <xdr:colOff>619125</xdr:colOff>
      <xdr:row>10</xdr:row>
      <xdr:rowOff>104775</xdr:rowOff>
    </xdr:to>
    <xdr:sp macro="" textlink="">
      <xdr:nvSpPr>
        <xdr:cNvPr id="4" name="2 Rectángulo redondeado">
          <a:extLst>
            <a:ext uri="{FF2B5EF4-FFF2-40B4-BE49-F238E27FC236}">
              <a16:creationId xmlns:a16="http://schemas.microsoft.com/office/drawing/2014/main" id="{52621153-BE70-4BD0-B58A-8434AC23620A}"/>
            </a:ext>
          </a:extLst>
        </xdr:cNvPr>
        <xdr:cNvSpPr/>
      </xdr:nvSpPr>
      <xdr:spPr>
        <a:xfrm>
          <a:off x="4600575" y="57150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 el gráfico circular es una forma de</a:t>
          </a:r>
          <a:r>
            <a:rPr lang="es-CR" sz="1400" baseline="0"/>
            <a:t> representación la proporción o el porcentaje de una variable cualitativa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circular para el porcentaje según la provincia</a:t>
          </a:r>
        </a:p>
        <a:p>
          <a:pPr algn="l"/>
          <a:endParaRPr lang="es-CR" sz="1400" baseline="0"/>
        </a:p>
        <a:p>
          <a:pPr algn="l"/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dentro del gráfico extienda y contraiga las partes del círculo.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  cambié la modad del gráfico circular.</a:t>
          </a:r>
          <a:endParaRPr lang="es-CR" sz="14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9525</xdr:rowOff>
    </xdr:from>
    <xdr:to>
      <xdr:col>14</xdr:col>
      <xdr:colOff>752475</xdr:colOff>
      <xdr:row>11</xdr:row>
      <xdr:rowOff>57150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1A9AE93A-67A8-4674-80A6-EBD0AE3E6A0E}"/>
            </a:ext>
          </a:extLst>
        </xdr:cNvPr>
        <xdr:cNvSpPr/>
      </xdr:nvSpPr>
      <xdr:spPr>
        <a:xfrm>
          <a:off x="4086225" y="200025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 el gráfico de anillo o donas es otra forma de</a:t>
          </a:r>
          <a:r>
            <a:rPr lang="es-CR" sz="1400" baseline="0"/>
            <a:t> representación la proporción o el porcentaje de una variable cualitativa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de anillo para el porcentaje según la provincia</a:t>
          </a:r>
        </a:p>
        <a:p>
          <a:pPr algn="l"/>
          <a:endParaRPr lang="es-CR" sz="1400" baseline="0"/>
        </a:p>
        <a:p>
          <a:pPr algn="l"/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dentro del gráfico extienda y contraiga las partes del círculo.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  cambié la modad del gráfico de anillo.</a:t>
          </a:r>
          <a:endParaRPr lang="es-CR" sz="14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114300</xdr:rowOff>
    </xdr:from>
    <xdr:to>
      <xdr:col>15</xdr:col>
      <xdr:colOff>342900</xdr:colOff>
      <xdr:row>14</xdr:row>
      <xdr:rowOff>190499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C7C53BC9-9BF0-43D2-9F23-0724595DBD4D}"/>
            </a:ext>
          </a:extLst>
        </xdr:cNvPr>
        <xdr:cNvSpPr/>
      </xdr:nvSpPr>
      <xdr:spPr>
        <a:xfrm>
          <a:off x="3838575" y="114300"/>
          <a:ext cx="7934325" cy="27431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/>
            <a:t>Uso:</a:t>
          </a:r>
          <a:r>
            <a:rPr lang="es-CR" sz="1400" baseline="0"/>
            <a:t> es otra forma de visualizar las características de una variable cualitativa,  sin embargo solo se brinda magnitus, y no se representan números, estos están de forma intrínseca en el gráfico.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pueden apreciar si se posicione sobre el rectángulo.</a:t>
          </a:r>
          <a:endParaRPr lang="en-US" sz="1800">
            <a:effectLst/>
          </a:endParaRP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 una proyección solar de las provincias y su porcentaje a partir de la Tabla 1.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 una proyección solar de las provincias y su porcentaje a partir de la Tabla 2.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una proyección solar de la Tabla 3.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76200</xdr:rowOff>
    </xdr:from>
    <xdr:to>
      <xdr:col>15</xdr:col>
      <xdr:colOff>695325</xdr:colOff>
      <xdr:row>13</xdr:row>
      <xdr:rowOff>142875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57CC03E5-4A24-477A-8D9B-E4F23C118EDA}"/>
            </a:ext>
          </a:extLst>
        </xdr:cNvPr>
        <xdr:cNvSpPr/>
      </xdr:nvSpPr>
      <xdr:spPr>
        <a:xfrm>
          <a:off x="3933825" y="76200"/>
          <a:ext cx="8191500" cy="2543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es otra forma de visualizar las características de una variable cualitativa,  sin embargo solo se brinda magnitudes, y en este caso en forma de rectángulo, y no se representan números, estos están de forma intrínseca en el gráfico.  Se pueden apreciar si se posicione sobre el rectángulo.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 un bloque de las provincias y su porcentaje a partir de la Tabla 1.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</a:t>
          </a:r>
          <a:r>
            <a:rPr lang="es-CR" sz="18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 bloque de las provincias y su totalidades a partir de la Tabla 2.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un bloque a partir de la Tabla 3.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9525</xdr:rowOff>
    </xdr:from>
    <xdr:to>
      <xdr:col>20</xdr:col>
      <xdr:colOff>0</xdr:colOff>
      <xdr:row>11</xdr:row>
      <xdr:rowOff>57150</xdr:rowOff>
    </xdr:to>
    <xdr:sp macro="" textlink="">
      <xdr:nvSpPr>
        <xdr:cNvPr id="7" name="2 Rectángulo redondeado">
          <a:extLst>
            <a:ext uri="{FF2B5EF4-FFF2-40B4-BE49-F238E27FC236}">
              <a16:creationId xmlns:a16="http://schemas.microsoft.com/office/drawing/2014/main" id="{3A133A76-15F8-4E3C-90A6-0C3332BA3748}"/>
            </a:ext>
          </a:extLst>
        </xdr:cNvPr>
        <xdr:cNvSpPr/>
      </xdr:nvSpPr>
      <xdr:spPr>
        <a:xfrm>
          <a:off x="5610225" y="200025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radar o la araña sirve para comprar, tanto para una persona o varias, diversas características de interés.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el radar para la comparación de gusto de tipos de Helado. A quién le gusta más los helados, a Carlos o Angélica?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el radar para la comparación de asignaciones para Ana. Cuáles fueran las notas mayores y menos?</a:t>
          </a:r>
          <a:endParaRPr lang="es-CR" sz="14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</xdr:row>
      <xdr:rowOff>95250</xdr:rowOff>
    </xdr:from>
    <xdr:to>
      <xdr:col>15</xdr:col>
      <xdr:colOff>161925</xdr:colOff>
      <xdr:row>10</xdr:row>
      <xdr:rowOff>142875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7BEBA9F3-3E9A-4E51-A0BD-E159E305BE44}"/>
            </a:ext>
          </a:extLst>
        </xdr:cNvPr>
        <xdr:cNvSpPr/>
      </xdr:nvSpPr>
      <xdr:spPr>
        <a:xfrm>
          <a:off x="5019675" y="285750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 gráfico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embudo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muestran valores en varias fases o tipos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servicio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 Se busca ver las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magnitudes referente a lo anterior. </a:t>
          </a:r>
          <a:endParaRPr lang="es-CR" sz="1400" baseline="0"/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de embudo según las áreas de atención en un centro de salud.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</a:t>
          </a:r>
          <a:endParaRPr lang="es-CR" sz="14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133350</xdr:rowOff>
    </xdr:from>
    <xdr:to>
      <xdr:col>15</xdr:col>
      <xdr:colOff>752475</xdr:colOff>
      <xdr:row>10</xdr:row>
      <xdr:rowOff>180975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B36CB444-B8B5-40C0-B6CE-BD4F5A240398}"/>
            </a:ext>
          </a:extLst>
        </xdr:cNvPr>
        <xdr:cNvSpPr/>
      </xdr:nvSpPr>
      <xdr:spPr>
        <a:xfrm>
          <a:off x="5038725" y="133350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gráfico de caja y bigotes es una forma de analizar la posición y la variabilidad. Este fue visto en el tema de medidas de variabilidad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el gráfico de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caja y bigotes  para únicamente la Dieta1.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el gráfico de caja y bigotes  para todas las dietas</a:t>
          </a:r>
          <a:endParaRPr lang="es-CR" sz="14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95250</xdr:rowOff>
    </xdr:from>
    <xdr:to>
      <xdr:col>13</xdr:col>
      <xdr:colOff>285750</xdr:colOff>
      <xdr:row>11</xdr:row>
      <xdr:rowOff>161925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A7B67F2-B7FC-4DC5-BB3A-BB36083E46A6}"/>
            </a:ext>
          </a:extLst>
        </xdr:cNvPr>
        <xdr:cNvSpPr/>
      </xdr:nvSpPr>
      <xdr:spPr>
        <a:xfrm>
          <a:off x="2857500" y="95250"/>
          <a:ext cx="7334250" cy="2162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mapa se utiliza tanto para representar números absolutos y relativos, asociados a una determinada zona geográfica.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el mapa de Costa Rica para la Tabla 1.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el mapa de Costa Rica para la Tabla 2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para los dos mapas, preciono sobre las provincias. </a:t>
          </a:r>
          <a:endParaRPr lang="es-CR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490.356206712961" createdVersion="6" refreshedVersion="6" minRefreshableVersion="3" recordCount="1000" xr:uid="{00000000-000A-0000-FFFF-FFFF00000000}">
  <cacheSource type="worksheet">
    <worksheetSource ref="A2:G1002" sheet="Tabla de análisis 1"/>
  </cacheSource>
  <cacheFields count="7">
    <cacheField name="Id" numFmtId="0">
      <sharedItems containsSemiMixedTypes="0" containsString="0" containsNumber="1" containsInteger="1" minValue="1" maxValue="1000"/>
    </cacheField>
    <cacheField name="Sexo" numFmtId="0">
      <sharedItems count="2">
        <s v="Hombre"/>
        <s v="Mujer"/>
      </sharedItems>
    </cacheField>
    <cacheField name="Residencia" numFmtId="0">
      <sharedItems count="4">
        <s v="OR"/>
        <s v="LM"/>
        <s v="JT"/>
        <s v="QS"/>
      </sharedItems>
    </cacheField>
    <cacheField name="Edad" numFmtId="0">
      <sharedItems containsSemiMixedTypes="0" containsString="0" containsNumber="1" containsInteger="1" minValue="22" maxValue="45" count="24">
        <n v="45"/>
        <n v="26"/>
        <n v="32"/>
        <n v="43"/>
        <n v="44"/>
        <n v="31"/>
        <n v="33"/>
        <n v="39"/>
        <n v="23"/>
        <n v="22"/>
        <n v="37"/>
        <n v="27"/>
        <n v="29"/>
        <n v="36"/>
        <n v="40"/>
        <n v="30"/>
        <n v="34"/>
        <n v="28"/>
        <n v="25"/>
        <n v="24"/>
        <n v="35"/>
        <n v="38"/>
        <n v="42"/>
        <n v="41"/>
      </sharedItems>
    </cacheField>
    <cacheField name="Peso" numFmtId="0">
      <sharedItems containsSemiMixedTypes="0" containsString="0" containsNumber="1" containsInteger="1" minValue="48" maxValue="90" count="43">
        <n v="88"/>
        <n v="74"/>
        <n v="61"/>
        <n v="79"/>
        <n v="63"/>
        <n v="84"/>
        <n v="67"/>
        <n v="72"/>
        <n v="55"/>
        <n v="78"/>
        <n v="48"/>
        <n v="75"/>
        <n v="56"/>
        <n v="58"/>
        <n v="90"/>
        <n v="71"/>
        <n v="80"/>
        <n v="68"/>
        <n v="64"/>
        <n v="62"/>
        <n v="87"/>
        <n v="57"/>
        <n v="52"/>
        <n v="86"/>
        <n v="76"/>
        <n v="50"/>
        <n v="77"/>
        <n v="85"/>
        <n v="70"/>
        <n v="73"/>
        <n v="54"/>
        <n v="51"/>
        <n v="53"/>
        <n v="89"/>
        <n v="83"/>
        <n v="49"/>
        <n v="66"/>
        <n v="81"/>
        <n v="82"/>
        <n v="59"/>
        <n v="65"/>
        <n v="60"/>
        <n v="69"/>
      </sharedItems>
    </cacheField>
    <cacheField name="Año ingreso" numFmtId="0">
      <sharedItems containsSemiMixedTypes="0" containsString="0" containsNumber="1" containsInteger="1" minValue="2005" maxValue="2018" count="14">
        <n v="2012"/>
        <n v="2006"/>
        <n v="2018"/>
        <n v="2017"/>
        <n v="2005"/>
        <n v="2009"/>
        <n v="2007"/>
        <n v="2008"/>
        <n v="2010"/>
        <n v="2016"/>
        <n v="2015"/>
        <n v="2014"/>
        <n v="2013"/>
        <n v="2011"/>
      </sharedItems>
    </cacheField>
    <cacheField name="Salario" numFmtId="0">
      <sharedItems containsSemiMixedTypes="0" containsString="0" containsNumber="1" containsInteger="1" minValue="501867" maxValue="1999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490.767700462966" createdVersion="6" refreshedVersion="6" minRefreshableVersion="3" recordCount="1000" xr:uid="{00000000-000A-0000-FFFF-FFFF01000000}">
  <cacheSource type="worksheet">
    <worksheetSource ref="A1:G1001" sheet="Tabla de análisis 2"/>
  </cacheSource>
  <cacheFields count="7">
    <cacheField name="Id" numFmtId="0">
      <sharedItems containsSemiMixedTypes="0" containsString="0" containsNumber="1" containsInteger="1" minValue="1" maxValue="1000"/>
    </cacheField>
    <cacheField name="Sexo" numFmtId="0">
      <sharedItems count="2">
        <s v="Hombre"/>
        <s v="Mujer"/>
      </sharedItems>
    </cacheField>
    <cacheField name="Residencia" numFmtId="0">
      <sharedItems count="4">
        <s v="OR"/>
        <s v="LM"/>
        <s v="JT"/>
        <s v="QS"/>
      </sharedItems>
    </cacheField>
    <cacheField name="Edad" numFmtId="0">
      <sharedItems containsSemiMixedTypes="0" containsString="0" containsNumber="1" containsInteger="1" minValue="22" maxValue="45"/>
    </cacheField>
    <cacheField name="Peso" numFmtId="0">
      <sharedItems containsSemiMixedTypes="0" containsString="0" containsNumber="1" containsInteger="1" minValue="48" maxValue="90"/>
    </cacheField>
    <cacheField name="Año ingreso" numFmtId="0">
      <sharedItems containsSemiMixedTypes="0" containsString="0" containsNumber="1" containsInteger="1" minValue="2005" maxValue="2018" count="14">
        <n v="2012"/>
        <n v="2006"/>
        <n v="2018"/>
        <n v="2017"/>
        <n v="2005"/>
        <n v="2009"/>
        <n v="2007"/>
        <n v="2008"/>
        <n v="2010"/>
        <n v="2016"/>
        <n v="2015"/>
        <n v="2014"/>
        <n v="2013"/>
        <n v="2011"/>
      </sharedItems>
    </cacheField>
    <cacheField name="Salario" numFmtId="0">
      <sharedItems containsSemiMixedTypes="0" containsString="0" containsNumber="1" containsInteger="1" minValue="501867" maxValue="1999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x v="0"/>
    <x v="0"/>
    <x v="0"/>
    <x v="0"/>
    <x v="0"/>
    <n v="993857"/>
  </r>
  <r>
    <n v="2"/>
    <x v="0"/>
    <x v="0"/>
    <x v="1"/>
    <x v="1"/>
    <x v="1"/>
    <n v="687839"/>
  </r>
  <r>
    <n v="3"/>
    <x v="1"/>
    <x v="0"/>
    <x v="2"/>
    <x v="2"/>
    <x v="2"/>
    <n v="1948645"/>
  </r>
  <r>
    <n v="4"/>
    <x v="1"/>
    <x v="1"/>
    <x v="3"/>
    <x v="3"/>
    <x v="3"/>
    <n v="1595762"/>
  </r>
  <r>
    <n v="5"/>
    <x v="0"/>
    <x v="1"/>
    <x v="4"/>
    <x v="4"/>
    <x v="2"/>
    <n v="665511"/>
  </r>
  <r>
    <n v="6"/>
    <x v="0"/>
    <x v="1"/>
    <x v="5"/>
    <x v="5"/>
    <x v="4"/>
    <n v="1237353"/>
  </r>
  <r>
    <n v="7"/>
    <x v="1"/>
    <x v="2"/>
    <x v="1"/>
    <x v="6"/>
    <x v="4"/>
    <n v="1540674"/>
  </r>
  <r>
    <n v="8"/>
    <x v="1"/>
    <x v="2"/>
    <x v="6"/>
    <x v="7"/>
    <x v="0"/>
    <n v="758622"/>
  </r>
  <r>
    <n v="9"/>
    <x v="0"/>
    <x v="2"/>
    <x v="7"/>
    <x v="8"/>
    <x v="5"/>
    <n v="1284114"/>
  </r>
  <r>
    <n v="10"/>
    <x v="0"/>
    <x v="3"/>
    <x v="2"/>
    <x v="9"/>
    <x v="6"/>
    <n v="993024"/>
  </r>
  <r>
    <n v="11"/>
    <x v="1"/>
    <x v="3"/>
    <x v="8"/>
    <x v="10"/>
    <x v="5"/>
    <n v="1749569"/>
  </r>
  <r>
    <n v="12"/>
    <x v="1"/>
    <x v="3"/>
    <x v="9"/>
    <x v="11"/>
    <x v="7"/>
    <n v="976579"/>
  </r>
  <r>
    <n v="13"/>
    <x v="0"/>
    <x v="0"/>
    <x v="10"/>
    <x v="3"/>
    <x v="4"/>
    <n v="1916230"/>
  </r>
  <r>
    <n v="14"/>
    <x v="0"/>
    <x v="0"/>
    <x v="11"/>
    <x v="12"/>
    <x v="6"/>
    <n v="1089390"/>
  </r>
  <r>
    <n v="15"/>
    <x v="1"/>
    <x v="0"/>
    <x v="5"/>
    <x v="13"/>
    <x v="2"/>
    <n v="1886906"/>
  </r>
  <r>
    <n v="16"/>
    <x v="1"/>
    <x v="1"/>
    <x v="12"/>
    <x v="14"/>
    <x v="6"/>
    <n v="1239184"/>
  </r>
  <r>
    <n v="17"/>
    <x v="0"/>
    <x v="1"/>
    <x v="13"/>
    <x v="11"/>
    <x v="5"/>
    <n v="615696"/>
  </r>
  <r>
    <n v="18"/>
    <x v="0"/>
    <x v="1"/>
    <x v="8"/>
    <x v="15"/>
    <x v="7"/>
    <n v="687076"/>
  </r>
  <r>
    <n v="19"/>
    <x v="1"/>
    <x v="2"/>
    <x v="14"/>
    <x v="1"/>
    <x v="7"/>
    <n v="1637870"/>
  </r>
  <r>
    <n v="20"/>
    <x v="1"/>
    <x v="2"/>
    <x v="15"/>
    <x v="7"/>
    <x v="2"/>
    <n v="1203117"/>
  </r>
  <r>
    <n v="21"/>
    <x v="0"/>
    <x v="2"/>
    <x v="13"/>
    <x v="16"/>
    <x v="8"/>
    <n v="577320"/>
  </r>
  <r>
    <n v="22"/>
    <x v="0"/>
    <x v="3"/>
    <x v="9"/>
    <x v="10"/>
    <x v="5"/>
    <n v="555725"/>
  </r>
  <r>
    <n v="23"/>
    <x v="1"/>
    <x v="3"/>
    <x v="10"/>
    <x v="14"/>
    <x v="5"/>
    <n v="1167196"/>
  </r>
  <r>
    <n v="24"/>
    <x v="1"/>
    <x v="3"/>
    <x v="16"/>
    <x v="17"/>
    <x v="9"/>
    <n v="1056221"/>
  </r>
  <r>
    <n v="25"/>
    <x v="0"/>
    <x v="0"/>
    <x v="17"/>
    <x v="8"/>
    <x v="4"/>
    <n v="1418804"/>
  </r>
  <r>
    <n v="26"/>
    <x v="0"/>
    <x v="0"/>
    <x v="7"/>
    <x v="18"/>
    <x v="3"/>
    <n v="1083324"/>
  </r>
  <r>
    <n v="27"/>
    <x v="1"/>
    <x v="0"/>
    <x v="6"/>
    <x v="19"/>
    <x v="4"/>
    <n v="1152863"/>
  </r>
  <r>
    <n v="28"/>
    <x v="1"/>
    <x v="1"/>
    <x v="9"/>
    <x v="20"/>
    <x v="1"/>
    <n v="1121268"/>
  </r>
  <r>
    <n v="29"/>
    <x v="0"/>
    <x v="1"/>
    <x v="11"/>
    <x v="6"/>
    <x v="6"/>
    <n v="1128296"/>
  </r>
  <r>
    <n v="30"/>
    <x v="0"/>
    <x v="1"/>
    <x v="13"/>
    <x v="21"/>
    <x v="3"/>
    <n v="714666"/>
  </r>
  <r>
    <n v="31"/>
    <x v="1"/>
    <x v="2"/>
    <x v="5"/>
    <x v="22"/>
    <x v="1"/>
    <n v="1977331"/>
  </r>
  <r>
    <n v="32"/>
    <x v="1"/>
    <x v="2"/>
    <x v="18"/>
    <x v="23"/>
    <x v="4"/>
    <n v="1497902"/>
  </r>
  <r>
    <n v="33"/>
    <x v="0"/>
    <x v="2"/>
    <x v="19"/>
    <x v="0"/>
    <x v="2"/>
    <n v="1349833"/>
  </r>
  <r>
    <n v="34"/>
    <x v="0"/>
    <x v="3"/>
    <x v="1"/>
    <x v="24"/>
    <x v="8"/>
    <n v="831427"/>
  </r>
  <r>
    <n v="35"/>
    <x v="1"/>
    <x v="3"/>
    <x v="6"/>
    <x v="5"/>
    <x v="1"/>
    <n v="1370180"/>
  </r>
  <r>
    <n v="36"/>
    <x v="1"/>
    <x v="3"/>
    <x v="5"/>
    <x v="16"/>
    <x v="3"/>
    <n v="1729858"/>
  </r>
  <r>
    <n v="37"/>
    <x v="0"/>
    <x v="0"/>
    <x v="11"/>
    <x v="25"/>
    <x v="9"/>
    <n v="673047"/>
  </r>
  <r>
    <n v="38"/>
    <x v="0"/>
    <x v="0"/>
    <x v="13"/>
    <x v="3"/>
    <x v="1"/>
    <n v="969265"/>
  </r>
  <r>
    <n v="39"/>
    <x v="1"/>
    <x v="0"/>
    <x v="6"/>
    <x v="7"/>
    <x v="9"/>
    <n v="1868851"/>
  </r>
  <r>
    <n v="40"/>
    <x v="1"/>
    <x v="1"/>
    <x v="8"/>
    <x v="26"/>
    <x v="8"/>
    <n v="1953962"/>
  </r>
  <r>
    <n v="41"/>
    <x v="0"/>
    <x v="1"/>
    <x v="10"/>
    <x v="2"/>
    <x v="3"/>
    <n v="1302224"/>
  </r>
  <r>
    <n v="42"/>
    <x v="0"/>
    <x v="1"/>
    <x v="8"/>
    <x v="11"/>
    <x v="10"/>
    <n v="752464"/>
  </r>
  <r>
    <n v="43"/>
    <x v="1"/>
    <x v="2"/>
    <x v="2"/>
    <x v="27"/>
    <x v="11"/>
    <n v="914875"/>
  </r>
  <r>
    <n v="44"/>
    <x v="1"/>
    <x v="2"/>
    <x v="7"/>
    <x v="3"/>
    <x v="5"/>
    <n v="966614"/>
  </r>
  <r>
    <n v="45"/>
    <x v="0"/>
    <x v="2"/>
    <x v="0"/>
    <x v="23"/>
    <x v="9"/>
    <n v="1942223"/>
  </r>
  <r>
    <n v="46"/>
    <x v="0"/>
    <x v="3"/>
    <x v="2"/>
    <x v="12"/>
    <x v="5"/>
    <n v="1117446"/>
  </r>
  <r>
    <n v="47"/>
    <x v="1"/>
    <x v="3"/>
    <x v="1"/>
    <x v="27"/>
    <x v="9"/>
    <n v="1502556"/>
  </r>
  <r>
    <n v="48"/>
    <x v="1"/>
    <x v="3"/>
    <x v="20"/>
    <x v="21"/>
    <x v="11"/>
    <n v="1662641"/>
  </r>
  <r>
    <n v="49"/>
    <x v="0"/>
    <x v="0"/>
    <x v="11"/>
    <x v="28"/>
    <x v="4"/>
    <n v="1590328"/>
  </r>
  <r>
    <n v="50"/>
    <x v="0"/>
    <x v="0"/>
    <x v="12"/>
    <x v="29"/>
    <x v="6"/>
    <n v="1615477"/>
  </r>
  <r>
    <n v="51"/>
    <x v="1"/>
    <x v="0"/>
    <x v="20"/>
    <x v="30"/>
    <x v="9"/>
    <n v="1065565"/>
  </r>
  <r>
    <n v="52"/>
    <x v="1"/>
    <x v="1"/>
    <x v="7"/>
    <x v="6"/>
    <x v="12"/>
    <n v="1589526"/>
  </r>
  <r>
    <n v="53"/>
    <x v="0"/>
    <x v="1"/>
    <x v="0"/>
    <x v="15"/>
    <x v="1"/>
    <n v="1368213"/>
  </r>
  <r>
    <n v="54"/>
    <x v="0"/>
    <x v="1"/>
    <x v="12"/>
    <x v="16"/>
    <x v="1"/>
    <n v="1704381"/>
  </r>
  <r>
    <n v="55"/>
    <x v="1"/>
    <x v="2"/>
    <x v="3"/>
    <x v="8"/>
    <x v="4"/>
    <n v="1391000"/>
  </r>
  <r>
    <n v="56"/>
    <x v="1"/>
    <x v="2"/>
    <x v="16"/>
    <x v="23"/>
    <x v="11"/>
    <n v="1570617"/>
  </r>
  <r>
    <n v="57"/>
    <x v="0"/>
    <x v="2"/>
    <x v="13"/>
    <x v="31"/>
    <x v="7"/>
    <n v="1670627"/>
  </r>
  <r>
    <n v="58"/>
    <x v="0"/>
    <x v="3"/>
    <x v="18"/>
    <x v="8"/>
    <x v="3"/>
    <n v="1141781"/>
  </r>
  <r>
    <n v="59"/>
    <x v="1"/>
    <x v="3"/>
    <x v="13"/>
    <x v="2"/>
    <x v="10"/>
    <n v="1133996"/>
  </r>
  <r>
    <n v="60"/>
    <x v="1"/>
    <x v="3"/>
    <x v="11"/>
    <x v="30"/>
    <x v="8"/>
    <n v="1831878"/>
  </r>
  <r>
    <n v="61"/>
    <x v="0"/>
    <x v="0"/>
    <x v="12"/>
    <x v="20"/>
    <x v="0"/>
    <n v="903598"/>
  </r>
  <r>
    <n v="62"/>
    <x v="0"/>
    <x v="0"/>
    <x v="4"/>
    <x v="30"/>
    <x v="5"/>
    <n v="1580844"/>
  </r>
  <r>
    <n v="63"/>
    <x v="1"/>
    <x v="0"/>
    <x v="10"/>
    <x v="32"/>
    <x v="8"/>
    <n v="780188"/>
  </r>
  <r>
    <n v="64"/>
    <x v="1"/>
    <x v="1"/>
    <x v="19"/>
    <x v="26"/>
    <x v="9"/>
    <n v="1318618"/>
  </r>
  <r>
    <n v="65"/>
    <x v="0"/>
    <x v="1"/>
    <x v="3"/>
    <x v="11"/>
    <x v="4"/>
    <n v="1895882"/>
  </r>
  <r>
    <n v="66"/>
    <x v="0"/>
    <x v="1"/>
    <x v="16"/>
    <x v="8"/>
    <x v="12"/>
    <n v="1249132"/>
  </r>
  <r>
    <n v="67"/>
    <x v="1"/>
    <x v="2"/>
    <x v="3"/>
    <x v="0"/>
    <x v="9"/>
    <n v="516085"/>
  </r>
  <r>
    <n v="68"/>
    <x v="1"/>
    <x v="2"/>
    <x v="8"/>
    <x v="33"/>
    <x v="6"/>
    <n v="795806"/>
  </r>
  <r>
    <n v="69"/>
    <x v="0"/>
    <x v="2"/>
    <x v="18"/>
    <x v="32"/>
    <x v="0"/>
    <n v="1787540"/>
  </r>
  <r>
    <n v="70"/>
    <x v="0"/>
    <x v="3"/>
    <x v="7"/>
    <x v="33"/>
    <x v="0"/>
    <n v="691493"/>
  </r>
  <r>
    <n v="71"/>
    <x v="1"/>
    <x v="3"/>
    <x v="14"/>
    <x v="34"/>
    <x v="13"/>
    <n v="858014"/>
  </r>
  <r>
    <n v="72"/>
    <x v="1"/>
    <x v="3"/>
    <x v="17"/>
    <x v="35"/>
    <x v="11"/>
    <n v="1272603"/>
  </r>
  <r>
    <n v="73"/>
    <x v="0"/>
    <x v="0"/>
    <x v="18"/>
    <x v="19"/>
    <x v="2"/>
    <n v="1001698"/>
  </r>
  <r>
    <n v="74"/>
    <x v="0"/>
    <x v="0"/>
    <x v="21"/>
    <x v="15"/>
    <x v="0"/>
    <n v="938277"/>
  </r>
  <r>
    <n v="75"/>
    <x v="1"/>
    <x v="0"/>
    <x v="10"/>
    <x v="4"/>
    <x v="4"/>
    <n v="829670"/>
  </r>
  <r>
    <n v="76"/>
    <x v="1"/>
    <x v="1"/>
    <x v="11"/>
    <x v="36"/>
    <x v="8"/>
    <n v="643348"/>
  </r>
  <r>
    <n v="77"/>
    <x v="0"/>
    <x v="1"/>
    <x v="21"/>
    <x v="3"/>
    <x v="5"/>
    <n v="525426"/>
  </r>
  <r>
    <n v="78"/>
    <x v="0"/>
    <x v="1"/>
    <x v="15"/>
    <x v="1"/>
    <x v="12"/>
    <n v="906803"/>
  </r>
  <r>
    <n v="79"/>
    <x v="1"/>
    <x v="2"/>
    <x v="20"/>
    <x v="28"/>
    <x v="4"/>
    <n v="1221401"/>
  </r>
  <r>
    <n v="80"/>
    <x v="1"/>
    <x v="2"/>
    <x v="2"/>
    <x v="18"/>
    <x v="5"/>
    <n v="695601"/>
  </r>
  <r>
    <n v="81"/>
    <x v="0"/>
    <x v="2"/>
    <x v="7"/>
    <x v="34"/>
    <x v="12"/>
    <n v="1701341"/>
  </r>
  <r>
    <n v="82"/>
    <x v="0"/>
    <x v="3"/>
    <x v="6"/>
    <x v="32"/>
    <x v="9"/>
    <n v="1086879"/>
  </r>
  <r>
    <n v="83"/>
    <x v="1"/>
    <x v="3"/>
    <x v="2"/>
    <x v="6"/>
    <x v="1"/>
    <n v="1655764"/>
  </r>
  <r>
    <n v="84"/>
    <x v="1"/>
    <x v="3"/>
    <x v="8"/>
    <x v="23"/>
    <x v="13"/>
    <n v="666499"/>
  </r>
  <r>
    <n v="85"/>
    <x v="0"/>
    <x v="0"/>
    <x v="21"/>
    <x v="1"/>
    <x v="5"/>
    <n v="1617430"/>
  </r>
  <r>
    <n v="86"/>
    <x v="0"/>
    <x v="0"/>
    <x v="10"/>
    <x v="11"/>
    <x v="5"/>
    <n v="751683"/>
  </r>
  <r>
    <n v="87"/>
    <x v="1"/>
    <x v="0"/>
    <x v="7"/>
    <x v="0"/>
    <x v="4"/>
    <n v="1403396"/>
  </r>
  <r>
    <n v="88"/>
    <x v="1"/>
    <x v="1"/>
    <x v="8"/>
    <x v="18"/>
    <x v="7"/>
    <n v="1680801"/>
  </r>
  <r>
    <n v="89"/>
    <x v="0"/>
    <x v="1"/>
    <x v="22"/>
    <x v="2"/>
    <x v="12"/>
    <n v="1810902"/>
  </r>
  <r>
    <n v="90"/>
    <x v="0"/>
    <x v="1"/>
    <x v="18"/>
    <x v="20"/>
    <x v="7"/>
    <n v="1001786"/>
  </r>
  <r>
    <n v="91"/>
    <x v="1"/>
    <x v="2"/>
    <x v="10"/>
    <x v="37"/>
    <x v="12"/>
    <n v="1213858"/>
  </r>
  <r>
    <n v="92"/>
    <x v="1"/>
    <x v="2"/>
    <x v="23"/>
    <x v="24"/>
    <x v="2"/>
    <n v="1255909"/>
  </r>
  <r>
    <n v="93"/>
    <x v="0"/>
    <x v="2"/>
    <x v="10"/>
    <x v="15"/>
    <x v="6"/>
    <n v="1517988"/>
  </r>
  <r>
    <n v="94"/>
    <x v="0"/>
    <x v="3"/>
    <x v="20"/>
    <x v="31"/>
    <x v="2"/>
    <n v="1921108"/>
  </r>
  <r>
    <n v="95"/>
    <x v="1"/>
    <x v="3"/>
    <x v="17"/>
    <x v="20"/>
    <x v="6"/>
    <n v="1428938"/>
  </r>
  <r>
    <n v="96"/>
    <x v="1"/>
    <x v="3"/>
    <x v="21"/>
    <x v="20"/>
    <x v="3"/>
    <n v="1194287"/>
  </r>
  <r>
    <n v="97"/>
    <x v="0"/>
    <x v="0"/>
    <x v="21"/>
    <x v="38"/>
    <x v="11"/>
    <n v="1270689"/>
  </r>
  <r>
    <n v="98"/>
    <x v="0"/>
    <x v="0"/>
    <x v="22"/>
    <x v="7"/>
    <x v="11"/>
    <n v="644698"/>
  </r>
  <r>
    <n v="99"/>
    <x v="1"/>
    <x v="0"/>
    <x v="21"/>
    <x v="25"/>
    <x v="12"/>
    <n v="596082"/>
  </r>
  <r>
    <n v="100"/>
    <x v="1"/>
    <x v="1"/>
    <x v="5"/>
    <x v="24"/>
    <x v="9"/>
    <n v="793509"/>
  </r>
  <r>
    <n v="101"/>
    <x v="0"/>
    <x v="1"/>
    <x v="15"/>
    <x v="19"/>
    <x v="13"/>
    <n v="1134227"/>
  </r>
  <r>
    <n v="102"/>
    <x v="0"/>
    <x v="1"/>
    <x v="7"/>
    <x v="20"/>
    <x v="10"/>
    <n v="501867"/>
  </r>
  <r>
    <n v="103"/>
    <x v="1"/>
    <x v="2"/>
    <x v="15"/>
    <x v="15"/>
    <x v="7"/>
    <n v="598874"/>
  </r>
  <r>
    <n v="104"/>
    <x v="1"/>
    <x v="2"/>
    <x v="18"/>
    <x v="14"/>
    <x v="3"/>
    <n v="576983"/>
  </r>
  <r>
    <n v="105"/>
    <x v="0"/>
    <x v="2"/>
    <x v="3"/>
    <x v="39"/>
    <x v="11"/>
    <n v="1861998"/>
  </r>
  <r>
    <n v="106"/>
    <x v="0"/>
    <x v="3"/>
    <x v="3"/>
    <x v="40"/>
    <x v="7"/>
    <n v="1701204"/>
  </r>
  <r>
    <n v="107"/>
    <x v="1"/>
    <x v="3"/>
    <x v="2"/>
    <x v="37"/>
    <x v="7"/>
    <n v="1619313"/>
  </r>
  <r>
    <n v="108"/>
    <x v="1"/>
    <x v="3"/>
    <x v="22"/>
    <x v="5"/>
    <x v="7"/>
    <n v="1007736"/>
  </r>
  <r>
    <n v="109"/>
    <x v="0"/>
    <x v="0"/>
    <x v="17"/>
    <x v="41"/>
    <x v="9"/>
    <n v="943060"/>
  </r>
  <r>
    <n v="110"/>
    <x v="0"/>
    <x v="0"/>
    <x v="11"/>
    <x v="2"/>
    <x v="7"/>
    <n v="839426"/>
  </r>
  <r>
    <n v="111"/>
    <x v="1"/>
    <x v="0"/>
    <x v="17"/>
    <x v="41"/>
    <x v="10"/>
    <n v="1972973"/>
  </r>
  <r>
    <n v="112"/>
    <x v="1"/>
    <x v="1"/>
    <x v="0"/>
    <x v="12"/>
    <x v="4"/>
    <n v="1481073"/>
  </r>
  <r>
    <n v="113"/>
    <x v="0"/>
    <x v="1"/>
    <x v="9"/>
    <x v="16"/>
    <x v="12"/>
    <n v="734301"/>
  </r>
  <r>
    <n v="114"/>
    <x v="0"/>
    <x v="1"/>
    <x v="11"/>
    <x v="13"/>
    <x v="2"/>
    <n v="1196335"/>
  </r>
  <r>
    <n v="115"/>
    <x v="1"/>
    <x v="2"/>
    <x v="20"/>
    <x v="1"/>
    <x v="3"/>
    <n v="1837029"/>
  </r>
  <r>
    <n v="116"/>
    <x v="1"/>
    <x v="2"/>
    <x v="9"/>
    <x v="24"/>
    <x v="7"/>
    <n v="1122849"/>
  </r>
  <r>
    <n v="117"/>
    <x v="0"/>
    <x v="2"/>
    <x v="12"/>
    <x v="14"/>
    <x v="0"/>
    <n v="939180"/>
  </r>
  <r>
    <n v="118"/>
    <x v="0"/>
    <x v="3"/>
    <x v="9"/>
    <x v="22"/>
    <x v="4"/>
    <n v="1919240"/>
  </r>
  <r>
    <n v="119"/>
    <x v="1"/>
    <x v="3"/>
    <x v="8"/>
    <x v="32"/>
    <x v="11"/>
    <n v="1038695"/>
  </r>
  <r>
    <n v="120"/>
    <x v="1"/>
    <x v="3"/>
    <x v="2"/>
    <x v="21"/>
    <x v="12"/>
    <n v="1988503"/>
  </r>
  <r>
    <n v="121"/>
    <x v="0"/>
    <x v="0"/>
    <x v="17"/>
    <x v="5"/>
    <x v="13"/>
    <n v="595597"/>
  </r>
  <r>
    <n v="122"/>
    <x v="0"/>
    <x v="0"/>
    <x v="4"/>
    <x v="14"/>
    <x v="13"/>
    <n v="1591540"/>
  </r>
  <r>
    <n v="123"/>
    <x v="1"/>
    <x v="0"/>
    <x v="12"/>
    <x v="36"/>
    <x v="9"/>
    <n v="983594"/>
  </r>
  <r>
    <n v="124"/>
    <x v="1"/>
    <x v="1"/>
    <x v="15"/>
    <x v="20"/>
    <x v="2"/>
    <n v="1410118"/>
  </r>
  <r>
    <n v="125"/>
    <x v="0"/>
    <x v="1"/>
    <x v="19"/>
    <x v="31"/>
    <x v="3"/>
    <n v="1861725"/>
  </r>
  <r>
    <n v="126"/>
    <x v="0"/>
    <x v="1"/>
    <x v="21"/>
    <x v="15"/>
    <x v="6"/>
    <n v="672645"/>
  </r>
  <r>
    <n v="127"/>
    <x v="1"/>
    <x v="2"/>
    <x v="11"/>
    <x v="4"/>
    <x v="11"/>
    <n v="1235116"/>
  </r>
  <r>
    <n v="128"/>
    <x v="1"/>
    <x v="2"/>
    <x v="20"/>
    <x v="26"/>
    <x v="4"/>
    <n v="887835"/>
  </r>
  <r>
    <n v="129"/>
    <x v="0"/>
    <x v="2"/>
    <x v="13"/>
    <x v="16"/>
    <x v="11"/>
    <n v="1110015"/>
  </r>
  <r>
    <n v="130"/>
    <x v="0"/>
    <x v="3"/>
    <x v="10"/>
    <x v="12"/>
    <x v="0"/>
    <n v="688957"/>
  </r>
  <r>
    <n v="131"/>
    <x v="1"/>
    <x v="3"/>
    <x v="13"/>
    <x v="0"/>
    <x v="7"/>
    <n v="1289719"/>
  </r>
  <r>
    <n v="132"/>
    <x v="1"/>
    <x v="3"/>
    <x v="12"/>
    <x v="34"/>
    <x v="4"/>
    <n v="703359"/>
  </r>
  <r>
    <n v="133"/>
    <x v="0"/>
    <x v="0"/>
    <x v="2"/>
    <x v="17"/>
    <x v="13"/>
    <n v="939480"/>
  </r>
  <r>
    <n v="134"/>
    <x v="0"/>
    <x v="0"/>
    <x v="8"/>
    <x v="15"/>
    <x v="6"/>
    <n v="1670005"/>
  </r>
  <r>
    <n v="135"/>
    <x v="1"/>
    <x v="0"/>
    <x v="7"/>
    <x v="28"/>
    <x v="13"/>
    <n v="594663"/>
  </r>
  <r>
    <n v="136"/>
    <x v="1"/>
    <x v="1"/>
    <x v="13"/>
    <x v="35"/>
    <x v="7"/>
    <n v="1696700"/>
  </r>
  <r>
    <n v="137"/>
    <x v="0"/>
    <x v="1"/>
    <x v="4"/>
    <x v="42"/>
    <x v="1"/>
    <n v="1122325"/>
  </r>
  <r>
    <n v="138"/>
    <x v="0"/>
    <x v="1"/>
    <x v="20"/>
    <x v="21"/>
    <x v="6"/>
    <n v="522528"/>
  </r>
  <r>
    <n v="139"/>
    <x v="1"/>
    <x v="2"/>
    <x v="17"/>
    <x v="3"/>
    <x v="11"/>
    <n v="504259"/>
  </r>
  <r>
    <n v="140"/>
    <x v="1"/>
    <x v="2"/>
    <x v="9"/>
    <x v="14"/>
    <x v="1"/>
    <n v="1955456"/>
  </r>
  <r>
    <n v="141"/>
    <x v="0"/>
    <x v="2"/>
    <x v="12"/>
    <x v="40"/>
    <x v="3"/>
    <n v="986928"/>
  </r>
  <r>
    <n v="142"/>
    <x v="0"/>
    <x v="3"/>
    <x v="3"/>
    <x v="25"/>
    <x v="11"/>
    <n v="918249"/>
  </r>
  <r>
    <n v="143"/>
    <x v="1"/>
    <x v="3"/>
    <x v="20"/>
    <x v="36"/>
    <x v="4"/>
    <n v="1374432"/>
  </r>
  <r>
    <n v="144"/>
    <x v="1"/>
    <x v="3"/>
    <x v="18"/>
    <x v="28"/>
    <x v="7"/>
    <n v="1715782"/>
  </r>
  <r>
    <n v="145"/>
    <x v="0"/>
    <x v="0"/>
    <x v="16"/>
    <x v="12"/>
    <x v="0"/>
    <n v="1621251"/>
  </r>
  <r>
    <n v="146"/>
    <x v="0"/>
    <x v="0"/>
    <x v="8"/>
    <x v="8"/>
    <x v="2"/>
    <n v="1583311"/>
  </r>
  <r>
    <n v="147"/>
    <x v="1"/>
    <x v="0"/>
    <x v="11"/>
    <x v="3"/>
    <x v="3"/>
    <n v="1024673"/>
  </r>
  <r>
    <n v="148"/>
    <x v="1"/>
    <x v="1"/>
    <x v="22"/>
    <x v="26"/>
    <x v="13"/>
    <n v="954566"/>
  </r>
  <r>
    <n v="149"/>
    <x v="0"/>
    <x v="1"/>
    <x v="10"/>
    <x v="3"/>
    <x v="6"/>
    <n v="533560"/>
  </r>
  <r>
    <n v="150"/>
    <x v="0"/>
    <x v="1"/>
    <x v="9"/>
    <x v="7"/>
    <x v="9"/>
    <n v="1408418"/>
  </r>
  <r>
    <n v="151"/>
    <x v="1"/>
    <x v="2"/>
    <x v="9"/>
    <x v="22"/>
    <x v="12"/>
    <n v="1360569"/>
  </r>
  <r>
    <n v="152"/>
    <x v="1"/>
    <x v="2"/>
    <x v="15"/>
    <x v="6"/>
    <x v="10"/>
    <n v="1795508"/>
  </r>
  <r>
    <n v="153"/>
    <x v="0"/>
    <x v="2"/>
    <x v="9"/>
    <x v="24"/>
    <x v="13"/>
    <n v="1716517"/>
  </r>
  <r>
    <n v="154"/>
    <x v="0"/>
    <x v="3"/>
    <x v="13"/>
    <x v="21"/>
    <x v="2"/>
    <n v="1785673"/>
  </r>
  <r>
    <n v="155"/>
    <x v="1"/>
    <x v="3"/>
    <x v="15"/>
    <x v="35"/>
    <x v="8"/>
    <n v="525462"/>
  </r>
  <r>
    <n v="156"/>
    <x v="1"/>
    <x v="3"/>
    <x v="3"/>
    <x v="21"/>
    <x v="9"/>
    <n v="1731862"/>
  </r>
  <r>
    <n v="157"/>
    <x v="0"/>
    <x v="0"/>
    <x v="12"/>
    <x v="6"/>
    <x v="1"/>
    <n v="954813"/>
  </r>
  <r>
    <n v="158"/>
    <x v="0"/>
    <x v="0"/>
    <x v="2"/>
    <x v="41"/>
    <x v="4"/>
    <n v="1141157"/>
  </r>
  <r>
    <n v="159"/>
    <x v="1"/>
    <x v="0"/>
    <x v="17"/>
    <x v="17"/>
    <x v="5"/>
    <n v="1949303"/>
  </r>
  <r>
    <n v="160"/>
    <x v="1"/>
    <x v="1"/>
    <x v="16"/>
    <x v="24"/>
    <x v="3"/>
    <n v="1209003"/>
  </r>
  <r>
    <n v="161"/>
    <x v="0"/>
    <x v="1"/>
    <x v="22"/>
    <x v="8"/>
    <x v="11"/>
    <n v="1112586"/>
  </r>
  <r>
    <n v="162"/>
    <x v="0"/>
    <x v="1"/>
    <x v="7"/>
    <x v="11"/>
    <x v="12"/>
    <n v="1391653"/>
  </r>
  <r>
    <n v="163"/>
    <x v="1"/>
    <x v="2"/>
    <x v="4"/>
    <x v="34"/>
    <x v="4"/>
    <n v="1901257"/>
  </r>
  <r>
    <n v="164"/>
    <x v="1"/>
    <x v="2"/>
    <x v="12"/>
    <x v="41"/>
    <x v="2"/>
    <n v="1333734"/>
  </r>
  <r>
    <n v="165"/>
    <x v="0"/>
    <x v="2"/>
    <x v="19"/>
    <x v="36"/>
    <x v="1"/>
    <n v="969224"/>
  </r>
  <r>
    <n v="166"/>
    <x v="0"/>
    <x v="3"/>
    <x v="0"/>
    <x v="35"/>
    <x v="13"/>
    <n v="1238260"/>
  </r>
  <r>
    <n v="167"/>
    <x v="1"/>
    <x v="3"/>
    <x v="23"/>
    <x v="39"/>
    <x v="8"/>
    <n v="1532878"/>
  </r>
  <r>
    <n v="168"/>
    <x v="1"/>
    <x v="3"/>
    <x v="23"/>
    <x v="14"/>
    <x v="0"/>
    <n v="1232477"/>
  </r>
  <r>
    <n v="169"/>
    <x v="0"/>
    <x v="0"/>
    <x v="22"/>
    <x v="27"/>
    <x v="10"/>
    <n v="884639"/>
  </r>
  <r>
    <n v="170"/>
    <x v="0"/>
    <x v="0"/>
    <x v="17"/>
    <x v="10"/>
    <x v="9"/>
    <n v="904283"/>
  </r>
  <r>
    <n v="171"/>
    <x v="1"/>
    <x v="0"/>
    <x v="9"/>
    <x v="32"/>
    <x v="8"/>
    <n v="1469335"/>
  </r>
  <r>
    <n v="172"/>
    <x v="1"/>
    <x v="1"/>
    <x v="2"/>
    <x v="7"/>
    <x v="5"/>
    <n v="1081442"/>
  </r>
  <r>
    <n v="173"/>
    <x v="0"/>
    <x v="1"/>
    <x v="20"/>
    <x v="13"/>
    <x v="6"/>
    <n v="1105186"/>
  </r>
  <r>
    <n v="174"/>
    <x v="0"/>
    <x v="1"/>
    <x v="10"/>
    <x v="3"/>
    <x v="12"/>
    <n v="722904"/>
  </r>
  <r>
    <n v="175"/>
    <x v="1"/>
    <x v="2"/>
    <x v="1"/>
    <x v="12"/>
    <x v="5"/>
    <n v="1111738"/>
  </r>
  <r>
    <n v="176"/>
    <x v="1"/>
    <x v="2"/>
    <x v="12"/>
    <x v="28"/>
    <x v="11"/>
    <n v="544588"/>
  </r>
  <r>
    <n v="177"/>
    <x v="0"/>
    <x v="2"/>
    <x v="7"/>
    <x v="31"/>
    <x v="11"/>
    <n v="1158423"/>
  </r>
  <r>
    <n v="178"/>
    <x v="0"/>
    <x v="3"/>
    <x v="1"/>
    <x v="6"/>
    <x v="5"/>
    <n v="1739304"/>
  </r>
  <r>
    <n v="179"/>
    <x v="1"/>
    <x v="3"/>
    <x v="22"/>
    <x v="40"/>
    <x v="5"/>
    <n v="1950057"/>
  </r>
  <r>
    <n v="180"/>
    <x v="1"/>
    <x v="3"/>
    <x v="21"/>
    <x v="28"/>
    <x v="11"/>
    <n v="574923"/>
  </r>
  <r>
    <n v="181"/>
    <x v="0"/>
    <x v="0"/>
    <x v="14"/>
    <x v="21"/>
    <x v="2"/>
    <n v="870672"/>
  </r>
  <r>
    <n v="182"/>
    <x v="0"/>
    <x v="0"/>
    <x v="7"/>
    <x v="38"/>
    <x v="6"/>
    <n v="1042799"/>
  </r>
  <r>
    <n v="183"/>
    <x v="1"/>
    <x v="0"/>
    <x v="9"/>
    <x v="41"/>
    <x v="4"/>
    <n v="768488"/>
  </r>
  <r>
    <n v="184"/>
    <x v="1"/>
    <x v="1"/>
    <x v="3"/>
    <x v="3"/>
    <x v="2"/>
    <n v="699918"/>
  </r>
  <r>
    <n v="185"/>
    <x v="0"/>
    <x v="1"/>
    <x v="7"/>
    <x v="3"/>
    <x v="4"/>
    <n v="563107"/>
  </r>
  <r>
    <n v="186"/>
    <x v="0"/>
    <x v="1"/>
    <x v="2"/>
    <x v="37"/>
    <x v="5"/>
    <n v="1410048"/>
  </r>
  <r>
    <n v="187"/>
    <x v="1"/>
    <x v="2"/>
    <x v="6"/>
    <x v="37"/>
    <x v="2"/>
    <n v="919809"/>
  </r>
  <r>
    <n v="188"/>
    <x v="1"/>
    <x v="2"/>
    <x v="14"/>
    <x v="38"/>
    <x v="4"/>
    <n v="1961688"/>
  </r>
  <r>
    <n v="189"/>
    <x v="0"/>
    <x v="2"/>
    <x v="6"/>
    <x v="8"/>
    <x v="2"/>
    <n v="1807235"/>
  </r>
  <r>
    <n v="190"/>
    <x v="0"/>
    <x v="3"/>
    <x v="0"/>
    <x v="39"/>
    <x v="10"/>
    <n v="1305192"/>
  </r>
  <r>
    <n v="191"/>
    <x v="1"/>
    <x v="3"/>
    <x v="19"/>
    <x v="32"/>
    <x v="9"/>
    <n v="1456907"/>
  </r>
  <r>
    <n v="192"/>
    <x v="1"/>
    <x v="3"/>
    <x v="5"/>
    <x v="38"/>
    <x v="3"/>
    <n v="673679"/>
  </r>
  <r>
    <n v="193"/>
    <x v="0"/>
    <x v="0"/>
    <x v="6"/>
    <x v="22"/>
    <x v="10"/>
    <n v="1028460"/>
  </r>
  <r>
    <n v="194"/>
    <x v="0"/>
    <x v="0"/>
    <x v="22"/>
    <x v="5"/>
    <x v="4"/>
    <n v="1572914"/>
  </r>
  <r>
    <n v="195"/>
    <x v="1"/>
    <x v="0"/>
    <x v="12"/>
    <x v="38"/>
    <x v="10"/>
    <n v="1885483"/>
  </r>
  <r>
    <n v="196"/>
    <x v="1"/>
    <x v="1"/>
    <x v="8"/>
    <x v="33"/>
    <x v="8"/>
    <n v="979662"/>
  </r>
  <r>
    <n v="197"/>
    <x v="0"/>
    <x v="1"/>
    <x v="3"/>
    <x v="18"/>
    <x v="5"/>
    <n v="881074"/>
  </r>
  <r>
    <n v="198"/>
    <x v="0"/>
    <x v="1"/>
    <x v="21"/>
    <x v="26"/>
    <x v="5"/>
    <n v="1033468"/>
  </r>
  <r>
    <n v="199"/>
    <x v="1"/>
    <x v="2"/>
    <x v="4"/>
    <x v="0"/>
    <x v="6"/>
    <n v="1822591"/>
  </r>
  <r>
    <n v="200"/>
    <x v="1"/>
    <x v="2"/>
    <x v="2"/>
    <x v="30"/>
    <x v="4"/>
    <n v="1285108"/>
  </r>
  <r>
    <n v="201"/>
    <x v="0"/>
    <x v="2"/>
    <x v="1"/>
    <x v="10"/>
    <x v="12"/>
    <n v="587919"/>
  </r>
  <r>
    <n v="202"/>
    <x v="0"/>
    <x v="3"/>
    <x v="6"/>
    <x v="24"/>
    <x v="4"/>
    <n v="789541"/>
  </r>
  <r>
    <n v="203"/>
    <x v="1"/>
    <x v="3"/>
    <x v="13"/>
    <x v="24"/>
    <x v="9"/>
    <n v="1663629"/>
  </r>
  <r>
    <n v="204"/>
    <x v="1"/>
    <x v="3"/>
    <x v="11"/>
    <x v="23"/>
    <x v="12"/>
    <n v="1918828"/>
  </r>
  <r>
    <n v="205"/>
    <x v="0"/>
    <x v="0"/>
    <x v="19"/>
    <x v="11"/>
    <x v="1"/>
    <n v="623491"/>
  </r>
  <r>
    <n v="206"/>
    <x v="0"/>
    <x v="0"/>
    <x v="20"/>
    <x v="37"/>
    <x v="8"/>
    <n v="860186"/>
  </r>
  <r>
    <n v="207"/>
    <x v="1"/>
    <x v="0"/>
    <x v="23"/>
    <x v="5"/>
    <x v="3"/>
    <n v="1973927"/>
  </r>
  <r>
    <n v="208"/>
    <x v="1"/>
    <x v="1"/>
    <x v="22"/>
    <x v="13"/>
    <x v="10"/>
    <n v="1637979"/>
  </r>
  <r>
    <n v="209"/>
    <x v="0"/>
    <x v="1"/>
    <x v="23"/>
    <x v="8"/>
    <x v="10"/>
    <n v="952172"/>
  </r>
  <r>
    <n v="210"/>
    <x v="0"/>
    <x v="1"/>
    <x v="8"/>
    <x v="11"/>
    <x v="0"/>
    <n v="1329363"/>
  </r>
  <r>
    <n v="211"/>
    <x v="1"/>
    <x v="2"/>
    <x v="22"/>
    <x v="37"/>
    <x v="10"/>
    <n v="1766527"/>
  </r>
  <r>
    <n v="212"/>
    <x v="1"/>
    <x v="2"/>
    <x v="12"/>
    <x v="24"/>
    <x v="7"/>
    <n v="653772"/>
  </r>
  <r>
    <n v="213"/>
    <x v="0"/>
    <x v="2"/>
    <x v="15"/>
    <x v="37"/>
    <x v="11"/>
    <n v="1795616"/>
  </r>
  <r>
    <n v="214"/>
    <x v="0"/>
    <x v="3"/>
    <x v="20"/>
    <x v="31"/>
    <x v="13"/>
    <n v="518607"/>
  </r>
  <r>
    <n v="215"/>
    <x v="1"/>
    <x v="3"/>
    <x v="20"/>
    <x v="2"/>
    <x v="9"/>
    <n v="1386939"/>
  </r>
  <r>
    <n v="216"/>
    <x v="1"/>
    <x v="3"/>
    <x v="1"/>
    <x v="1"/>
    <x v="12"/>
    <n v="712790"/>
  </r>
  <r>
    <n v="217"/>
    <x v="0"/>
    <x v="0"/>
    <x v="16"/>
    <x v="33"/>
    <x v="6"/>
    <n v="1733994"/>
  </r>
  <r>
    <n v="218"/>
    <x v="0"/>
    <x v="0"/>
    <x v="16"/>
    <x v="7"/>
    <x v="1"/>
    <n v="590246"/>
  </r>
  <r>
    <n v="219"/>
    <x v="1"/>
    <x v="0"/>
    <x v="13"/>
    <x v="30"/>
    <x v="0"/>
    <n v="920257"/>
  </r>
  <r>
    <n v="220"/>
    <x v="1"/>
    <x v="1"/>
    <x v="4"/>
    <x v="23"/>
    <x v="4"/>
    <n v="1130777"/>
  </r>
  <r>
    <n v="221"/>
    <x v="0"/>
    <x v="1"/>
    <x v="6"/>
    <x v="15"/>
    <x v="4"/>
    <n v="1257105"/>
  </r>
  <r>
    <n v="222"/>
    <x v="0"/>
    <x v="1"/>
    <x v="4"/>
    <x v="34"/>
    <x v="5"/>
    <n v="1501062"/>
  </r>
  <r>
    <n v="223"/>
    <x v="1"/>
    <x v="2"/>
    <x v="14"/>
    <x v="6"/>
    <x v="2"/>
    <n v="1878287"/>
  </r>
  <r>
    <n v="224"/>
    <x v="1"/>
    <x v="2"/>
    <x v="0"/>
    <x v="8"/>
    <x v="11"/>
    <n v="896372"/>
  </r>
  <r>
    <n v="225"/>
    <x v="0"/>
    <x v="2"/>
    <x v="20"/>
    <x v="37"/>
    <x v="1"/>
    <n v="939004"/>
  </r>
  <r>
    <n v="226"/>
    <x v="0"/>
    <x v="3"/>
    <x v="12"/>
    <x v="14"/>
    <x v="13"/>
    <n v="1092064"/>
  </r>
  <r>
    <n v="227"/>
    <x v="1"/>
    <x v="3"/>
    <x v="14"/>
    <x v="21"/>
    <x v="1"/>
    <n v="618432"/>
  </r>
  <r>
    <n v="228"/>
    <x v="1"/>
    <x v="3"/>
    <x v="16"/>
    <x v="22"/>
    <x v="8"/>
    <n v="1771321"/>
  </r>
  <r>
    <n v="229"/>
    <x v="0"/>
    <x v="0"/>
    <x v="0"/>
    <x v="28"/>
    <x v="7"/>
    <n v="1428925"/>
  </r>
  <r>
    <n v="230"/>
    <x v="0"/>
    <x v="0"/>
    <x v="5"/>
    <x v="17"/>
    <x v="7"/>
    <n v="1506260"/>
  </r>
  <r>
    <n v="231"/>
    <x v="1"/>
    <x v="0"/>
    <x v="7"/>
    <x v="42"/>
    <x v="10"/>
    <n v="624117"/>
  </r>
  <r>
    <n v="232"/>
    <x v="1"/>
    <x v="1"/>
    <x v="12"/>
    <x v="20"/>
    <x v="8"/>
    <n v="1669956"/>
  </r>
  <r>
    <n v="233"/>
    <x v="0"/>
    <x v="1"/>
    <x v="5"/>
    <x v="3"/>
    <x v="9"/>
    <n v="1070415"/>
  </r>
  <r>
    <n v="234"/>
    <x v="0"/>
    <x v="1"/>
    <x v="2"/>
    <x v="39"/>
    <x v="6"/>
    <n v="1047918"/>
  </r>
  <r>
    <n v="235"/>
    <x v="1"/>
    <x v="2"/>
    <x v="16"/>
    <x v="31"/>
    <x v="8"/>
    <n v="910386"/>
  </r>
  <r>
    <n v="236"/>
    <x v="1"/>
    <x v="2"/>
    <x v="20"/>
    <x v="10"/>
    <x v="10"/>
    <n v="1936294"/>
  </r>
  <r>
    <n v="237"/>
    <x v="0"/>
    <x v="2"/>
    <x v="16"/>
    <x v="11"/>
    <x v="13"/>
    <n v="1255758"/>
  </r>
  <r>
    <n v="238"/>
    <x v="0"/>
    <x v="3"/>
    <x v="17"/>
    <x v="12"/>
    <x v="8"/>
    <n v="1888186"/>
  </r>
  <r>
    <n v="239"/>
    <x v="1"/>
    <x v="3"/>
    <x v="9"/>
    <x v="22"/>
    <x v="0"/>
    <n v="1408148"/>
  </r>
  <r>
    <n v="240"/>
    <x v="1"/>
    <x v="3"/>
    <x v="2"/>
    <x v="24"/>
    <x v="9"/>
    <n v="1873013"/>
  </r>
  <r>
    <n v="241"/>
    <x v="0"/>
    <x v="0"/>
    <x v="13"/>
    <x v="22"/>
    <x v="1"/>
    <n v="1389998"/>
  </r>
  <r>
    <n v="242"/>
    <x v="0"/>
    <x v="0"/>
    <x v="13"/>
    <x v="34"/>
    <x v="4"/>
    <n v="1888362"/>
  </r>
  <r>
    <n v="243"/>
    <x v="1"/>
    <x v="0"/>
    <x v="15"/>
    <x v="24"/>
    <x v="9"/>
    <n v="820100"/>
  </r>
  <r>
    <n v="244"/>
    <x v="1"/>
    <x v="1"/>
    <x v="2"/>
    <x v="15"/>
    <x v="3"/>
    <n v="1710663"/>
  </r>
  <r>
    <n v="245"/>
    <x v="0"/>
    <x v="1"/>
    <x v="18"/>
    <x v="40"/>
    <x v="4"/>
    <n v="1745967"/>
  </r>
  <r>
    <n v="246"/>
    <x v="0"/>
    <x v="1"/>
    <x v="17"/>
    <x v="8"/>
    <x v="8"/>
    <n v="848728"/>
  </r>
  <r>
    <n v="247"/>
    <x v="1"/>
    <x v="2"/>
    <x v="12"/>
    <x v="10"/>
    <x v="12"/>
    <n v="1332841"/>
  </r>
  <r>
    <n v="248"/>
    <x v="1"/>
    <x v="2"/>
    <x v="22"/>
    <x v="34"/>
    <x v="11"/>
    <n v="1390788"/>
  </r>
  <r>
    <n v="249"/>
    <x v="0"/>
    <x v="2"/>
    <x v="17"/>
    <x v="23"/>
    <x v="9"/>
    <n v="1827254"/>
  </r>
  <r>
    <n v="250"/>
    <x v="0"/>
    <x v="3"/>
    <x v="2"/>
    <x v="30"/>
    <x v="4"/>
    <n v="1128786"/>
  </r>
  <r>
    <n v="251"/>
    <x v="1"/>
    <x v="3"/>
    <x v="8"/>
    <x v="28"/>
    <x v="6"/>
    <n v="664487"/>
  </r>
  <r>
    <n v="252"/>
    <x v="1"/>
    <x v="3"/>
    <x v="13"/>
    <x v="19"/>
    <x v="9"/>
    <n v="1020853"/>
  </r>
  <r>
    <n v="253"/>
    <x v="0"/>
    <x v="0"/>
    <x v="21"/>
    <x v="11"/>
    <x v="12"/>
    <n v="1691142"/>
  </r>
  <r>
    <n v="254"/>
    <x v="0"/>
    <x v="0"/>
    <x v="0"/>
    <x v="14"/>
    <x v="11"/>
    <n v="613850"/>
  </r>
  <r>
    <n v="255"/>
    <x v="1"/>
    <x v="0"/>
    <x v="13"/>
    <x v="20"/>
    <x v="1"/>
    <n v="1842810"/>
  </r>
  <r>
    <n v="256"/>
    <x v="1"/>
    <x v="1"/>
    <x v="2"/>
    <x v="23"/>
    <x v="0"/>
    <n v="1844224"/>
  </r>
  <r>
    <n v="257"/>
    <x v="0"/>
    <x v="1"/>
    <x v="17"/>
    <x v="7"/>
    <x v="5"/>
    <n v="543563"/>
  </r>
  <r>
    <n v="258"/>
    <x v="0"/>
    <x v="1"/>
    <x v="7"/>
    <x v="21"/>
    <x v="2"/>
    <n v="1197241"/>
  </r>
  <r>
    <n v="259"/>
    <x v="1"/>
    <x v="2"/>
    <x v="4"/>
    <x v="37"/>
    <x v="4"/>
    <n v="1349655"/>
  </r>
  <r>
    <n v="260"/>
    <x v="1"/>
    <x v="2"/>
    <x v="11"/>
    <x v="13"/>
    <x v="13"/>
    <n v="1365110"/>
  </r>
  <r>
    <n v="261"/>
    <x v="0"/>
    <x v="2"/>
    <x v="10"/>
    <x v="14"/>
    <x v="11"/>
    <n v="1397516"/>
  </r>
  <r>
    <n v="262"/>
    <x v="0"/>
    <x v="3"/>
    <x v="4"/>
    <x v="28"/>
    <x v="2"/>
    <n v="1602810"/>
  </r>
  <r>
    <n v="263"/>
    <x v="1"/>
    <x v="3"/>
    <x v="11"/>
    <x v="2"/>
    <x v="0"/>
    <n v="903012"/>
  </r>
  <r>
    <n v="264"/>
    <x v="1"/>
    <x v="3"/>
    <x v="7"/>
    <x v="26"/>
    <x v="5"/>
    <n v="842917"/>
  </r>
  <r>
    <n v="265"/>
    <x v="0"/>
    <x v="0"/>
    <x v="23"/>
    <x v="28"/>
    <x v="10"/>
    <n v="992845"/>
  </r>
  <r>
    <n v="266"/>
    <x v="0"/>
    <x v="0"/>
    <x v="13"/>
    <x v="34"/>
    <x v="1"/>
    <n v="1422113"/>
  </r>
  <r>
    <n v="267"/>
    <x v="1"/>
    <x v="0"/>
    <x v="19"/>
    <x v="34"/>
    <x v="9"/>
    <n v="900142"/>
  </r>
  <r>
    <n v="268"/>
    <x v="1"/>
    <x v="1"/>
    <x v="10"/>
    <x v="15"/>
    <x v="3"/>
    <n v="1406074"/>
  </r>
  <r>
    <n v="269"/>
    <x v="0"/>
    <x v="1"/>
    <x v="17"/>
    <x v="27"/>
    <x v="4"/>
    <n v="1449833"/>
  </r>
  <r>
    <n v="270"/>
    <x v="0"/>
    <x v="1"/>
    <x v="18"/>
    <x v="38"/>
    <x v="1"/>
    <n v="1836294"/>
  </r>
  <r>
    <n v="271"/>
    <x v="1"/>
    <x v="2"/>
    <x v="6"/>
    <x v="10"/>
    <x v="5"/>
    <n v="1369644"/>
  </r>
  <r>
    <n v="272"/>
    <x v="1"/>
    <x v="2"/>
    <x v="17"/>
    <x v="37"/>
    <x v="11"/>
    <n v="1876433"/>
  </r>
  <r>
    <n v="273"/>
    <x v="0"/>
    <x v="2"/>
    <x v="0"/>
    <x v="41"/>
    <x v="0"/>
    <n v="1151884"/>
  </r>
  <r>
    <n v="274"/>
    <x v="0"/>
    <x v="3"/>
    <x v="22"/>
    <x v="10"/>
    <x v="8"/>
    <n v="505781"/>
  </r>
  <r>
    <n v="275"/>
    <x v="1"/>
    <x v="3"/>
    <x v="10"/>
    <x v="26"/>
    <x v="7"/>
    <n v="870468"/>
  </r>
  <r>
    <n v="276"/>
    <x v="1"/>
    <x v="3"/>
    <x v="5"/>
    <x v="21"/>
    <x v="10"/>
    <n v="1006012"/>
  </r>
  <r>
    <n v="277"/>
    <x v="0"/>
    <x v="0"/>
    <x v="5"/>
    <x v="16"/>
    <x v="1"/>
    <n v="1317473"/>
  </r>
  <r>
    <n v="278"/>
    <x v="0"/>
    <x v="0"/>
    <x v="12"/>
    <x v="4"/>
    <x v="6"/>
    <n v="1857195"/>
  </r>
  <r>
    <n v="279"/>
    <x v="1"/>
    <x v="0"/>
    <x v="3"/>
    <x v="28"/>
    <x v="2"/>
    <n v="1621830"/>
  </r>
  <r>
    <n v="280"/>
    <x v="1"/>
    <x v="1"/>
    <x v="21"/>
    <x v="22"/>
    <x v="10"/>
    <n v="530699"/>
  </r>
  <r>
    <n v="281"/>
    <x v="0"/>
    <x v="1"/>
    <x v="15"/>
    <x v="8"/>
    <x v="6"/>
    <n v="1742942"/>
  </r>
  <r>
    <n v="282"/>
    <x v="0"/>
    <x v="1"/>
    <x v="19"/>
    <x v="18"/>
    <x v="11"/>
    <n v="1021143"/>
  </r>
  <r>
    <n v="283"/>
    <x v="1"/>
    <x v="2"/>
    <x v="10"/>
    <x v="39"/>
    <x v="3"/>
    <n v="951047"/>
  </r>
  <r>
    <n v="284"/>
    <x v="1"/>
    <x v="2"/>
    <x v="0"/>
    <x v="14"/>
    <x v="9"/>
    <n v="568982"/>
  </r>
  <r>
    <n v="285"/>
    <x v="0"/>
    <x v="2"/>
    <x v="18"/>
    <x v="35"/>
    <x v="3"/>
    <n v="1242372"/>
  </r>
  <r>
    <n v="286"/>
    <x v="0"/>
    <x v="3"/>
    <x v="12"/>
    <x v="22"/>
    <x v="12"/>
    <n v="622768"/>
  </r>
  <r>
    <n v="287"/>
    <x v="1"/>
    <x v="3"/>
    <x v="19"/>
    <x v="25"/>
    <x v="9"/>
    <n v="627662"/>
  </r>
  <r>
    <n v="288"/>
    <x v="1"/>
    <x v="3"/>
    <x v="12"/>
    <x v="35"/>
    <x v="11"/>
    <n v="1260567"/>
  </r>
  <r>
    <n v="289"/>
    <x v="0"/>
    <x v="0"/>
    <x v="0"/>
    <x v="10"/>
    <x v="3"/>
    <n v="960049"/>
  </r>
  <r>
    <n v="290"/>
    <x v="0"/>
    <x v="0"/>
    <x v="0"/>
    <x v="37"/>
    <x v="10"/>
    <n v="1944715"/>
  </r>
  <r>
    <n v="291"/>
    <x v="1"/>
    <x v="0"/>
    <x v="3"/>
    <x v="7"/>
    <x v="1"/>
    <n v="1288480"/>
  </r>
  <r>
    <n v="292"/>
    <x v="1"/>
    <x v="1"/>
    <x v="16"/>
    <x v="29"/>
    <x v="8"/>
    <n v="1142719"/>
  </r>
  <r>
    <n v="293"/>
    <x v="0"/>
    <x v="1"/>
    <x v="17"/>
    <x v="11"/>
    <x v="6"/>
    <n v="1870088"/>
  </r>
  <r>
    <n v="294"/>
    <x v="0"/>
    <x v="1"/>
    <x v="22"/>
    <x v="5"/>
    <x v="11"/>
    <n v="958369"/>
  </r>
  <r>
    <n v="295"/>
    <x v="1"/>
    <x v="2"/>
    <x v="16"/>
    <x v="12"/>
    <x v="4"/>
    <n v="1451454"/>
  </r>
  <r>
    <n v="296"/>
    <x v="1"/>
    <x v="2"/>
    <x v="12"/>
    <x v="29"/>
    <x v="12"/>
    <n v="1358054"/>
  </r>
  <r>
    <n v="297"/>
    <x v="0"/>
    <x v="2"/>
    <x v="19"/>
    <x v="10"/>
    <x v="6"/>
    <n v="1161948"/>
  </r>
  <r>
    <n v="298"/>
    <x v="0"/>
    <x v="3"/>
    <x v="0"/>
    <x v="27"/>
    <x v="8"/>
    <n v="944903"/>
  </r>
  <r>
    <n v="299"/>
    <x v="1"/>
    <x v="3"/>
    <x v="1"/>
    <x v="38"/>
    <x v="13"/>
    <n v="1111579"/>
  </r>
  <r>
    <n v="300"/>
    <x v="1"/>
    <x v="3"/>
    <x v="17"/>
    <x v="23"/>
    <x v="5"/>
    <n v="535657"/>
  </r>
  <r>
    <n v="301"/>
    <x v="0"/>
    <x v="0"/>
    <x v="8"/>
    <x v="9"/>
    <x v="12"/>
    <n v="1234951"/>
  </r>
  <r>
    <n v="302"/>
    <x v="0"/>
    <x v="0"/>
    <x v="7"/>
    <x v="16"/>
    <x v="10"/>
    <n v="1164026"/>
  </r>
  <r>
    <n v="303"/>
    <x v="1"/>
    <x v="0"/>
    <x v="20"/>
    <x v="20"/>
    <x v="11"/>
    <n v="1372316"/>
  </r>
  <r>
    <n v="304"/>
    <x v="1"/>
    <x v="1"/>
    <x v="23"/>
    <x v="39"/>
    <x v="11"/>
    <n v="1513882"/>
  </r>
  <r>
    <n v="305"/>
    <x v="0"/>
    <x v="1"/>
    <x v="15"/>
    <x v="20"/>
    <x v="3"/>
    <n v="1957787"/>
  </r>
  <r>
    <n v="306"/>
    <x v="0"/>
    <x v="1"/>
    <x v="5"/>
    <x v="30"/>
    <x v="3"/>
    <n v="937808"/>
  </r>
  <r>
    <n v="307"/>
    <x v="1"/>
    <x v="2"/>
    <x v="2"/>
    <x v="13"/>
    <x v="4"/>
    <n v="1390315"/>
  </r>
  <r>
    <n v="308"/>
    <x v="1"/>
    <x v="2"/>
    <x v="17"/>
    <x v="18"/>
    <x v="5"/>
    <n v="1317115"/>
  </r>
  <r>
    <n v="309"/>
    <x v="0"/>
    <x v="2"/>
    <x v="18"/>
    <x v="42"/>
    <x v="3"/>
    <n v="1179604"/>
  </r>
  <r>
    <n v="310"/>
    <x v="0"/>
    <x v="3"/>
    <x v="1"/>
    <x v="29"/>
    <x v="2"/>
    <n v="1036030"/>
  </r>
  <r>
    <n v="311"/>
    <x v="1"/>
    <x v="3"/>
    <x v="10"/>
    <x v="32"/>
    <x v="2"/>
    <n v="1972042"/>
  </r>
  <r>
    <n v="312"/>
    <x v="1"/>
    <x v="3"/>
    <x v="5"/>
    <x v="12"/>
    <x v="13"/>
    <n v="1045085"/>
  </r>
  <r>
    <n v="313"/>
    <x v="0"/>
    <x v="0"/>
    <x v="18"/>
    <x v="31"/>
    <x v="4"/>
    <n v="1255250"/>
  </r>
  <r>
    <n v="314"/>
    <x v="0"/>
    <x v="0"/>
    <x v="5"/>
    <x v="8"/>
    <x v="6"/>
    <n v="1629056"/>
  </r>
  <r>
    <n v="315"/>
    <x v="1"/>
    <x v="0"/>
    <x v="18"/>
    <x v="28"/>
    <x v="3"/>
    <n v="539853"/>
  </r>
  <r>
    <n v="316"/>
    <x v="1"/>
    <x v="1"/>
    <x v="3"/>
    <x v="40"/>
    <x v="8"/>
    <n v="1582837"/>
  </r>
  <r>
    <n v="317"/>
    <x v="0"/>
    <x v="1"/>
    <x v="12"/>
    <x v="0"/>
    <x v="0"/>
    <n v="1865740"/>
  </r>
  <r>
    <n v="318"/>
    <x v="0"/>
    <x v="1"/>
    <x v="12"/>
    <x v="2"/>
    <x v="4"/>
    <n v="925759"/>
  </r>
  <r>
    <n v="319"/>
    <x v="1"/>
    <x v="2"/>
    <x v="3"/>
    <x v="38"/>
    <x v="0"/>
    <n v="556262"/>
  </r>
  <r>
    <n v="320"/>
    <x v="1"/>
    <x v="2"/>
    <x v="4"/>
    <x v="42"/>
    <x v="1"/>
    <n v="1249735"/>
  </r>
  <r>
    <n v="321"/>
    <x v="0"/>
    <x v="2"/>
    <x v="0"/>
    <x v="2"/>
    <x v="2"/>
    <n v="1489631"/>
  </r>
  <r>
    <n v="322"/>
    <x v="0"/>
    <x v="3"/>
    <x v="18"/>
    <x v="40"/>
    <x v="11"/>
    <n v="1524791"/>
  </r>
  <r>
    <n v="323"/>
    <x v="1"/>
    <x v="3"/>
    <x v="5"/>
    <x v="7"/>
    <x v="2"/>
    <n v="1439307"/>
  </r>
  <r>
    <n v="324"/>
    <x v="1"/>
    <x v="3"/>
    <x v="20"/>
    <x v="17"/>
    <x v="9"/>
    <n v="1850328"/>
  </r>
  <r>
    <n v="325"/>
    <x v="0"/>
    <x v="0"/>
    <x v="14"/>
    <x v="15"/>
    <x v="8"/>
    <n v="1129036"/>
  </r>
  <r>
    <n v="326"/>
    <x v="0"/>
    <x v="0"/>
    <x v="22"/>
    <x v="6"/>
    <x v="2"/>
    <n v="1257387"/>
  </r>
  <r>
    <n v="327"/>
    <x v="1"/>
    <x v="0"/>
    <x v="16"/>
    <x v="21"/>
    <x v="0"/>
    <n v="1728100"/>
  </r>
  <r>
    <n v="328"/>
    <x v="1"/>
    <x v="1"/>
    <x v="14"/>
    <x v="21"/>
    <x v="3"/>
    <n v="952749"/>
  </r>
  <r>
    <n v="329"/>
    <x v="0"/>
    <x v="1"/>
    <x v="19"/>
    <x v="11"/>
    <x v="8"/>
    <n v="510812"/>
  </r>
  <r>
    <n v="330"/>
    <x v="0"/>
    <x v="1"/>
    <x v="2"/>
    <x v="17"/>
    <x v="1"/>
    <n v="1021835"/>
  </r>
  <r>
    <n v="331"/>
    <x v="1"/>
    <x v="2"/>
    <x v="3"/>
    <x v="41"/>
    <x v="13"/>
    <n v="647529"/>
  </r>
  <r>
    <n v="332"/>
    <x v="1"/>
    <x v="2"/>
    <x v="10"/>
    <x v="14"/>
    <x v="5"/>
    <n v="974402"/>
  </r>
  <r>
    <n v="333"/>
    <x v="0"/>
    <x v="2"/>
    <x v="15"/>
    <x v="31"/>
    <x v="12"/>
    <n v="1906694"/>
  </r>
  <r>
    <n v="334"/>
    <x v="0"/>
    <x v="3"/>
    <x v="13"/>
    <x v="32"/>
    <x v="3"/>
    <n v="1951642"/>
  </r>
  <r>
    <n v="335"/>
    <x v="1"/>
    <x v="3"/>
    <x v="17"/>
    <x v="3"/>
    <x v="11"/>
    <n v="1341609"/>
  </r>
  <r>
    <n v="336"/>
    <x v="1"/>
    <x v="3"/>
    <x v="21"/>
    <x v="41"/>
    <x v="1"/>
    <n v="1562244"/>
  </r>
  <r>
    <n v="337"/>
    <x v="0"/>
    <x v="0"/>
    <x v="1"/>
    <x v="41"/>
    <x v="11"/>
    <n v="569359"/>
  </r>
  <r>
    <n v="338"/>
    <x v="0"/>
    <x v="0"/>
    <x v="1"/>
    <x v="24"/>
    <x v="1"/>
    <n v="1563347"/>
  </r>
  <r>
    <n v="339"/>
    <x v="1"/>
    <x v="0"/>
    <x v="17"/>
    <x v="0"/>
    <x v="13"/>
    <n v="527405"/>
  </r>
  <r>
    <n v="340"/>
    <x v="1"/>
    <x v="1"/>
    <x v="17"/>
    <x v="29"/>
    <x v="10"/>
    <n v="1122447"/>
  </r>
  <r>
    <n v="341"/>
    <x v="0"/>
    <x v="1"/>
    <x v="2"/>
    <x v="22"/>
    <x v="10"/>
    <n v="799536"/>
  </r>
  <r>
    <n v="342"/>
    <x v="0"/>
    <x v="1"/>
    <x v="9"/>
    <x v="37"/>
    <x v="11"/>
    <n v="917101"/>
  </r>
  <r>
    <n v="343"/>
    <x v="1"/>
    <x v="2"/>
    <x v="6"/>
    <x v="10"/>
    <x v="10"/>
    <n v="782019"/>
  </r>
  <r>
    <n v="344"/>
    <x v="1"/>
    <x v="2"/>
    <x v="16"/>
    <x v="17"/>
    <x v="13"/>
    <n v="671791"/>
  </r>
  <r>
    <n v="345"/>
    <x v="0"/>
    <x v="2"/>
    <x v="1"/>
    <x v="36"/>
    <x v="10"/>
    <n v="833132"/>
  </r>
  <r>
    <n v="346"/>
    <x v="0"/>
    <x v="3"/>
    <x v="20"/>
    <x v="26"/>
    <x v="0"/>
    <n v="1984542"/>
  </r>
  <r>
    <n v="347"/>
    <x v="1"/>
    <x v="3"/>
    <x v="12"/>
    <x v="37"/>
    <x v="10"/>
    <n v="1030686"/>
  </r>
  <r>
    <n v="348"/>
    <x v="1"/>
    <x v="3"/>
    <x v="2"/>
    <x v="18"/>
    <x v="11"/>
    <n v="744437"/>
  </r>
  <r>
    <n v="349"/>
    <x v="0"/>
    <x v="0"/>
    <x v="4"/>
    <x v="26"/>
    <x v="11"/>
    <n v="642667"/>
  </r>
  <r>
    <n v="350"/>
    <x v="0"/>
    <x v="0"/>
    <x v="18"/>
    <x v="26"/>
    <x v="13"/>
    <n v="1821191"/>
  </r>
  <r>
    <n v="351"/>
    <x v="1"/>
    <x v="0"/>
    <x v="3"/>
    <x v="28"/>
    <x v="1"/>
    <n v="988100"/>
  </r>
  <r>
    <n v="352"/>
    <x v="1"/>
    <x v="1"/>
    <x v="22"/>
    <x v="7"/>
    <x v="9"/>
    <n v="654828"/>
  </r>
  <r>
    <n v="353"/>
    <x v="0"/>
    <x v="1"/>
    <x v="18"/>
    <x v="37"/>
    <x v="12"/>
    <n v="1245090"/>
  </r>
  <r>
    <n v="354"/>
    <x v="0"/>
    <x v="1"/>
    <x v="21"/>
    <x v="34"/>
    <x v="12"/>
    <n v="1038900"/>
  </r>
  <r>
    <n v="355"/>
    <x v="1"/>
    <x v="2"/>
    <x v="16"/>
    <x v="1"/>
    <x v="13"/>
    <n v="562256"/>
  </r>
  <r>
    <n v="356"/>
    <x v="1"/>
    <x v="2"/>
    <x v="15"/>
    <x v="19"/>
    <x v="11"/>
    <n v="1813399"/>
  </r>
  <r>
    <n v="357"/>
    <x v="0"/>
    <x v="2"/>
    <x v="5"/>
    <x v="26"/>
    <x v="7"/>
    <n v="1119382"/>
  </r>
  <r>
    <n v="358"/>
    <x v="0"/>
    <x v="3"/>
    <x v="14"/>
    <x v="33"/>
    <x v="9"/>
    <n v="1724667"/>
  </r>
  <r>
    <n v="359"/>
    <x v="1"/>
    <x v="3"/>
    <x v="13"/>
    <x v="34"/>
    <x v="5"/>
    <n v="1722477"/>
  </r>
  <r>
    <n v="360"/>
    <x v="1"/>
    <x v="3"/>
    <x v="13"/>
    <x v="36"/>
    <x v="4"/>
    <n v="994349"/>
  </r>
  <r>
    <n v="361"/>
    <x v="0"/>
    <x v="0"/>
    <x v="0"/>
    <x v="6"/>
    <x v="11"/>
    <n v="1303967"/>
  </r>
  <r>
    <n v="362"/>
    <x v="0"/>
    <x v="0"/>
    <x v="22"/>
    <x v="24"/>
    <x v="4"/>
    <n v="1730758"/>
  </r>
  <r>
    <n v="363"/>
    <x v="1"/>
    <x v="0"/>
    <x v="11"/>
    <x v="14"/>
    <x v="10"/>
    <n v="1653521"/>
  </r>
  <r>
    <n v="364"/>
    <x v="1"/>
    <x v="1"/>
    <x v="9"/>
    <x v="30"/>
    <x v="13"/>
    <n v="1073365"/>
  </r>
  <r>
    <n v="365"/>
    <x v="0"/>
    <x v="1"/>
    <x v="23"/>
    <x v="2"/>
    <x v="4"/>
    <n v="1934653"/>
  </r>
  <r>
    <n v="366"/>
    <x v="0"/>
    <x v="1"/>
    <x v="5"/>
    <x v="2"/>
    <x v="4"/>
    <n v="1374866"/>
  </r>
  <r>
    <n v="367"/>
    <x v="1"/>
    <x v="2"/>
    <x v="9"/>
    <x v="14"/>
    <x v="13"/>
    <n v="1155954"/>
  </r>
  <r>
    <n v="368"/>
    <x v="1"/>
    <x v="2"/>
    <x v="21"/>
    <x v="10"/>
    <x v="6"/>
    <n v="1885525"/>
  </r>
  <r>
    <n v="369"/>
    <x v="0"/>
    <x v="2"/>
    <x v="18"/>
    <x v="34"/>
    <x v="0"/>
    <n v="1372365"/>
  </r>
  <r>
    <n v="370"/>
    <x v="0"/>
    <x v="3"/>
    <x v="18"/>
    <x v="22"/>
    <x v="4"/>
    <n v="942864"/>
  </r>
  <r>
    <n v="371"/>
    <x v="1"/>
    <x v="3"/>
    <x v="5"/>
    <x v="29"/>
    <x v="5"/>
    <n v="602928"/>
  </r>
  <r>
    <n v="372"/>
    <x v="1"/>
    <x v="3"/>
    <x v="9"/>
    <x v="42"/>
    <x v="12"/>
    <n v="636528"/>
  </r>
  <r>
    <n v="373"/>
    <x v="0"/>
    <x v="0"/>
    <x v="15"/>
    <x v="31"/>
    <x v="7"/>
    <n v="1957642"/>
  </r>
  <r>
    <n v="374"/>
    <x v="0"/>
    <x v="0"/>
    <x v="7"/>
    <x v="20"/>
    <x v="0"/>
    <n v="1235385"/>
  </r>
  <r>
    <n v="375"/>
    <x v="1"/>
    <x v="0"/>
    <x v="17"/>
    <x v="40"/>
    <x v="5"/>
    <n v="740413"/>
  </r>
  <r>
    <n v="376"/>
    <x v="1"/>
    <x v="1"/>
    <x v="18"/>
    <x v="3"/>
    <x v="4"/>
    <n v="1434179"/>
  </r>
  <r>
    <n v="377"/>
    <x v="0"/>
    <x v="1"/>
    <x v="11"/>
    <x v="17"/>
    <x v="3"/>
    <n v="625591"/>
  </r>
  <r>
    <n v="378"/>
    <x v="0"/>
    <x v="1"/>
    <x v="22"/>
    <x v="30"/>
    <x v="7"/>
    <n v="872035"/>
  </r>
  <r>
    <n v="379"/>
    <x v="1"/>
    <x v="2"/>
    <x v="6"/>
    <x v="13"/>
    <x v="8"/>
    <n v="996685"/>
  </r>
  <r>
    <n v="380"/>
    <x v="1"/>
    <x v="2"/>
    <x v="7"/>
    <x v="10"/>
    <x v="5"/>
    <n v="1320705"/>
  </r>
  <r>
    <n v="381"/>
    <x v="0"/>
    <x v="2"/>
    <x v="15"/>
    <x v="21"/>
    <x v="11"/>
    <n v="1255631"/>
  </r>
  <r>
    <n v="382"/>
    <x v="0"/>
    <x v="3"/>
    <x v="5"/>
    <x v="37"/>
    <x v="9"/>
    <n v="543495"/>
  </r>
  <r>
    <n v="383"/>
    <x v="1"/>
    <x v="3"/>
    <x v="7"/>
    <x v="5"/>
    <x v="8"/>
    <n v="1024482"/>
  </r>
  <r>
    <n v="384"/>
    <x v="1"/>
    <x v="3"/>
    <x v="11"/>
    <x v="37"/>
    <x v="1"/>
    <n v="658630"/>
  </r>
  <r>
    <n v="385"/>
    <x v="0"/>
    <x v="0"/>
    <x v="20"/>
    <x v="32"/>
    <x v="7"/>
    <n v="1656470"/>
  </r>
  <r>
    <n v="386"/>
    <x v="0"/>
    <x v="0"/>
    <x v="13"/>
    <x v="3"/>
    <x v="2"/>
    <n v="1296634"/>
  </r>
  <r>
    <n v="387"/>
    <x v="1"/>
    <x v="0"/>
    <x v="22"/>
    <x v="0"/>
    <x v="6"/>
    <n v="1398723"/>
  </r>
  <r>
    <n v="388"/>
    <x v="1"/>
    <x v="1"/>
    <x v="20"/>
    <x v="21"/>
    <x v="2"/>
    <n v="1401774"/>
  </r>
  <r>
    <n v="389"/>
    <x v="0"/>
    <x v="1"/>
    <x v="16"/>
    <x v="35"/>
    <x v="12"/>
    <n v="1170287"/>
  </r>
  <r>
    <n v="390"/>
    <x v="0"/>
    <x v="1"/>
    <x v="13"/>
    <x v="33"/>
    <x v="4"/>
    <n v="1678684"/>
  </r>
  <r>
    <n v="391"/>
    <x v="1"/>
    <x v="2"/>
    <x v="5"/>
    <x v="37"/>
    <x v="5"/>
    <n v="873779"/>
  </r>
  <r>
    <n v="392"/>
    <x v="1"/>
    <x v="2"/>
    <x v="1"/>
    <x v="42"/>
    <x v="2"/>
    <n v="1613623"/>
  </r>
  <r>
    <n v="393"/>
    <x v="0"/>
    <x v="2"/>
    <x v="11"/>
    <x v="18"/>
    <x v="7"/>
    <n v="910978"/>
  </r>
  <r>
    <n v="394"/>
    <x v="0"/>
    <x v="3"/>
    <x v="0"/>
    <x v="12"/>
    <x v="9"/>
    <n v="1420951"/>
  </r>
  <r>
    <n v="395"/>
    <x v="1"/>
    <x v="3"/>
    <x v="4"/>
    <x v="36"/>
    <x v="6"/>
    <n v="810200"/>
  </r>
  <r>
    <n v="396"/>
    <x v="1"/>
    <x v="3"/>
    <x v="17"/>
    <x v="6"/>
    <x v="2"/>
    <n v="1517929"/>
  </r>
  <r>
    <n v="397"/>
    <x v="0"/>
    <x v="0"/>
    <x v="7"/>
    <x v="26"/>
    <x v="8"/>
    <n v="1135513"/>
  </r>
  <r>
    <n v="398"/>
    <x v="0"/>
    <x v="0"/>
    <x v="10"/>
    <x v="23"/>
    <x v="9"/>
    <n v="1564814"/>
  </r>
  <r>
    <n v="399"/>
    <x v="1"/>
    <x v="0"/>
    <x v="19"/>
    <x v="6"/>
    <x v="3"/>
    <n v="1748128"/>
  </r>
  <r>
    <n v="400"/>
    <x v="1"/>
    <x v="1"/>
    <x v="12"/>
    <x v="10"/>
    <x v="11"/>
    <n v="1783979"/>
  </r>
  <r>
    <n v="401"/>
    <x v="0"/>
    <x v="1"/>
    <x v="11"/>
    <x v="40"/>
    <x v="10"/>
    <n v="1716026"/>
  </r>
  <r>
    <n v="402"/>
    <x v="0"/>
    <x v="1"/>
    <x v="8"/>
    <x v="4"/>
    <x v="7"/>
    <n v="1522553"/>
  </r>
  <r>
    <n v="403"/>
    <x v="1"/>
    <x v="2"/>
    <x v="3"/>
    <x v="36"/>
    <x v="9"/>
    <n v="1851685"/>
  </r>
  <r>
    <n v="404"/>
    <x v="1"/>
    <x v="2"/>
    <x v="5"/>
    <x v="22"/>
    <x v="11"/>
    <n v="677135"/>
  </r>
  <r>
    <n v="405"/>
    <x v="0"/>
    <x v="2"/>
    <x v="1"/>
    <x v="36"/>
    <x v="3"/>
    <n v="1914946"/>
  </r>
  <r>
    <n v="406"/>
    <x v="0"/>
    <x v="3"/>
    <x v="13"/>
    <x v="19"/>
    <x v="11"/>
    <n v="506136"/>
  </r>
  <r>
    <n v="407"/>
    <x v="1"/>
    <x v="3"/>
    <x v="16"/>
    <x v="13"/>
    <x v="3"/>
    <n v="993297"/>
  </r>
  <r>
    <n v="408"/>
    <x v="1"/>
    <x v="3"/>
    <x v="14"/>
    <x v="3"/>
    <x v="6"/>
    <n v="1154729"/>
  </r>
  <r>
    <n v="409"/>
    <x v="0"/>
    <x v="0"/>
    <x v="18"/>
    <x v="35"/>
    <x v="10"/>
    <n v="1642556"/>
  </r>
  <r>
    <n v="410"/>
    <x v="0"/>
    <x v="0"/>
    <x v="18"/>
    <x v="39"/>
    <x v="12"/>
    <n v="1297048"/>
  </r>
  <r>
    <n v="411"/>
    <x v="1"/>
    <x v="0"/>
    <x v="5"/>
    <x v="17"/>
    <x v="0"/>
    <n v="1557275"/>
  </r>
  <r>
    <n v="412"/>
    <x v="1"/>
    <x v="1"/>
    <x v="8"/>
    <x v="16"/>
    <x v="4"/>
    <n v="1678948"/>
  </r>
  <r>
    <n v="413"/>
    <x v="0"/>
    <x v="1"/>
    <x v="0"/>
    <x v="40"/>
    <x v="1"/>
    <n v="1003873"/>
  </r>
  <r>
    <n v="414"/>
    <x v="0"/>
    <x v="1"/>
    <x v="5"/>
    <x v="40"/>
    <x v="8"/>
    <n v="607858"/>
  </r>
  <r>
    <n v="415"/>
    <x v="1"/>
    <x v="2"/>
    <x v="2"/>
    <x v="10"/>
    <x v="6"/>
    <n v="1156571"/>
  </r>
  <r>
    <n v="416"/>
    <x v="1"/>
    <x v="2"/>
    <x v="15"/>
    <x v="29"/>
    <x v="8"/>
    <n v="951929"/>
  </r>
  <r>
    <n v="417"/>
    <x v="0"/>
    <x v="2"/>
    <x v="10"/>
    <x v="1"/>
    <x v="1"/>
    <n v="878741"/>
  </r>
  <r>
    <n v="418"/>
    <x v="0"/>
    <x v="3"/>
    <x v="2"/>
    <x v="8"/>
    <x v="2"/>
    <n v="529823"/>
  </r>
  <r>
    <n v="419"/>
    <x v="1"/>
    <x v="3"/>
    <x v="16"/>
    <x v="7"/>
    <x v="8"/>
    <n v="1935754"/>
  </r>
  <r>
    <n v="420"/>
    <x v="1"/>
    <x v="3"/>
    <x v="16"/>
    <x v="28"/>
    <x v="1"/>
    <n v="841974"/>
  </r>
  <r>
    <n v="421"/>
    <x v="0"/>
    <x v="0"/>
    <x v="0"/>
    <x v="12"/>
    <x v="10"/>
    <n v="1220497"/>
  </r>
  <r>
    <n v="422"/>
    <x v="0"/>
    <x v="0"/>
    <x v="2"/>
    <x v="42"/>
    <x v="8"/>
    <n v="517671"/>
  </r>
  <r>
    <n v="423"/>
    <x v="1"/>
    <x v="0"/>
    <x v="13"/>
    <x v="21"/>
    <x v="7"/>
    <n v="1610733"/>
  </r>
  <r>
    <n v="424"/>
    <x v="1"/>
    <x v="1"/>
    <x v="3"/>
    <x v="36"/>
    <x v="2"/>
    <n v="927679"/>
  </r>
  <r>
    <n v="425"/>
    <x v="0"/>
    <x v="1"/>
    <x v="16"/>
    <x v="0"/>
    <x v="13"/>
    <n v="682376"/>
  </r>
  <r>
    <n v="426"/>
    <x v="0"/>
    <x v="1"/>
    <x v="0"/>
    <x v="5"/>
    <x v="1"/>
    <n v="1360469"/>
  </r>
  <r>
    <n v="427"/>
    <x v="1"/>
    <x v="2"/>
    <x v="5"/>
    <x v="18"/>
    <x v="3"/>
    <n v="1485622"/>
  </r>
  <r>
    <n v="428"/>
    <x v="1"/>
    <x v="2"/>
    <x v="14"/>
    <x v="7"/>
    <x v="5"/>
    <n v="1169782"/>
  </r>
  <r>
    <n v="429"/>
    <x v="0"/>
    <x v="2"/>
    <x v="16"/>
    <x v="9"/>
    <x v="1"/>
    <n v="1271097"/>
  </r>
  <r>
    <n v="430"/>
    <x v="0"/>
    <x v="3"/>
    <x v="7"/>
    <x v="38"/>
    <x v="5"/>
    <n v="622800"/>
  </r>
  <r>
    <n v="431"/>
    <x v="1"/>
    <x v="3"/>
    <x v="14"/>
    <x v="42"/>
    <x v="0"/>
    <n v="755507"/>
  </r>
  <r>
    <n v="432"/>
    <x v="1"/>
    <x v="3"/>
    <x v="5"/>
    <x v="38"/>
    <x v="9"/>
    <n v="1748586"/>
  </r>
  <r>
    <n v="433"/>
    <x v="0"/>
    <x v="0"/>
    <x v="1"/>
    <x v="21"/>
    <x v="3"/>
    <n v="909698"/>
  </r>
  <r>
    <n v="434"/>
    <x v="0"/>
    <x v="0"/>
    <x v="4"/>
    <x v="23"/>
    <x v="8"/>
    <n v="769657"/>
  </r>
  <r>
    <n v="435"/>
    <x v="1"/>
    <x v="0"/>
    <x v="14"/>
    <x v="33"/>
    <x v="0"/>
    <n v="628158"/>
  </r>
  <r>
    <n v="436"/>
    <x v="1"/>
    <x v="1"/>
    <x v="12"/>
    <x v="26"/>
    <x v="13"/>
    <n v="1910314"/>
  </r>
  <r>
    <n v="437"/>
    <x v="0"/>
    <x v="1"/>
    <x v="18"/>
    <x v="13"/>
    <x v="4"/>
    <n v="710299"/>
  </r>
  <r>
    <n v="438"/>
    <x v="0"/>
    <x v="1"/>
    <x v="4"/>
    <x v="10"/>
    <x v="10"/>
    <n v="949520"/>
  </r>
  <r>
    <n v="439"/>
    <x v="1"/>
    <x v="2"/>
    <x v="9"/>
    <x v="9"/>
    <x v="4"/>
    <n v="684005"/>
  </r>
  <r>
    <n v="440"/>
    <x v="1"/>
    <x v="2"/>
    <x v="6"/>
    <x v="33"/>
    <x v="7"/>
    <n v="1312761"/>
  </r>
  <r>
    <n v="441"/>
    <x v="0"/>
    <x v="2"/>
    <x v="16"/>
    <x v="21"/>
    <x v="3"/>
    <n v="1023488"/>
  </r>
  <r>
    <n v="442"/>
    <x v="0"/>
    <x v="3"/>
    <x v="13"/>
    <x v="27"/>
    <x v="3"/>
    <n v="1511495"/>
  </r>
  <r>
    <n v="443"/>
    <x v="1"/>
    <x v="3"/>
    <x v="5"/>
    <x v="13"/>
    <x v="11"/>
    <n v="867322"/>
  </r>
  <r>
    <n v="444"/>
    <x v="1"/>
    <x v="3"/>
    <x v="18"/>
    <x v="11"/>
    <x v="6"/>
    <n v="1238599"/>
  </r>
  <r>
    <n v="445"/>
    <x v="0"/>
    <x v="0"/>
    <x v="23"/>
    <x v="41"/>
    <x v="13"/>
    <n v="1830656"/>
  </r>
  <r>
    <n v="446"/>
    <x v="0"/>
    <x v="0"/>
    <x v="21"/>
    <x v="21"/>
    <x v="2"/>
    <n v="1046833"/>
  </r>
  <r>
    <n v="447"/>
    <x v="1"/>
    <x v="0"/>
    <x v="14"/>
    <x v="1"/>
    <x v="8"/>
    <n v="1443219"/>
  </r>
  <r>
    <n v="448"/>
    <x v="1"/>
    <x v="1"/>
    <x v="0"/>
    <x v="20"/>
    <x v="11"/>
    <n v="673238"/>
  </r>
  <r>
    <n v="449"/>
    <x v="0"/>
    <x v="1"/>
    <x v="10"/>
    <x v="14"/>
    <x v="2"/>
    <n v="722661"/>
  </r>
  <r>
    <n v="450"/>
    <x v="0"/>
    <x v="1"/>
    <x v="23"/>
    <x v="19"/>
    <x v="6"/>
    <n v="1005325"/>
  </r>
  <r>
    <n v="451"/>
    <x v="1"/>
    <x v="2"/>
    <x v="19"/>
    <x v="5"/>
    <x v="8"/>
    <n v="1968232"/>
  </r>
  <r>
    <n v="452"/>
    <x v="1"/>
    <x v="2"/>
    <x v="6"/>
    <x v="30"/>
    <x v="10"/>
    <n v="1316814"/>
  </r>
  <r>
    <n v="453"/>
    <x v="0"/>
    <x v="2"/>
    <x v="20"/>
    <x v="36"/>
    <x v="9"/>
    <n v="1363883"/>
  </r>
  <r>
    <n v="454"/>
    <x v="0"/>
    <x v="3"/>
    <x v="8"/>
    <x v="5"/>
    <x v="13"/>
    <n v="1550716"/>
  </r>
  <r>
    <n v="455"/>
    <x v="1"/>
    <x v="3"/>
    <x v="17"/>
    <x v="9"/>
    <x v="11"/>
    <n v="1890768"/>
  </r>
  <r>
    <n v="456"/>
    <x v="1"/>
    <x v="3"/>
    <x v="13"/>
    <x v="35"/>
    <x v="9"/>
    <n v="883032"/>
  </r>
  <r>
    <n v="457"/>
    <x v="0"/>
    <x v="0"/>
    <x v="15"/>
    <x v="32"/>
    <x v="3"/>
    <n v="1372220"/>
  </r>
  <r>
    <n v="458"/>
    <x v="0"/>
    <x v="0"/>
    <x v="12"/>
    <x v="16"/>
    <x v="6"/>
    <n v="1016043"/>
  </r>
  <r>
    <n v="459"/>
    <x v="1"/>
    <x v="0"/>
    <x v="13"/>
    <x v="1"/>
    <x v="9"/>
    <n v="1843338"/>
  </r>
  <r>
    <n v="460"/>
    <x v="1"/>
    <x v="1"/>
    <x v="5"/>
    <x v="17"/>
    <x v="10"/>
    <n v="1523453"/>
  </r>
  <r>
    <n v="461"/>
    <x v="0"/>
    <x v="1"/>
    <x v="16"/>
    <x v="40"/>
    <x v="12"/>
    <n v="1020963"/>
  </r>
  <r>
    <n v="462"/>
    <x v="0"/>
    <x v="1"/>
    <x v="7"/>
    <x v="0"/>
    <x v="3"/>
    <n v="1478744"/>
  </r>
  <r>
    <n v="463"/>
    <x v="1"/>
    <x v="2"/>
    <x v="21"/>
    <x v="32"/>
    <x v="7"/>
    <n v="601522"/>
  </r>
  <r>
    <n v="464"/>
    <x v="1"/>
    <x v="2"/>
    <x v="6"/>
    <x v="3"/>
    <x v="6"/>
    <n v="938255"/>
  </r>
  <r>
    <n v="465"/>
    <x v="0"/>
    <x v="2"/>
    <x v="2"/>
    <x v="26"/>
    <x v="12"/>
    <n v="1549602"/>
  </r>
  <r>
    <n v="466"/>
    <x v="0"/>
    <x v="3"/>
    <x v="2"/>
    <x v="21"/>
    <x v="10"/>
    <n v="601497"/>
  </r>
  <r>
    <n v="467"/>
    <x v="1"/>
    <x v="3"/>
    <x v="0"/>
    <x v="40"/>
    <x v="5"/>
    <n v="1728187"/>
  </r>
  <r>
    <n v="468"/>
    <x v="1"/>
    <x v="3"/>
    <x v="18"/>
    <x v="20"/>
    <x v="4"/>
    <n v="1038771"/>
  </r>
  <r>
    <n v="469"/>
    <x v="0"/>
    <x v="0"/>
    <x v="0"/>
    <x v="10"/>
    <x v="10"/>
    <n v="932403"/>
  </r>
  <r>
    <n v="470"/>
    <x v="0"/>
    <x v="0"/>
    <x v="21"/>
    <x v="6"/>
    <x v="11"/>
    <n v="1230949"/>
  </r>
  <r>
    <n v="471"/>
    <x v="1"/>
    <x v="0"/>
    <x v="8"/>
    <x v="8"/>
    <x v="9"/>
    <n v="968938"/>
  </r>
  <r>
    <n v="472"/>
    <x v="1"/>
    <x v="1"/>
    <x v="6"/>
    <x v="17"/>
    <x v="2"/>
    <n v="1025888"/>
  </r>
  <r>
    <n v="473"/>
    <x v="0"/>
    <x v="1"/>
    <x v="19"/>
    <x v="1"/>
    <x v="5"/>
    <n v="1626257"/>
  </r>
  <r>
    <n v="474"/>
    <x v="0"/>
    <x v="1"/>
    <x v="15"/>
    <x v="15"/>
    <x v="1"/>
    <n v="995666"/>
  </r>
  <r>
    <n v="475"/>
    <x v="1"/>
    <x v="2"/>
    <x v="20"/>
    <x v="23"/>
    <x v="13"/>
    <n v="739092"/>
  </r>
  <r>
    <n v="476"/>
    <x v="1"/>
    <x v="2"/>
    <x v="10"/>
    <x v="9"/>
    <x v="0"/>
    <n v="1926823"/>
  </r>
  <r>
    <n v="477"/>
    <x v="0"/>
    <x v="2"/>
    <x v="12"/>
    <x v="17"/>
    <x v="2"/>
    <n v="1680381"/>
  </r>
  <r>
    <n v="478"/>
    <x v="0"/>
    <x v="3"/>
    <x v="15"/>
    <x v="17"/>
    <x v="9"/>
    <n v="1216338"/>
  </r>
  <r>
    <n v="479"/>
    <x v="1"/>
    <x v="3"/>
    <x v="2"/>
    <x v="7"/>
    <x v="7"/>
    <n v="707975"/>
  </r>
  <r>
    <n v="480"/>
    <x v="1"/>
    <x v="3"/>
    <x v="9"/>
    <x v="32"/>
    <x v="6"/>
    <n v="971994"/>
  </r>
  <r>
    <n v="481"/>
    <x v="0"/>
    <x v="0"/>
    <x v="10"/>
    <x v="12"/>
    <x v="0"/>
    <n v="743434"/>
  </r>
  <r>
    <n v="482"/>
    <x v="0"/>
    <x v="0"/>
    <x v="14"/>
    <x v="33"/>
    <x v="8"/>
    <n v="1091418"/>
  </r>
  <r>
    <n v="483"/>
    <x v="1"/>
    <x v="0"/>
    <x v="8"/>
    <x v="35"/>
    <x v="2"/>
    <n v="1045845"/>
  </r>
  <r>
    <n v="484"/>
    <x v="1"/>
    <x v="1"/>
    <x v="16"/>
    <x v="41"/>
    <x v="11"/>
    <n v="762900"/>
  </r>
  <r>
    <n v="485"/>
    <x v="0"/>
    <x v="1"/>
    <x v="3"/>
    <x v="41"/>
    <x v="1"/>
    <n v="1954852"/>
  </r>
  <r>
    <n v="486"/>
    <x v="0"/>
    <x v="1"/>
    <x v="19"/>
    <x v="12"/>
    <x v="11"/>
    <n v="717933"/>
  </r>
  <r>
    <n v="487"/>
    <x v="1"/>
    <x v="2"/>
    <x v="2"/>
    <x v="27"/>
    <x v="7"/>
    <n v="1334670"/>
  </r>
  <r>
    <n v="488"/>
    <x v="1"/>
    <x v="2"/>
    <x v="4"/>
    <x v="28"/>
    <x v="1"/>
    <n v="1884643"/>
  </r>
  <r>
    <n v="489"/>
    <x v="0"/>
    <x v="2"/>
    <x v="14"/>
    <x v="11"/>
    <x v="4"/>
    <n v="1711912"/>
  </r>
  <r>
    <n v="490"/>
    <x v="0"/>
    <x v="3"/>
    <x v="16"/>
    <x v="11"/>
    <x v="13"/>
    <n v="1236948"/>
  </r>
  <r>
    <n v="491"/>
    <x v="1"/>
    <x v="3"/>
    <x v="1"/>
    <x v="32"/>
    <x v="3"/>
    <n v="1738170"/>
  </r>
  <r>
    <n v="492"/>
    <x v="1"/>
    <x v="3"/>
    <x v="15"/>
    <x v="0"/>
    <x v="13"/>
    <n v="846040"/>
  </r>
  <r>
    <n v="493"/>
    <x v="0"/>
    <x v="0"/>
    <x v="13"/>
    <x v="36"/>
    <x v="10"/>
    <n v="694680"/>
  </r>
  <r>
    <n v="494"/>
    <x v="0"/>
    <x v="0"/>
    <x v="21"/>
    <x v="21"/>
    <x v="13"/>
    <n v="565157"/>
  </r>
  <r>
    <n v="495"/>
    <x v="1"/>
    <x v="0"/>
    <x v="8"/>
    <x v="41"/>
    <x v="4"/>
    <n v="733253"/>
  </r>
  <r>
    <n v="496"/>
    <x v="1"/>
    <x v="1"/>
    <x v="12"/>
    <x v="27"/>
    <x v="11"/>
    <n v="1729521"/>
  </r>
  <r>
    <n v="497"/>
    <x v="0"/>
    <x v="1"/>
    <x v="5"/>
    <x v="33"/>
    <x v="3"/>
    <n v="798201"/>
  </r>
  <r>
    <n v="498"/>
    <x v="0"/>
    <x v="1"/>
    <x v="17"/>
    <x v="10"/>
    <x v="10"/>
    <n v="1557764"/>
  </r>
  <r>
    <n v="499"/>
    <x v="1"/>
    <x v="2"/>
    <x v="14"/>
    <x v="27"/>
    <x v="9"/>
    <n v="1980490"/>
  </r>
  <r>
    <n v="500"/>
    <x v="1"/>
    <x v="2"/>
    <x v="9"/>
    <x v="30"/>
    <x v="3"/>
    <n v="1684440"/>
  </r>
  <r>
    <n v="501"/>
    <x v="0"/>
    <x v="2"/>
    <x v="19"/>
    <x v="40"/>
    <x v="7"/>
    <n v="1783220"/>
  </r>
  <r>
    <n v="502"/>
    <x v="0"/>
    <x v="3"/>
    <x v="21"/>
    <x v="38"/>
    <x v="10"/>
    <n v="1450156"/>
  </r>
  <r>
    <n v="503"/>
    <x v="1"/>
    <x v="3"/>
    <x v="2"/>
    <x v="10"/>
    <x v="3"/>
    <n v="810898"/>
  </r>
  <r>
    <n v="504"/>
    <x v="1"/>
    <x v="3"/>
    <x v="12"/>
    <x v="36"/>
    <x v="6"/>
    <n v="1254392"/>
  </r>
  <r>
    <n v="505"/>
    <x v="0"/>
    <x v="0"/>
    <x v="1"/>
    <x v="35"/>
    <x v="4"/>
    <n v="1381897"/>
  </r>
  <r>
    <n v="506"/>
    <x v="0"/>
    <x v="0"/>
    <x v="14"/>
    <x v="17"/>
    <x v="11"/>
    <n v="1154557"/>
  </r>
  <r>
    <n v="507"/>
    <x v="1"/>
    <x v="0"/>
    <x v="1"/>
    <x v="38"/>
    <x v="4"/>
    <n v="544701"/>
  </r>
  <r>
    <n v="508"/>
    <x v="1"/>
    <x v="1"/>
    <x v="23"/>
    <x v="33"/>
    <x v="3"/>
    <n v="1988128"/>
  </r>
  <r>
    <n v="509"/>
    <x v="0"/>
    <x v="1"/>
    <x v="1"/>
    <x v="5"/>
    <x v="10"/>
    <n v="1858169"/>
  </r>
  <r>
    <n v="510"/>
    <x v="0"/>
    <x v="1"/>
    <x v="8"/>
    <x v="18"/>
    <x v="3"/>
    <n v="1232427"/>
  </r>
  <r>
    <n v="511"/>
    <x v="1"/>
    <x v="2"/>
    <x v="22"/>
    <x v="14"/>
    <x v="7"/>
    <n v="1886604"/>
  </r>
  <r>
    <n v="512"/>
    <x v="1"/>
    <x v="2"/>
    <x v="0"/>
    <x v="0"/>
    <x v="0"/>
    <n v="1036090"/>
  </r>
  <r>
    <n v="513"/>
    <x v="0"/>
    <x v="2"/>
    <x v="5"/>
    <x v="22"/>
    <x v="9"/>
    <n v="640938"/>
  </r>
  <r>
    <n v="514"/>
    <x v="0"/>
    <x v="3"/>
    <x v="18"/>
    <x v="15"/>
    <x v="11"/>
    <n v="1093015"/>
  </r>
  <r>
    <n v="515"/>
    <x v="1"/>
    <x v="3"/>
    <x v="14"/>
    <x v="2"/>
    <x v="3"/>
    <n v="1139927"/>
  </r>
  <r>
    <n v="516"/>
    <x v="1"/>
    <x v="3"/>
    <x v="7"/>
    <x v="8"/>
    <x v="5"/>
    <n v="1800193"/>
  </r>
  <r>
    <n v="517"/>
    <x v="0"/>
    <x v="0"/>
    <x v="13"/>
    <x v="22"/>
    <x v="0"/>
    <n v="1632187"/>
  </r>
  <r>
    <n v="518"/>
    <x v="0"/>
    <x v="0"/>
    <x v="22"/>
    <x v="41"/>
    <x v="6"/>
    <n v="641041"/>
  </r>
  <r>
    <n v="519"/>
    <x v="1"/>
    <x v="0"/>
    <x v="22"/>
    <x v="12"/>
    <x v="11"/>
    <n v="1245521"/>
  </r>
  <r>
    <n v="520"/>
    <x v="1"/>
    <x v="1"/>
    <x v="19"/>
    <x v="31"/>
    <x v="8"/>
    <n v="1366457"/>
  </r>
  <r>
    <n v="521"/>
    <x v="0"/>
    <x v="1"/>
    <x v="4"/>
    <x v="33"/>
    <x v="3"/>
    <n v="1173411"/>
  </r>
  <r>
    <n v="522"/>
    <x v="0"/>
    <x v="1"/>
    <x v="21"/>
    <x v="7"/>
    <x v="0"/>
    <n v="1521673"/>
  </r>
  <r>
    <n v="523"/>
    <x v="1"/>
    <x v="2"/>
    <x v="19"/>
    <x v="34"/>
    <x v="2"/>
    <n v="912097"/>
  </r>
  <r>
    <n v="524"/>
    <x v="1"/>
    <x v="2"/>
    <x v="11"/>
    <x v="18"/>
    <x v="7"/>
    <n v="1525716"/>
  </r>
  <r>
    <n v="525"/>
    <x v="0"/>
    <x v="2"/>
    <x v="9"/>
    <x v="3"/>
    <x v="10"/>
    <n v="813911"/>
  </r>
  <r>
    <n v="526"/>
    <x v="0"/>
    <x v="3"/>
    <x v="8"/>
    <x v="38"/>
    <x v="12"/>
    <n v="1027003"/>
  </r>
  <r>
    <n v="527"/>
    <x v="1"/>
    <x v="3"/>
    <x v="19"/>
    <x v="11"/>
    <x v="13"/>
    <n v="1307102"/>
  </r>
  <r>
    <n v="528"/>
    <x v="1"/>
    <x v="3"/>
    <x v="5"/>
    <x v="12"/>
    <x v="4"/>
    <n v="1533533"/>
  </r>
  <r>
    <n v="529"/>
    <x v="0"/>
    <x v="0"/>
    <x v="11"/>
    <x v="27"/>
    <x v="1"/>
    <n v="1991305"/>
  </r>
  <r>
    <n v="530"/>
    <x v="0"/>
    <x v="0"/>
    <x v="12"/>
    <x v="12"/>
    <x v="1"/>
    <n v="1840174"/>
  </r>
  <r>
    <n v="531"/>
    <x v="1"/>
    <x v="0"/>
    <x v="8"/>
    <x v="31"/>
    <x v="11"/>
    <n v="1410128"/>
  </r>
  <r>
    <n v="532"/>
    <x v="1"/>
    <x v="1"/>
    <x v="5"/>
    <x v="26"/>
    <x v="13"/>
    <n v="1881317"/>
  </r>
  <r>
    <n v="533"/>
    <x v="0"/>
    <x v="1"/>
    <x v="16"/>
    <x v="11"/>
    <x v="12"/>
    <n v="1837925"/>
  </r>
  <r>
    <n v="534"/>
    <x v="0"/>
    <x v="1"/>
    <x v="4"/>
    <x v="4"/>
    <x v="5"/>
    <n v="746624"/>
  </r>
  <r>
    <n v="535"/>
    <x v="1"/>
    <x v="2"/>
    <x v="10"/>
    <x v="37"/>
    <x v="10"/>
    <n v="1241883"/>
  </r>
  <r>
    <n v="536"/>
    <x v="1"/>
    <x v="2"/>
    <x v="1"/>
    <x v="29"/>
    <x v="4"/>
    <n v="1498762"/>
  </r>
  <r>
    <n v="537"/>
    <x v="0"/>
    <x v="2"/>
    <x v="6"/>
    <x v="35"/>
    <x v="11"/>
    <n v="1904823"/>
  </r>
  <r>
    <n v="538"/>
    <x v="0"/>
    <x v="3"/>
    <x v="13"/>
    <x v="26"/>
    <x v="4"/>
    <n v="656379"/>
  </r>
  <r>
    <n v="539"/>
    <x v="1"/>
    <x v="3"/>
    <x v="2"/>
    <x v="7"/>
    <x v="13"/>
    <n v="1598721"/>
  </r>
  <r>
    <n v="540"/>
    <x v="1"/>
    <x v="3"/>
    <x v="20"/>
    <x v="6"/>
    <x v="10"/>
    <n v="1680937"/>
  </r>
  <r>
    <n v="541"/>
    <x v="0"/>
    <x v="0"/>
    <x v="21"/>
    <x v="13"/>
    <x v="10"/>
    <n v="878230"/>
  </r>
  <r>
    <n v="542"/>
    <x v="0"/>
    <x v="0"/>
    <x v="14"/>
    <x v="6"/>
    <x v="4"/>
    <n v="1787270"/>
  </r>
  <r>
    <n v="543"/>
    <x v="1"/>
    <x v="0"/>
    <x v="22"/>
    <x v="11"/>
    <x v="0"/>
    <n v="1351230"/>
  </r>
  <r>
    <n v="544"/>
    <x v="1"/>
    <x v="1"/>
    <x v="17"/>
    <x v="41"/>
    <x v="10"/>
    <n v="1340740"/>
  </r>
  <r>
    <n v="545"/>
    <x v="0"/>
    <x v="1"/>
    <x v="3"/>
    <x v="22"/>
    <x v="2"/>
    <n v="800101"/>
  </r>
  <r>
    <n v="546"/>
    <x v="0"/>
    <x v="1"/>
    <x v="0"/>
    <x v="32"/>
    <x v="0"/>
    <n v="1878510"/>
  </r>
  <r>
    <n v="547"/>
    <x v="1"/>
    <x v="2"/>
    <x v="23"/>
    <x v="12"/>
    <x v="2"/>
    <n v="1380575"/>
  </r>
  <r>
    <n v="548"/>
    <x v="1"/>
    <x v="2"/>
    <x v="13"/>
    <x v="14"/>
    <x v="9"/>
    <n v="1694790"/>
  </r>
  <r>
    <n v="549"/>
    <x v="0"/>
    <x v="2"/>
    <x v="20"/>
    <x v="6"/>
    <x v="0"/>
    <n v="1244464"/>
  </r>
  <r>
    <n v="550"/>
    <x v="0"/>
    <x v="3"/>
    <x v="10"/>
    <x v="27"/>
    <x v="10"/>
    <n v="855832"/>
  </r>
  <r>
    <n v="551"/>
    <x v="1"/>
    <x v="3"/>
    <x v="5"/>
    <x v="29"/>
    <x v="7"/>
    <n v="1030383"/>
  </r>
  <r>
    <n v="552"/>
    <x v="1"/>
    <x v="3"/>
    <x v="14"/>
    <x v="2"/>
    <x v="4"/>
    <n v="1689823"/>
  </r>
  <r>
    <n v="553"/>
    <x v="0"/>
    <x v="0"/>
    <x v="23"/>
    <x v="37"/>
    <x v="9"/>
    <n v="1411027"/>
  </r>
  <r>
    <n v="554"/>
    <x v="0"/>
    <x v="0"/>
    <x v="20"/>
    <x v="26"/>
    <x v="4"/>
    <n v="1796729"/>
  </r>
  <r>
    <n v="555"/>
    <x v="1"/>
    <x v="0"/>
    <x v="22"/>
    <x v="27"/>
    <x v="3"/>
    <n v="1946376"/>
  </r>
  <r>
    <n v="556"/>
    <x v="1"/>
    <x v="1"/>
    <x v="0"/>
    <x v="17"/>
    <x v="12"/>
    <n v="694270"/>
  </r>
  <r>
    <n v="557"/>
    <x v="0"/>
    <x v="1"/>
    <x v="14"/>
    <x v="15"/>
    <x v="4"/>
    <n v="1909226"/>
  </r>
  <r>
    <n v="558"/>
    <x v="0"/>
    <x v="1"/>
    <x v="8"/>
    <x v="29"/>
    <x v="11"/>
    <n v="1962162"/>
  </r>
  <r>
    <n v="559"/>
    <x v="1"/>
    <x v="2"/>
    <x v="5"/>
    <x v="8"/>
    <x v="11"/>
    <n v="1853858"/>
  </r>
  <r>
    <n v="560"/>
    <x v="1"/>
    <x v="2"/>
    <x v="19"/>
    <x v="41"/>
    <x v="10"/>
    <n v="779044"/>
  </r>
  <r>
    <n v="561"/>
    <x v="0"/>
    <x v="2"/>
    <x v="14"/>
    <x v="23"/>
    <x v="0"/>
    <n v="1344288"/>
  </r>
  <r>
    <n v="562"/>
    <x v="0"/>
    <x v="3"/>
    <x v="16"/>
    <x v="23"/>
    <x v="4"/>
    <n v="1305262"/>
  </r>
  <r>
    <n v="563"/>
    <x v="1"/>
    <x v="3"/>
    <x v="16"/>
    <x v="0"/>
    <x v="8"/>
    <n v="1241508"/>
  </r>
  <r>
    <n v="564"/>
    <x v="1"/>
    <x v="3"/>
    <x v="17"/>
    <x v="20"/>
    <x v="4"/>
    <n v="813907"/>
  </r>
  <r>
    <n v="565"/>
    <x v="0"/>
    <x v="0"/>
    <x v="6"/>
    <x v="11"/>
    <x v="1"/>
    <n v="814441"/>
  </r>
  <r>
    <n v="566"/>
    <x v="0"/>
    <x v="0"/>
    <x v="4"/>
    <x v="36"/>
    <x v="3"/>
    <n v="839915"/>
  </r>
  <r>
    <n v="567"/>
    <x v="1"/>
    <x v="0"/>
    <x v="0"/>
    <x v="39"/>
    <x v="2"/>
    <n v="1262653"/>
  </r>
  <r>
    <n v="568"/>
    <x v="1"/>
    <x v="1"/>
    <x v="4"/>
    <x v="19"/>
    <x v="13"/>
    <n v="1012141"/>
  </r>
  <r>
    <n v="569"/>
    <x v="0"/>
    <x v="1"/>
    <x v="8"/>
    <x v="11"/>
    <x v="1"/>
    <n v="821024"/>
  </r>
  <r>
    <n v="570"/>
    <x v="0"/>
    <x v="1"/>
    <x v="0"/>
    <x v="39"/>
    <x v="13"/>
    <n v="1832238"/>
  </r>
  <r>
    <n v="571"/>
    <x v="1"/>
    <x v="2"/>
    <x v="15"/>
    <x v="37"/>
    <x v="9"/>
    <n v="1046542"/>
  </r>
  <r>
    <n v="572"/>
    <x v="1"/>
    <x v="2"/>
    <x v="20"/>
    <x v="34"/>
    <x v="13"/>
    <n v="977459"/>
  </r>
  <r>
    <n v="573"/>
    <x v="0"/>
    <x v="2"/>
    <x v="2"/>
    <x v="1"/>
    <x v="10"/>
    <n v="1742381"/>
  </r>
  <r>
    <n v="574"/>
    <x v="0"/>
    <x v="3"/>
    <x v="16"/>
    <x v="32"/>
    <x v="11"/>
    <n v="1819984"/>
  </r>
  <r>
    <n v="575"/>
    <x v="1"/>
    <x v="3"/>
    <x v="23"/>
    <x v="41"/>
    <x v="0"/>
    <n v="1545543"/>
  </r>
  <r>
    <n v="576"/>
    <x v="1"/>
    <x v="3"/>
    <x v="13"/>
    <x v="1"/>
    <x v="4"/>
    <n v="1992436"/>
  </r>
  <r>
    <n v="577"/>
    <x v="0"/>
    <x v="0"/>
    <x v="13"/>
    <x v="30"/>
    <x v="12"/>
    <n v="1922111"/>
  </r>
  <r>
    <n v="578"/>
    <x v="0"/>
    <x v="0"/>
    <x v="15"/>
    <x v="32"/>
    <x v="5"/>
    <n v="1678261"/>
  </r>
  <r>
    <n v="579"/>
    <x v="1"/>
    <x v="0"/>
    <x v="20"/>
    <x v="41"/>
    <x v="6"/>
    <n v="828124"/>
  </r>
  <r>
    <n v="580"/>
    <x v="1"/>
    <x v="1"/>
    <x v="10"/>
    <x v="2"/>
    <x v="3"/>
    <n v="945244"/>
  </r>
  <r>
    <n v="581"/>
    <x v="0"/>
    <x v="1"/>
    <x v="10"/>
    <x v="26"/>
    <x v="1"/>
    <n v="661921"/>
  </r>
  <r>
    <n v="582"/>
    <x v="0"/>
    <x v="1"/>
    <x v="12"/>
    <x v="3"/>
    <x v="11"/>
    <n v="1547509"/>
  </r>
  <r>
    <n v="583"/>
    <x v="1"/>
    <x v="2"/>
    <x v="1"/>
    <x v="3"/>
    <x v="8"/>
    <n v="1302470"/>
  </r>
  <r>
    <n v="584"/>
    <x v="1"/>
    <x v="2"/>
    <x v="9"/>
    <x v="19"/>
    <x v="3"/>
    <n v="873825"/>
  </r>
  <r>
    <n v="585"/>
    <x v="0"/>
    <x v="2"/>
    <x v="19"/>
    <x v="22"/>
    <x v="4"/>
    <n v="653074"/>
  </r>
  <r>
    <n v="586"/>
    <x v="0"/>
    <x v="3"/>
    <x v="19"/>
    <x v="10"/>
    <x v="2"/>
    <n v="1397876"/>
  </r>
  <r>
    <n v="587"/>
    <x v="1"/>
    <x v="3"/>
    <x v="7"/>
    <x v="13"/>
    <x v="5"/>
    <n v="1762160"/>
  </r>
  <r>
    <n v="588"/>
    <x v="1"/>
    <x v="3"/>
    <x v="4"/>
    <x v="4"/>
    <x v="12"/>
    <n v="884192"/>
  </r>
  <r>
    <n v="589"/>
    <x v="0"/>
    <x v="0"/>
    <x v="5"/>
    <x v="4"/>
    <x v="3"/>
    <n v="1377287"/>
  </r>
  <r>
    <n v="590"/>
    <x v="0"/>
    <x v="0"/>
    <x v="11"/>
    <x v="8"/>
    <x v="12"/>
    <n v="1430564"/>
  </r>
  <r>
    <n v="591"/>
    <x v="1"/>
    <x v="0"/>
    <x v="9"/>
    <x v="25"/>
    <x v="2"/>
    <n v="1318670"/>
  </r>
  <r>
    <n v="592"/>
    <x v="1"/>
    <x v="1"/>
    <x v="2"/>
    <x v="2"/>
    <x v="11"/>
    <n v="955255"/>
  </r>
  <r>
    <n v="593"/>
    <x v="0"/>
    <x v="1"/>
    <x v="13"/>
    <x v="9"/>
    <x v="11"/>
    <n v="978389"/>
  </r>
  <r>
    <n v="594"/>
    <x v="0"/>
    <x v="1"/>
    <x v="1"/>
    <x v="15"/>
    <x v="3"/>
    <n v="1358860"/>
  </r>
  <r>
    <n v="595"/>
    <x v="1"/>
    <x v="2"/>
    <x v="9"/>
    <x v="10"/>
    <x v="5"/>
    <n v="638451"/>
  </r>
  <r>
    <n v="596"/>
    <x v="1"/>
    <x v="2"/>
    <x v="7"/>
    <x v="26"/>
    <x v="1"/>
    <n v="504377"/>
  </r>
  <r>
    <n v="597"/>
    <x v="0"/>
    <x v="2"/>
    <x v="17"/>
    <x v="10"/>
    <x v="8"/>
    <n v="1695659"/>
  </r>
  <r>
    <n v="598"/>
    <x v="0"/>
    <x v="3"/>
    <x v="1"/>
    <x v="5"/>
    <x v="6"/>
    <n v="545753"/>
  </r>
  <r>
    <n v="599"/>
    <x v="1"/>
    <x v="3"/>
    <x v="15"/>
    <x v="7"/>
    <x v="8"/>
    <n v="1436563"/>
  </r>
  <r>
    <n v="600"/>
    <x v="1"/>
    <x v="3"/>
    <x v="10"/>
    <x v="27"/>
    <x v="5"/>
    <n v="1966465"/>
  </r>
  <r>
    <n v="601"/>
    <x v="0"/>
    <x v="0"/>
    <x v="1"/>
    <x v="6"/>
    <x v="1"/>
    <n v="1071526"/>
  </r>
  <r>
    <n v="602"/>
    <x v="0"/>
    <x v="0"/>
    <x v="15"/>
    <x v="26"/>
    <x v="6"/>
    <n v="1016528"/>
  </r>
  <r>
    <n v="603"/>
    <x v="1"/>
    <x v="0"/>
    <x v="13"/>
    <x v="2"/>
    <x v="3"/>
    <n v="1368026"/>
  </r>
  <r>
    <n v="604"/>
    <x v="1"/>
    <x v="1"/>
    <x v="22"/>
    <x v="35"/>
    <x v="7"/>
    <n v="1819066"/>
  </r>
  <r>
    <n v="605"/>
    <x v="0"/>
    <x v="1"/>
    <x v="10"/>
    <x v="7"/>
    <x v="1"/>
    <n v="727694"/>
  </r>
  <r>
    <n v="606"/>
    <x v="0"/>
    <x v="1"/>
    <x v="19"/>
    <x v="8"/>
    <x v="2"/>
    <n v="1683139"/>
  </r>
  <r>
    <n v="607"/>
    <x v="1"/>
    <x v="2"/>
    <x v="5"/>
    <x v="14"/>
    <x v="9"/>
    <n v="1559410"/>
  </r>
  <r>
    <n v="608"/>
    <x v="1"/>
    <x v="2"/>
    <x v="0"/>
    <x v="13"/>
    <x v="12"/>
    <n v="899897"/>
  </r>
  <r>
    <n v="609"/>
    <x v="0"/>
    <x v="2"/>
    <x v="9"/>
    <x v="2"/>
    <x v="4"/>
    <n v="1516682"/>
  </r>
  <r>
    <n v="610"/>
    <x v="0"/>
    <x v="3"/>
    <x v="10"/>
    <x v="22"/>
    <x v="4"/>
    <n v="984203"/>
  </r>
  <r>
    <n v="611"/>
    <x v="1"/>
    <x v="3"/>
    <x v="15"/>
    <x v="1"/>
    <x v="13"/>
    <n v="1296934"/>
  </r>
  <r>
    <n v="612"/>
    <x v="1"/>
    <x v="3"/>
    <x v="7"/>
    <x v="23"/>
    <x v="13"/>
    <n v="1978143"/>
  </r>
  <r>
    <n v="613"/>
    <x v="0"/>
    <x v="0"/>
    <x v="6"/>
    <x v="27"/>
    <x v="4"/>
    <n v="942698"/>
  </r>
  <r>
    <n v="614"/>
    <x v="0"/>
    <x v="0"/>
    <x v="7"/>
    <x v="21"/>
    <x v="13"/>
    <n v="1159068"/>
  </r>
  <r>
    <n v="615"/>
    <x v="1"/>
    <x v="0"/>
    <x v="23"/>
    <x v="5"/>
    <x v="0"/>
    <n v="1355702"/>
  </r>
  <r>
    <n v="616"/>
    <x v="1"/>
    <x v="1"/>
    <x v="10"/>
    <x v="25"/>
    <x v="13"/>
    <n v="675336"/>
  </r>
  <r>
    <n v="617"/>
    <x v="0"/>
    <x v="1"/>
    <x v="12"/>
    <x v="10"/>
    <x v="8"/>
    <n v="1210517"/>
  </r>
  <r>
    <n v="618"/>
    <x v="0"/>
    <x v="1"/>
    <x v="18"/>
    <x v="16"/>
    <x v="11"/>
    <n v="1166242"/>
  </r>
  <r>
    <n v="619"/>
    <x v="1"/>
    <x v="2"/>
    <x v="3"/>
    <x v="13"/>
    <x v="0"/>
    <n v="1045078"/>
  </r>
  <r>
    <n v="620"/>
    <x v="1"/>
    <x v="2"/>
    <x v="23"/>
    <x v="2"/>
    <x v="13"/>
    <n v="1696324"/>
  </r>
  <r>
    <n v="621"/>
    <x v="0"/>
    <x v="2"/>
    <x v="2"/>
    <x v="22"/>
    <x v="9"/>
    <n v="1833842"/>
  </r>
  <r>
    <n v="622"/>
    <x v="0"/>
    <x v="3"/>
    <x v="21"/>
    <x v="10"/>
    <x v="7"/>
    <n v="1564014"/>
  </r>
  <r>
    <n v="623"/>
    <x v="1"/>
    <x v="3"/>
    <x v="8"/>
    <x v="26"/>
    <x v="10"/>
    <n v="1513044"/>
  </r>
  <r>
    <n v="624"/>
    <x v="1"/>
    <x v="3"/>
    <x v="18"/>
    <x v="22"/>
    <x v="4"/>
    <n v="1021451"/>
  </r>
  <r>
    <n v="625"/>
    <x v="0"/>
    <x v="0"/>
    <x v="23"/>
    <x v="15"/>
    <x v="8"/>
    <n v="1638131"/>
  </r>
  <r>
    <n v="626"/>
    <x v="0"/>
    <x v="0"/>
    <x v="18"/>
    <x v="21"/>
    <x v="9"/>
    <n v="1909886"/>
  </r>
  <r>
    <n v="627"/>
    <x v="1"/>
    <x v="0"/>
    <x v="14"/>
    <x v="7"/>
    <x v="5"/>
    <n v="1119491"/>
  </r>
  <r>
    <n v="628"/>
    <x v="1"/>
    <x v="1"/>
    <x v="20"/>
    <x v="7"/>
    <x v="12"/>
    <n v="1110771"/>
  </r>
  <r>
    <n v="629"/>
    <x v="0"/>
    <x v="1"/>
    <x v="16"/>
    <x v="5"/>
    <x v="3"/>
    <n v="1318011"/>
  </r>
  <r>
    <n v="630"/>
    <x v="0"/>
    <x v="1"/>
    <x v="22"/>
    <x v="37"/>
    <x v="11"/>
    <n v="1996952"/>
  </r>
  <r>
    <n v="631"/>
    <x v="1"/>
    <x v="2"/>
    <x v="15"/>
    <x v="18"/>
    <x v="8"/>
    <n v="661024"/>
  </r>
  <r>
    <n v="632"/>
    <x v="1"/>
    <x v="2"/>
    <x v="8"/>
    <x v="22"/>
    <x v="4"/>
    <n v="1714122"/>
  </r>
  <r>
    <n v="633"/>
    <x v="0"/>
    <x v="2"/>
    <x v="17"/>
    <x v="15"/>
    <x v="3"/>
    <n v="1307733"/>
  </r>
  <r>
    <n v="634"/>
    <x v="0"/>
    <x v="3"/>
    <x v="8"/>
    <x v="13"/>
    <x v="12"/>
    <n v="1613789"/>
  </r>
  <r>
    <n v="635"/>
    <x v="1"/>
    <x v="3"/>
    <x v="9"/>
    <x v="15"/>
    <x v="12"/>
    <n v="1082179"/>
  </r>
  <r>
    <n v="636"/>
    <x v="1"/>
    <x v="3"/>
    <x v="11"/>
    <x v="10"/>
    <x v="4"/>
    <n v="903716"/>
  </r>
  <r>
    <n v="637"/>
    <x v="0"/>
    <x v="0"/>
    <x v="15"/>
    <x v="31"/>
    <x v="3"/>
    <n v="1698637"/>
  </r>
  <r>
    <n v="638"/>
    <x v="0"/>
    <x v="0"/>
    <x v="23"/>
    <x v="8"/>
    <x v="8"/>
    <n v="970965"/>
  </r>
  <r>
    <n v="639"/>
    <x v="1"/>
    <x v="0"/>
    <x v="17"/>
    <x v="33"/>
    <x v="0"/>
    <n v="1057559"/>
  </r>
  <r>
    <n v="640"/>
    <x v="1"/>
    <x v="1"/>
    <x v="6"/>
    <x v="18"/>
    <x v="9"/>
    <n v="1532636"/>
  </r>
  <r>
    <n v="641"/>
    <x v="0"/>
    <x v="1"/>
    <x v="5"/>
    <x v="14"/>
    <x v="4"/>
    <n v="1029788"/>
  </r>
  <r>
    <n v="642"/>
    <x v="0"/>
    <x v="1"/>
    <x v="13"/>
    <x v="42"/>
    <x v="2"/>
    <n v="872107"/>
  </r>
  <r>
    <n v="643"/>
    <x v="1"/>
    <x v="2"/>
    <x v="6"/>
    <x v="12"/>
    <x v="7"/>
    <n v="794561"/>
  </r>
  <r>
    <n v="644"/>
    <x v="1"/>
    <x v="2"/>
    <x v="13"/>
    <x v="42"/>
    <x v="1"/>
    <n v="945499"/>
  </r>
  <r>
    <n v="645"/>
    <x v="0"/>
    <x v="2"/>
    <x v="6"/>
    <x v="17"/>
    <x v="11"/>
    <n v="1492346"/>
  </r>
  <r>
    <n v="646"/>
    <x v="0"/>
    <x v="3"/>
    <x v="16"/>
    <x v="14"/>
    <x v="5"/>
    <n v="1831662"/>
  </r>
  <r>
    <n v="647"/>
    <x v="1"/>
    <x v="3"/>
    <x v="6"/>
    <x v="42"/>
    <x v="2"/>
    <n v="1339729"/>
  </r>
  <r>
    <n v="648"/>
    <x v="1"/>
    <x v="3"/>
    <x v="17"/>
    <x v="16"/>
    <x v="10"/>
    <n v="808340"/>
  </r>
  <r>
    <n v="649"/>
    <x v="0"/>
    <x v="0"/>
    <x v="19"/>
    <x v="31"/>
    <x v="13"/>
    <n v="529580"/>
  </r>
  <r>
    <n v="650"/>
    <x v="0"/>
    <x v="0"/>
    <x v="9"/>
    <x v="30"/>
    <x v="10"/>
    <n v="1101263"/>
  </r>
  <r>
    <n v="651"/>
    <x v="1"/>
    <x v="0"/>
    <x v="11"/>
    <x v="15"/>
    <x v="10"/>
    <n v="1264415"/>
  </r>
  <r>
    <n v="652"/>
    <x v="1"/>
    <x v="1"/>
    <x v="19"/>
    <x v="34"/>
    <x v="5"/>
    <n v="915369"/>
  </r>
  <r>
    <n v="653"/>
    <x v="0"/>
    <x v="1"/>
    <x v="7"/>
    <x v="39"/>
    <x v="11"/>
    <n v="1412930"/>
  </r>
  <r>
    <n v="654"/>
    <x v="0"/>
    <x v="1"/>
    <x v="22"/>
    <x v="12"/>
    <x v="5"/>
    <n v="696405"/>
  </r>
  <r>
    <n v="655"/>
    <x v="1"/>
    <x v="2"/>
    <x v="6"/>
    <x v="18"/>
    <x v="9"/>
    <n v="1277100"/>
  </r>
  <r>
    <n v="656"/>
    <x v="1"/>
    <x v="2"/>
    <x v="7"/>
    <x v="6"/>
    <x v="6"/>
    <n v="629118"/>
  </r>
  <r>
    <n v="657"/>
    <x v="0"/>
    <x v="2"/>
    <x v="0"/>
    <x v="12"/>
    <x v="6"/>
    <n v="1253512"/>
  </r>
  <r>
    <n v="658"/>
    <x v="0"/>
    <x v="3"/>
    <x v="22"/>
    <x v="12"/>
    <x v="12"/>
    <n v="753317"/>
  </r>
  <r>
    <n v="659"/>
    <x v="1"/>
    <x v="3"/>
    <x v="2"/>
    <x v="34"/>
    <x v="4"/>
    <n v="1219023"/>
  </r>
  <r>
    <n v="660"/>
    <x v="1"/>
    <x v="3"/>
    <x v="11"/>
    <x v="31"/>
    <x v="0"/>
    <n v="1436884"/>
  </r>
  <r>
    <n v="661"/>
    <x v="0"/>
    <x v="0"/>
    <x v="6"/>
    <x v="32"/>
    <x v="0"/>
    <n v="1247035"/>
  </r>
  <r>
    <n v="662"/>
    <x v="0"/>
    <x v="0"/>
    <x v="4"/>
    <x v="37"/>
    <x v="9"/>
    <n v="1302541"/>
  </r>
  <r>
    <n v="663"/>
    <x v="1"/>
    <x v="0"/>
    <x v="0"/>
    <x v="20"/>
    <x v="6"/>
    <n v="751433"/>
  </r>
  <r>
    <n v="664"/>
    <x v="1"/>
    <x v="1"/>
    <x v="2"/>
    <x v="38"/>
    <x v="12"/>
    <n v="1405962"/>
  </r>
  <r>
    <n v="665"/>
    <x v="0"/>
    <x v="1"/>
    <x v="12"/>
    <x v="18"/>
    <x v="5"/>
    <n v="1252427"/>
  </r>
  <r>
    <n v="666"/>
    <x v="0"/>
    <x v="1"/>
    <x v="9"/>
    <x v="33"/>
    <x v="6"/>
    <n v="978400"/>
  </r>
  <r>
    <n v="667"/>
    <x v="1"/>
    <x v="2"/>
    <x v="18"/>
    <x v="29"/>
    <x v="13"/>
    <n v="685348"/>
  </r>
  <r>
    <n v="668"/>
    <x v="1"/>
    <x v="2"/>
    <x v="19"/>
    <x v="6"/>
    <x v="3"/>
    <n v="1779615"/>
  </r>
  <r>
    <n v="669"/>
    <x v="0"/>
    <x v="2"/>
    <x v="4"/>
    <x v="13"/>
    <x v="7"/>
    <n v="1847643"/>
  </r>
  <r>
    <n v="670"/>
    <x v="0"/>
    <x v="3"/>
    <x v="18"/>
    <x v="30"/>
    <x v="2"/>
    <n v="1246097"/>
  </r>
  <r>
    <n v="671"/>
    <x v="1"/>
    <x v="3"/>
    <x v="19"/>
    <x v="28"/>
    <x v="0"/>
    <n v="1712951"/>
  </r>
  <r>
    <n v="672"/>
    <x v="1"/>
    <x v="3"/>
    <x v="21"/>
    <x v="40"/>
    <x v="5"/>
    <n v="1585832"/>
  </r>
  <r>
    <n v="673"/>
    <x v="0"/>
    <x v="0"/>
    <x v="17"/>
    <x v="11"/>
    <x v="4"/>
    <n v="1311451"/>
  </r>
  <r>
    <n v="674"/>
    <x v="0"/>
    <x v="0"/>
    <x v="15"/>
    <x v="24"/>
    <x v="13"/>
    <n v="1532423"/>
  </r>
  <r>
    <n v="675"/>
    <x v="1"/>
    <x v="0"/>
    <x v="4"/>
    <x v="38"/>
    <x v="10"/>
    <n v="516747"/>
  </r>
  <r>
    <n v="676"/>
    <x v="1"/>
    <x v="1"/>
    <x v="2"/>
    <x v="6"/>
    <x v="1"/>
    <n v="1371001"/>
  </r>
  <r>
    <n v="677"/>
    <x v="0"/>
    <x v="1"/>
    <x v="19"/>
    <x v="21"/>
    <x v="8"/>
    <n v="1077425"/>
  </r>
  <r>
    <n v="678"/>
    <x v="0"/>
    <x v="1"/>
    <x v="17"/>
    <x v="34"/>
    <x v="5"/>
    <n v="1905775"/>
  </r>
  <r>
    <n v="679"/>
    <x v="1"/>
    <x v="2"/>
    <x v="19"/>
    <x v="34"/>
    <x v="3"/>
    <n v="1644914"/>
  </r>
  <r>
    <n v="680"/>
    <x v="1"/>
    <x v="2"/>
    <x v="19"/>
    <x v="35"/>
    <x v="12"/>
    <n v="1719469"/>
  </r>
  <r>
    <n v="681"/>
    <x v="0"/>
    <x v="2"/>
    <x v="12"/>
    <x v="16"/>
    <x v="12"/>
    <n v="1709460"/>
  </r>
  <r>
    <n v="682"/>
    <x v="0"/>
    <x v="3"/>
    <x v="8"/>
    <x v="26"/>
    <x v="12"/>
    <n v="643651"/>
  </r>
  <r>
    <n v="683"/>
    <x v="1"/>
    <x v="3"/>
    <x v="9"/>
    <x v="39"/>
    <x v="6"/>
    <n v="1625109"/>
  </r>
  <r>
    <n v="684"/>
    <x v="1"/>
    <x v="3"/>
    <x v="21"/>
    <x v="39"/>
    <x v="9"/>
    <n v="1299841"/>
  </r>
  <r>
    <n v="685"/>
    <x v="0"/>
    <x v="0"/>
    <x v="9"/>
    <x v="6"/>
    <x v="5"/>
    <n v="1999216"/>
  </r>
  <r>
    <n v="686"/>
    <x v="0"/>
    <x v="0"/>
    <x v="0"/>
    <x v="28"/>
    <x v="13"/>
    <n v="753531"/>
  </r>
  <r>
    <n v="687"/>
    <x v="1"/>
    <x v="0"/>
    <x v="12"/>
    <x v="12"/>
    <x v="4"/>
    <n v="1194600"/>
  </r>
  <r>
    <n v="688"/>
    <x v="1"/>
    <x v="1"/>
    <x v="11"/>
    <x v="7"/>
    <x v="7"/>
    <n v="1356056"/>
  </r>
  <r>
    <n v="689"/>
    <x v="0"/>
    <x v="1"/>
    <x v="2"/>
    <x v="10"/>
    <x v="1"/>
    <n v="574159"/>
  </r>
  <r>
    <n v="690"/>
    <x v="0"/>
    <x v="1"/>
    <x v="4"/>
    <x v="26"/>
    <x v="2"/>
    <n v="847441"/>
  </r>
  <r>
    <n v="691"/>
    <x v="1"/>
    <x v="2"/>
    <x v="22"/>
    <x v="26"/>
    <x v="12"/>
    <n v="801289"/>
  </r>
  <r>
    <n v="692"/>
    <x v="1"/>
    <x v="2"/>
    <x v="12"/>
    <x v="11"/>
    <x v="1"/>
    <n v="856887"/>
  </r>
  <r>
    <n v="693"/>
    <x v="0"/>
    <x v="2"/>
    <x v="1"/>
    <x v="5"/>
    <x v="5"/>
    <n v="1773248"/>
  </r>
  <r>
    <n v="694"/>
    <x v="0"/>
    <x v="3"/>
    <x v="11"/>
    <x v="27"/>
    <x v="9"/>
    <n v="1643526"/>
  </r>
  <r>
    <n v="695"/>
    <x v="1"/>
    <x v="3"/>
    <x v="9"/>
    <x v="25"/>
    <x v="12"/>
    <n v="642380"/>
  </r>
  <r>
    <n v="696"/>
    <x v="1"/>
    <x v="3"/>
    <x v="9"/>
    <x v="17"/>
    <x v="1"/>
    <n v="1314893"/>
  </r>
  <r>
    <n v="697"/>
    <x v="0"/>
    <x v="0"/>
    <x v="9"/>
    <x v="32"/>
    <x v="9"/>
    <n v="1041665"/>
  </r>
  <r>
    <n v="698"/>
    <x v="0"/>
    <x v="0"/>
    <x v="16"/>
    <x v="30"/>
    <x v="11"/>
    <n v="1489687"/>
  </r>
  <r>
    <n v="699"/>
    <x v="1"/>
    <x v="0"/>
    <x v="1"/>
    <x v="10"/>
    <x v="7"/>
    <n v="1124585"/>
  </r>
  <r>
    <n v="700"/>
    <x v="1"/>
    <x v="1"/>
    <x v="6"/>
    <x v="11"/>
    <x v="12"/>
    <n v="1337918"/>
  </r>
  <r>
    <n v="701"/>
    <x v="0"/>
    <x v="1"/>
    <x v="13"/>
    <x v="41"/>
    <x v="11"/>
    <n v="1291566"/>
  </r>
  <r>
    <n v="702"/>
    <x v="0"/>
    <x v="1"/>
    <x v="15"/>
    <x v="13"/>
    <x v="7"/>
    <n v="1022963"/>
  </r>
  <r>
    <n v="703"/>
    <x v="1"/>
    <x v="2"/>
    <x v="18"/>
    <x v="41"/>
    <x v="7"/>
    <n v="717534"/>
  </r>
  <r>
    <n v="704"/>
    <x v="1"/>
    <x v="2"/>
    <x v="20"/>
    <x v="8"/>
    <x v="2"/>
    <n v="1178590"/>
  </r>
  <r>
    <n v="705"/>
    <x v="0"/>
    <x v="2"/>
    <x v="3"/>
    <x v="38"/>
    <x v="3"/>
    <n v="1796694"/>
  </r>
  <r>
    <n v="706"/>
    <x v="0"/>
    <x v="3"/>
    <x v="15"/>
    <x v="38"/>
    <x v="11"/>
    <n v="584201"/>
  </r>
  <r>
    <n v="707"/>
    <x v="1"/>
    <x v="3"/>
    <x v="23"/>
    <x v="6"/>
    <x v="11"/>
    <n v="529728"/>
  </r>
  <r>
    <n v="708"/>
    <x v="1"/>
    <x v="3"/>
    <x v="3"/>
    <x v="2"/>
    <x v="9"/>
    <n v="539342"/>
  </r>
  <r>
    <n v="709"/>
    <x v="0"/>
    <x v="0"/>
    <x v="8"/>
    <x v="4"/>
    <x v="1"/>
    <n v="675957"/>
  </r>
  <r>
    <n v="710"/>
    <x v="0"/>
    <x v="0"/>
    <x v="23"/>
    <x v="20"/>
    <x v="0"/>
    <n v="622420"/>
  </r>
  <r>
    <n v="711"/>
    <x v="1"/>
    <x v="0"/>
    <x v="17"/>
    <x v="24"/>
    <x v="13"/>
    <n v="1765185"/>
  </r>
  <r>
    <n v="712"/>
    <x v="1"/>
    <x v="1"/>
    <x v="21"/>
    <x v="24"/>
    <x v="11"/>
    <n v="1756795"/>
  </r>
  <r>
    <n v="713"/>
    <x v="0"/>
    <x v="1"/>
    <x v="21"/>
    <x v="0"/>
    <x v="3"/>
    <n v="1119253"/>
  </r>
  <r>
    <n v="714"/>
    <x v="0"/>
    <x v="1"/>
    <x v="12"/>
    <x v="16"/>
    <x v="0"/>
    <n v="1703989"/>
  </r>
  <r>
    <n v="715"/>
    <x v="1"/>
    <x v="2"/>
    <x v="22"/>
    <x v="27"/>
    <x v="0"/>
    <n v="1508732"/>
  </r>
  <r>
    <n v="716"/>
    <x v="1"/>
    <x v="2"/>
    <x v="22"/>
    <x v="16"/>
    <x v="13"/>
    <n v="1155183"/>
  </r>
  <r>
    <n v="717"/>
    <x v="0"/>
    <x v="2"/>
    <x v="7"/>
    <x v="40"/>
    <x v="12"/>
    <n v="1697906"/>
  </r>
  <r>
    <n v="718"/>
    <x v="0"/>
    <x v="3"/>
    <x v="7"/>
    <x v="22"/>
    <x v="9"/>
    <n v="1447112"/>
  </r>
  <r>
    <n v="719"/>
    <x v="1"/>
    <x v="3"/>
    <x v="11"/>
    <x v="34"/>
    <x v="13"/>
    <n v="1367356"/>
  </r>
  <r>
    <n v="720"/>
    <x v="1"/>
    <x v="3"/>
    <x v="16"/>
    <x v="32"/>
    <x v="12"/>
    <n v="516653"/>
  </r>
  <r>
    <n v="721"/>
    <x v="0"/>
    <x v="0"/>
    <x v="5"/>
    <x v="3"/>
    <x v="1"/>
    <n v="1535885"/>
  </r>
  <r>
    <n v="722"/>
    <x v="0"/>
    <x v="0"/>
    <x v="14"/>
    <x v="5"/>
    <x v="11"/>
    <n v="967000"/>
  </r>
  <r>
    <n v="723"/>
    <x v="1"/>
    <x v="0"/>
    <x v="8"/>
    <x v="40"/>
    <x v="10"/>
    <n v="1405652"/>
  </r>
  <r>
    <n v="724"/>
    <x v="1"/>
    <x v="1"/>
    <x v="19"/>
    <x v="9"/>
    <x v="3"/>
    <n v="513723"/>
  </r>
  <r>
    <n v="725"/>
    <x v="0"/>
    <x v="1"/>
    <x v="13"/>
    <x v="41"/>
    <x v="10"/>
    <n v="1117617"/>
  </r>
  <r>
    <n v="726"/>
    <x v="0"/>
    <x v="1"/>
    <x v="10"/>
    <x v="34"/>
    <x v="4"/>
    <n v="668780"/>
  </r>
  <r>
    <n v="727"/>
    <x v="1"/>
    <x v="2"/>
    <x v="17"/>
    <x v="16"/>
    <x v="4"/>
    <n v="1945748"/>
  </r>
  <r>
    <n v="728"/>
    <x v="1"/>
    <x v="2"/>
    <x v="8"/>
    <x v="10"/>
    <x v="4"/>
    <n v="1120871"/>
  </r>
  <r>
    <n v="729"/>
    <x v="0"/>
    <x v="2"/>
    <x v="20"/>
    <x v="37"/>
    <x v="8"/>
    <n v="738801"/>
  </r>
  <r>
    <n v="730"/>
    <x v="0"/>
    <x v="3"/>
    <x v="3"/>
    <x v="8"/>
    <x v="12"/>
    <n v="793759"/>
  </r>
  <r>
    <n v="731"/>
    <x v="1"/>
    <x v="3"/>
    <x v="1"/>
    <x v="16"/>
    <x v="9"/>
    <n v="506400"/>
  </r>
  <r>
    <n v="732"/>
    <x v="1"/>
    <x v="3"/>
    <x v="11"/>
    <x v="15"/>
    <x v="1"/>
    <n v="734617"/>
  </r>
  <r>
    <n v="733"/>
    <x v="0"/>
    <x v="0"/>
    <x v="6"/>
    <x v="41"/>
    <x v="8"/>
    <n v="1530375"/>
  </r>
  <r>
    <n v="734"/>
    <x v="0"/>
    <x v="0"/>
    <x v="9"/>
    <x v="32"/>
    <x v="6"/>
    <n v="1711734"/>
  </r>
  <r>
    <n v="735"/>
    <x v="1"/>
    <x v="0"/>
    <x v="4"/>
    <x v="27"/>
    <x v="2"/>
    <n v="1330312"/>
  </r>
  <r>
    <n v="736"/>
    <x v="1"/>
    <x v="1"/>
    <x v="9"/>
    <x v="0"/>
    <x v="9"/>
    <n v="548070"/>
  </r>
  <r>
    <n v="737"/>
    <x v="0"/>
    <x v="1"/>
    <x v="12"/>
    <x v="4"/>
    <x v="8"/>
    <n v="1627590"/>
  </r>
  <r>
    <n v="738"/>
    <x v="0"/>
    <x v="1"/>
    <x v="1"/>
    <x v="18"/>
    <x v="0"/>
    <n v="1502458"/>
  </r>
  <r>
    <n v="739"/>
    <x v="1"/>
    <x v="2"/>
    <x v="17"/>
    <x v="8"/>
    <x v="12"/>
    <n v="1604734"/>
  </r>
  <r>
    <n v="740"/>
    <x v="1"/>
    <x v="2"/>
    <x v="12"/>
    <x v="24"/>
    <x v="11"/>
    <n v="863090"/>
  </r>
  <r>
    <n v="741"/>
    <x v="0"/>
    <x v="2"/>
    <x v="14"/>
    <x v="8"/>
    <x v="13"/>
    <n v="1217229"/>
  </r>
  <r>
    <n v="742"/>
    <x v="0"/>
    <x v="3"/>
    <x v="22"/>
    <x v="23"/>
    <x v="4"/>
    <n v="1047801"/>
  </r>
  <r>
    <n v="743"/>
    <x v="1"/>
    <x v="3"/>
    <x v="14"/>
    <x v="23"/>
    <x v="9"/>
    <n v="656437"/>
  </r>
  <r>
    <n v="744"/>
    <x v="1"/>
    <x v="3"/>
    <x v="3"/>
    <x v="28"/>
    <x v="11"/>
    <n v="1957543"/>
  </r>
  <r>
    <n v="745"/>
    <x v="0"/>
    <x v="0"/>
    <x v="15"/>
    <x v="18"/>
    <x v="5"/>
    <n v="1000585"/>
  </r>
  <r>
    <n v="746"/>
    <x v="0"/>
    <x v="0"/>
    <x v="4"/>
    <x v="36"/>
    <x v="4"/>
    <n v="815020"/>
  </r>
  <r>
    <n v="747"/>
    <x v="1"/>
    <x v="0"/>
    <x v="16"/>
    <x v="33"/>
    <x v="12"/>
    <n v="1361712"/>
  </r>
  <r>
    <n v="748"/>
    <x v="1"/>
    <x v="1"/>
    <x v="19"/>
    <x v="29"/>
    <x v="5"/>
    <n v="1427359"/>
  </r>
  <r>
    <n v="749"/>
    <x v="0"/>
    <x v="1"/>
    <x v="12"/>
    <x v="13"/>
    <x v="12"/>
    <n v="1845446"/>
  </r>
  <r>
    <n v="750"/>
    <x v="0"/>
    <x v="1"/>
    <x v="23"/>
    <x v="21"/>
    <x v="4"/>
    <n v="1493208"/>
  </r>
  <r>
    <n v="751"/>
    <x v="1"/>
    <x v="2"/>
    <x v="18"/>
    <x v="26"/>
    <x v="13"/>
    <n v="641267"/>
  </r>
  <r>
    <n v="752"/>
    <x v="1"/>
    <x v="2"/>
    <x v="11"/>
    <x v="8"/>
    <x v="4"/>
    <n v="1370045"/>
  </r>
  <r>
    <n v="753"/>
    <x v="0"/>
    <x v="2"/>
    <x v="13"/>
    <x v="41"/>
    <x v="3"/>
    <n v="1246525"/>
  </r>
  <r>
    <n v="754"/>
    <x v="0"/>
    <x v="3"/>
    <x v="6"/>
    <x v="40"/>
    <x v="11"/>
    <n v="897495"/>
  </r>
  <r>
    <n v="755"/>
    <x v="1"/>
    <x v="3"/>
    <x v="18"/>
    <x v="0"/>
    <x v="10"/>
    <n v="1888281"/>
  </r>
  <r>
    <n v="756"/>
    <x v="1"/>
    <x v="3"/>
    <x v="17"/>
    <x v="4"/>
    <x v="11"/>
    <n v="1251413"/>
  </r>
  <r>
    <n v="757"/>
    <x v="0"/>
    <x v="0"/>
    <x v="17"/>
    <x v="16"/>
    <x v="0"/>
    <n v="1581775"/>
  </r>
  <r>
    <n v="758"/>
    <x v="0"/>
    <x v="0"/>
    <x v="6"/>
    <x v="27"/>
    <x v="8"/>
    <n v="1328875"/>
  </r>
  <r>
    <n v="759"/>
    <x v="1"/>
    <x v="0"/>
    <x v="12"/>
    <x v="4"/>
    <x v="13"/>
    <n v="726557"/>
  </r>
  <r>
    <n v="760"/>
    <x v="1"/>
    <x v="1"/>
    <x v="18"/>
    <x v="32"/>
    <x v="0"/>
    <n v="1650273"/>
  </r>
  <r>
    <n v="761"/>
    <x v="0"/>
    <x v="1"/>
    <x v="8"/>
    <x v="17"/>
    <x v="13"/>
    <n v="1784622"/>
  </r>
  <r>
    <n v="762"/>
    <x v="0"/>
    <x v="1"/>
    <x v="14"/>
    <x v="10"/>
    <x v="2"/>
    <n v="1954491"/>
  </r>
  <r>
    <n v="763"/>
    <x v="1"/>
    <x v="2"/>
    <x v="0"/>
    <x v="34"/>
    <x v="11"/>
    <n v="1066904"/>
  </r>
  <r>
    <n v="764"/>
    <x v="1"/>
    <x v="2"/>
    <x v="14"/>
    <x v="39"/>
    <x v="5"/>
    <n v="1623110"/>
  </r>
  <r>
    <n v="765"/>
    <x v="0"/>
    <x v="2"/>
    <x v="16"/>
    <x v="0"/>
    <x v="1"/>
    <n v="1791570"/>
  </r>
  <r>
    <n v="766"/>
    <x v="0"/>
    <x v="3"/>
    <x v="15"/>
    <x v="8"/>
    <x v="8"/>
    <n v="1502487"/>
  </r>
  <r>
    <n v="767"/>
    <x v="1"/>
    <x v="3"/>
    <x v="20"/>
    <x v="7"/>
    <x v="6"/>
    <n v="1106156"/>
  </r>
  <r>
    <n v="768"/>
    <x v="1"/>
    <x v="3"/>
    <x v="2"/>
    <x v="29"/>
    <x v="2"/>
    <n v="509324"/>
  </r>
  <r>
    <n v="769"/>
    <x v="0"/>
    <x v="0"/>
    <x v="8"/>
    <x v="23"/>
    <x v="12"/>
    <n v="525511"/>
  </r>
  <r>
    <n v="770"/>
    <x v="0"/>
    <x v="0"/>
    <x v="7"/>
    <x v="0"/>
    <x v="2"/>
    <n v="1178037"/>
  </r>
  <r>
    <n v="771"/>
    <x v="1"/>
    <x v="0"/>
    <x v="18"/>
    <x v="17"/>
    <x v="10"/>
    <n v="1668700"/>
  </r>
  <r>
    <n v="772"/>
    <x v="1"/>
    <x v="1"/>
    <x v="19"/>
    <x v="24"/>
    <x v="0"/>
    <n v="1320021"/>
  </r>
  <r>
    <n v="773"/>
    <x v="0"/>
    <x v="1"/>
    <x v="10"/>
    <x v="28"/>
    <x v="9"/>
    <n v="1603163"/>
  </r>
  <r>
    <n v="774"/>
    <x v="0"/>
    <x v="1"/>
    <x v="8"/>
    <x v="25"/>
    <x v="4"/>
    <n v="1596555"/>
  </r>
  <r>
    <n v="775"/>
    <x v="1"/>
    <x v="2"/>
    <x v="0"/>
    <x v="42"/>
    <x v="6"/>
    <n v="1472605"/>
  </r>
  <r>
    <n v="776"/>
    <x v="1"/>
    <x v="2"/>
    <x v="10"/>
    <x v="7"/>
    <x v="0"/>
    <n v="1801728"/>
  </r>
  <r>
    <n v="777"/>
    <x v="0"/>
    <x v="2"/>
    <x v="2"/>
    <x v="39"/>
    <x v="8"/>
    <n v="993492"/>
  </r>
  <r>
    <n v="778"/>
    <x v="0"/>
    <x v="3"/>
    <x v="9"/>
    <x v="41"/>
    <x v="7"/>
    <n v="589650"/>
  </r>
  <r>
    <n v="779"/>
    <x v="1"/>
    <x v="3"/>
    <x v="19"/>
    <x v="5"/>
    <x v="12"/>
    <n v="1854868"/>
  </r>
  <r>
    <n v="780"/>
    <x v="1"/>
    <x v="3"/>
    <x v="9"/>
    <x v="11"/>
    <x v="4"/>
    <n v="1172786"/>
  </r>
  <r>
    <n v="781"/>
    <x v="0"/>
    <x v="0"/>
    <x v="7"/>
    <x v="7"/>
    <x v="5"/>
    <n v="1052921"/>
  </r>
  <r>
    <n v="782"/>
    <x v="0"/>
    <x v="0"/>
    <x v="18"/>
    <x v="8"/>
    <x v="0"/>
    <n v="554488"/>
  </r>
  <r>
    <n v="783"/>
    <x v="1"/>
    <x v="0"/>
    <x v="16"/>
    <x v="20"/>
    <x v="11"/>
    <n v="1531995"/>
  </r>
  <r>
    <n v="784"/>
    <x v="1"/>
    <x v="1"/>
    <x v="17"/>
    <x v="19"/>
    <x v="7"/>
    <n v="811501"/>
  </r>
  <r>
    <n v="785"/>
    <x v="0"/>
    <x v="1"/>
    <x v="18"/>
    <x v="21"/>
    <x v="11"/>
    <n v="513437"/>
  </r>
  <r>
    <n v="786"/>
    <x v="0"/>
    <x v="1"/>
    <x v="13"/>
    <x v="35"/>
    <x v="4"/>
    <n v="1073008"/>
  </r>
  <r>
    <n v="787"/>
    <x v="1"/>
    <x v="2"/>
    <x v="5"/>
    <x v="37"/>
    <x v="12"/>
    <n v="1831633"/>
  </r>
  <r>
    <n v="788"/>
    <x v="1"/>
    <x v="2"/>
    <x v="8"/>
    <x v="2"/>
    <x v="6"/>
    <n v="1286435"/>
  </r>
  <r>
    <n v="789"/>
    <x v="0"/>
    <x v="2"/>
    <x v="21"/>
    <x v="19"/>
    <x v="7"/>
    <n v="1770504"/>
  </r>
  <r>
    <n v="790"/>
    <x v="0"/>
    <x v="3"/>
    <x v="18"/>
    <x v="12"/>
    <x v="11"/>
    <n v="808271"/>
  </r>
  <r>
    <n v="791"/>
    <x v="1"/>
    <x v="3"/>
    <x v="14"/>
    <x v="13"/>
    <x v="7"/>
    <n v="1833809"/>
  </r>
  <r>
    <n v="792"/>
    <x v="1"/>
    <x v="3"/>
    <x v="5"/>
    <x v="35"/>
    <x v="6"/>
    <n v="1048510"/>
  </r>
  <r>
    <n v="793"/>
    <x v="0"/>
    <x v="0"/>
    <x v="23"/>
    <x v="16"/>
    <x v="1"/>
    <n v="577440"/>
  </r>
  <r>
    <n v="794"/>
    <x v="0"/>
    <x v="0"/>
    <x v="13"/>
    <x v="23"/>
    <x v="2"/>
    <n v="1370834"/>
  </r>
  <r>
    <n v="795"/>
    <x v="1"/>
    <x v="0"/>
    <x v="4"/>
    <x v="5"/>
    <x v="13"/>
    <n v="1020049"/>
  </r>
  <r>
    <n v="796"/>
    <x v="1"/>
    <x v="1"/>
    <x v="23"/>
    <x v="23"/>
    <x v="0"/>
    <n v="1460869"/>
  </r>
  <r>
    <n v="797"/>
    <x v="0"/>
    <x v="1"/>
    <x v="6"/>
    <x v="24"/>
    <x v="0"/>
    <n v="1071167"/>
  </r>
  <r>
    <n v="798"/>
    <x v="0"/>
    <x v="1"/>
    <x v="23"/>
    <x v="11"/>
    <x v="5"/>
    <n v="1559691"/>
  </r>
  <r>
    <n v="799"/>
    <x v="1"/>
    <x v="2"/>
    <x v="3"/>
    <x v="41"/>
    <x v="5"/>
    <n v="1091284"/>
  </r>
  <r>
    <n v="800"/>
    <x v="1"/>
    <x v="2"/>
    <x v="2"/>
    <x v="15"/>
    <x v="11"/>
    <n v="1685336"/>
  </r>
  <r>
    <n v="801"/>
    <x v="0"/>
    <x v="2"/>
    <x v="7"/>
    <x v="41"/>
    <x v="9"/>
    <n v="1406221"/>
  </r>
  <r>
    <n v="802"/>
    <x v="0"/>
    <x v="3"/>
    <x v="4"/>
    <x v="14"/>
    <x v="7"/>
    <n v="708980"/>
  </r>
  <r>
    <n v="803"/>
    <x v="1"/>
    <x v="3"/>
    <x v="10"/>
    <x v="28"/>
    <x v="4"/>
    <n v="810411"/>
  </r>
  <r>
    <n v="804"/>
    <x v="1"/>
    <x v="3"/>
    <x v="6"/>
    <x v="13"/>
    <x v="2"/>
    <n v="1112611"/>
  </r>
  <r>
    <n v="805"/>
    <x v="0"/>
    <x v="0"/>
    <x v="0"/>
    <x v="35"/>
    <x v="11"/>
    <n v="953723"/>
  </r>
  <r>
    <n v="806"/>
    <x v="0"/>
    <x v="0"/>
    <x v="10"/>
    <x v="24"/>
    <x v="13"/>
    <n v="1125441"/>
  </r>
  <r>
    <n v="807"/>
    <x v="1"/>
    <x v="0"/>
    <x v="22"/>
    <x v="5"/>
    <x v="3"/>
    <n v="524333"/>
  </r>
  <r>
    <n v="808"/>
    <x v="1"/>
    <x v="1"/>
    <x v="12"/>
    <x v="3"/>
    <x v="3"/>
    <n v="1205678"/>
  </r>
  <r>
    <n v="809"/>
    <x v="0"/>
    <x v="1"/>
    <x v="1"/>
    <x v="29"/>
    <x v="9"/>
    <n v="676674"/>
  </r>
  <r>
    <n v="810"/>
    <x v="0"/>
    <x v="1"/>
    <x v="12"/>
    <x v="28"/>
    <x v="0"/>
    <n v="1777310"/>
  </r>
  <r>
    <n v="811"/>
    <x v="1"/>
    <x v="2"/>
    <x v="17"/>
    <x v="40"/>
    <x v="5"/>
    <n v="1184388"/>
  </r>
  <r>
    <n v="812"/>
    <x v="1"/>
    <x v="2"/>
    <x v="7"/>
    <x v="6"/>
    <x v="9"/>
    <n v="1496163"/>
  </r>
  <r>
    <n v="813"/>
    <x v="0"/>
    <x v="2"/>
    <x v="14"/>
    <x v="39"/>
    <x v="4"/>
    <n v="1673677"/>
  </r>
  <r>
    <n v="814"/>
    <x v="0"/>
    <x v="3"/>
    <x v="14"/>
    <x v="4"/>
    <x v="5"/>
    <n v="762286"/>
  </r>
  <r>
    <n v="815"/>
    <x v="1"/>
    <x v="3"/>
    <x v="12"/>
    <x v="21"/>
    <x v="12"/>
    <n v="778304"/>
  </r>
  <r>
    <n v="816"/>
    <x v="1"/>
    <x v="3"/>
    <x v="12"/>
    <x v="32"/>
    <x v="12"/>
    <n v="1425132"/>
  </r>
  <r>
    <n v="817"/>
    <x v="0"/>
    <x v="0"/>
    <x v="4"/>
    <x v="11"/>
    <x v="3"/>
    <n v="1461856"/>
  </r>
  <r>
    <n v="818"/>
    <x v="0"/>
    <x v="0"/>
    <x v="15"/>
    <x v="31"/>
    <x v="5"/>
    <n v="1108043"/>
  </r>
  <r>
    <n v="819"/>
    <x v="1"/>
    <x v="0"/>
    <x v="5"/>
    <x v="22"/>
    <x v="1"/>
    <n v="1933569"/>
  </r>
  <r>
    <n v="820"/>
    <x v="1"/>
    <x v="1"/>
    <x v="23"/>
    <x v="3"/>
    <x v="8"/>
    <n v="652587"/>
  </r>
  <r>
    <n v="821"/>
    <x v="0"/>
    <x v="1"/>
    <x v="7"/>
    <x v="0"/>
    <x v="4"/>
    <n v="1345449"/>
  </r>
  <r>
    <n v="822"/>
    <x v="0"/>
    <x v="1"/>
    <x v="17"/>
    <x v="6"/>
    <x v="9"/>
    <n v="529108"/>
  </r>
  <r>
    <n v="823"/>
    <x v="1"/>
    <x v="2"/>
    <x v="11"/>
    <x v="25"/>
    <x v="1"/>
    <n v="1488568"/>
  </r>
  <r>
    <n v="824"/>
    <x v="1"/>
    <x v="2"/>
    <x v="11"/>
    <x v="20"/>
    <x v="12"/>
    <n v="1231787"/>
  </r>
  <r>
    <n v="825"/>
    <x v="0"/>
    <x v="2"/>
    <x v="10"/>
    <x v="30"/>
    <x v="12"/>
    <n v="1346903"/>
  </r>
  <r>
    <n v="826"/>
    <x v="0"/>
    <x v="3"/>
    <x v="12"/>
    <x v="41"/>
    <x v="6"/>
    <n v="1183729"/>
  </r>
  <r>
    <n v="827"/>
    <x v="1"/>
    <x v="3"/>
    <x v="10"/>
    <x v="15"/>
    <x v="8"/>
    <n v="1454159"/>
  </r>
  <r>
    <n v="828"/>
    <x v="1"/>
    <x v="3"/>
    <x v="20"/>
    <x v="42"/>
    <x v="13"/>
    <n v="966026"/>
  </r>
  <r>
    <n v="829"/>
    <x v="0"/>
    <x v="0"/>
    <x v="2"/>
    <x v="38"/>
    <x v="10"/>
    <n v="1277334"/>
  </r>
  <r>
    <n v="830"/>
    <x v="0"/>
    <x v="0"/>
    <x v="19"/>
    <x v="32"/>
    <x v="3"/>
    <n v="1919204"/>
  </r>
  <r>
    <n v="831"/>
    <x v="1"/>
    <x v="0"/>
    <x v="21"/>
    <x v="14"/>
    <x v="5"/>
    <n v="884163"/>
  </r>
  <r>
    <n v="832"/>
    <x v="1"/>
    <x v="1"/>
    <x v="2"/>
    <x v="7"/>
    <x v="2"/>
    <n v="1758345"/>
  </r>
  <r>
    <n v="833"/>
    <x v="0"/>
    <x v="1"/>
    <x v="10"/>
    <x v="14"/>
    <x v="4"/>
    <n v="1669009"/>
  </r>
  <r>
    <n v="834"/>
    <x v="0"/>
    <x v="1"/>
    <x v="18"/>
    <x v="10"/>
    <x v="0"/>
    <n v="513069"/>
  </r>
  <r>
    <n v="835"/>
    <x v="1"/>
    <x v="2"/>
    <x v="13"/>
    <x v="38"/>
    <x v="8"/>
    <n v="1550602"/>
  </r>
  <r>
    <n v="836"/>
    <x v="1"/>
    <x v="2"/>
    <x v="4"/>
    <x v="32"/>
    <x v="0"/>
    <n v="594995"/>
  </r>
  <r>
    <n v="837"/>
    <x v="0"/>
    <x v="2"/>
    <x v="19"/>
    <x v="17"/>
    <x v="13"/>
    <n v="1763228"/>
  </r>
  <r>
    <n v="838"/>
    <x v="0"/>
    <x v="3"/>
    <x v="17"/>
    <x v="3"/>
    <x v="0"/>
    <n v="1935704"/>
  </r>
  <r>
    <n v="839"/>
    <x v="1"/>
    <x v="3"/>
    <x v="19"/>
    <x v="32"/>
    <x v="13"/>
    <n v="1108961"/>
  </r>
  <r>
    <n v="840"/>
    <x v="1"/>
    <x v="3"/>
    <x v="5"/>
    <x v="19"/>
    <x v="1"/>
    <n v="1417517"/>
  </r>
  <r>
    <n v="841"/>
    <x v="0"/>
    <x v="0"/>
    <x v="3"/>
    <x v="6"/>
    <x v="1"/>
    <n v="1432498"/>
  </r>
  <r>
    <n v="842"/>
    <x v="0"/>
    <x v="0"/>
    <x v="3"/>
    <x v="31"/>
    <x v="8"/>
    <n v="757660"/>
  </r>
  <r>
    <n v="843"/>
    <x v="1"/>
    <x v="0"/>
    <x v="19"/>
    <x v="36"/>
    <x v="0"/>
    <n v="768255"/>
  </r>
  <r>
    <n v="844"/>
    <x v="1"/>
    <x v="1"/>
    <x v="15"/>
    <x v="37"/>
    <x v="0"/>
    <n v="1398925"/>
  </r>
  <r>
    <n v="845"/>
    <x v="0"/>
    <x v="1"/>
    <x v="18"/>
    <x v="25"/>
    <x v="6"/>
    <n v="809592"/>
  </r>
  <r>
    <n v="846"/>
    <x v="0"/>
    <x v="1"/>
    <x v="2"/>
    <x v="17"/>
    <x v="13"/>
    <n v="1917621"/>
  </r>
  <r>
    <n v="847"/>
    <x v="1"/>
    <x v="2"/>
    <x v="9"/>
    <x v="16"/>
    <x v="4"/>
    <n v="1648350"/>
  </r>
  <r>
    <n v="848"/>
    <x v="1"/>
    <x v="2"/>
    <x v="2"/>
    <x v="41"/>
    <x v="4"/>
    <n v="1334661"/>
  </r>
  <r>
    <n v="849"/>
    <x v="0"/>
    <x v="2"/>
    <x v="20"/>
    <x v="17"/>
    <x v="10"/>
    <n v="678507"/>
  </r>
  <r>
    <n v="850"/>
    <x v="0"/>
    <x v="3"/>
    <x v="19"/>
    <x v="16"/>
    <x v="9"/>
    <n v="977307"/>
  </r>
  <r>
    <n v="851"/>
    <x v="1"/>
    <x v="3"/>
    <x v="18"/>
    <x v="31"/>
    <x v="4"/>
    <n v="760848"/>
  </r>
  <r>
    <n v="852"/>
    <x v="1"/>
    <x v="3"/>
    <x v="11"/>
    <x v="18"/>
    <x v="4"/>
    <n v="952584"/>
  </r>
  <r>
    <n v="853"/>
    <x v="0"/>
    <x v="0"/>
    <x v="3"/>
    <x v="37"/>
    <x v="8"/>
    <n v="1978469"/>
  </r>
  <r>
    <n v="854"/>
    <x v="0"/>
    <x v="0"/>
    <x v="1"/>
    <x v="36"/>
    <x v="5"/>
    <n v="1444654"/>
  </r>
  <r>
    <n v="855"/>
    <x v="1"/>
    <x v="0"/>
    <x v="9"/>
    <x v="12"/>
    <x v="2"/>
    <n v="1423562"/>
  </r>
  <r>
    <n v="856"/>
    <x v="1"/>
    <x v="1"/>
    <x v="7"/>
    <x v="28"/>
    <x v="8"/>
    <n v="1345436"/>
  </r>
  <r>
    <n v="857"/>
    <x v="0"/>
    <x v="1"/>
    <x v="20"/>
    <x v="21"/>
    <x v="9"/>
    <n v="952990"/>
  </r>
  <r>
    <n v="858"/>
    <x v="0"/>
    <x v="1"/>
    <x v="13"/>
    <x v="40"/>
    <x v="1"/>
    <n v="925368"/>
  </r>
  <r>
    <n v="859"/>
    <x v="1"/>
    <x v="2"/>
    <x v="6"/>
    <x v="26"/>
    <x v="12"/>
    <n v="1498660"/>
  </r>
  <r>
    <n v="860"/>
    <x v="1"/>
    <x v="2"/>
    <x v="7"/>
    <x v="31"/>
    <x v="9"/>
    <n v="1953616"/>
  </r>
  <r>
    <n v="861"/>
    <x v="0"/>
    <x v="2"/>
    <x v="7"/>
    <x v="36"/>
    <x v="13"/>
    <n v="1224015"/>
  </r>
  <r>
    <n v="862"/>
    <x v="0"/>
    <x v="3"/>
    <x v="5"/>
    <x v="6"/>
    <x v="8"/>
    <n v="1413148"/>
  </r>
  <r>
    <n v="863"/>
    <x v="1"/>
    <x v="3"/>
    <x v="2"/>
    <x v="34"/>
    <x v="13"/>
    <n v="1360813"/>
  </r>
  <r>
    <n v="864"/>
    <x v="1"/>
    <x v="3"/>
    <x v="12"/>
    <x v="6"/>
    <x v="13"/>
    <n v="1666550"/>
  </r>
  <r>
    <n v="865"/>
    <x v="0"/>
    <x v="0"/>
    <x v="23"/>
    <x v="16"/>
    <x v="3"/>
    <n v="1945083"/>
  </r>
  <r>
    <n v="866"/>
    <x v="0"/>
    <x v="0"/>
    <x v="4"/>
    <x v="29"/>
    <x v="8"/>
    <n v="964886"/>
  </r>
  <r>
    <n v="867"/>
    <x v="1"/>
    <x v="0"/>
    <x v="17"/>
    <x v="21"/>
    <x v="0"/>
    <n v="542462"/>
  </r>
  <r>
    <n v="868"/>
    <x v="1"/>
    <x v="1"/>
    <x v="12"/>
    <x v="39"/>
    <x v="5"/>
    <n v="978735"/>
  </r>
  <r>
    <n v="869"/>
    <x v="0"/>
    <x v="1"/>
    <x v="14"/>
    <x v="22"/>
    <x v="13"/>
    <n v="1938499"/>
  </r>
  <r>
    <n v="870"/>
    <x v="0"/>
    <x v="1"/>
    <x v="9"/>
    <x v="28"/>
    <x v="9"/>
    <n v="850952"/>
  </r>
  <r>
    <n v="871"/>
    <x v="1"/>
    <x v="2"/>
    <x v="13"/>
    <x v="14"/>
    <x v="11"/>
    <n v="1880221"/>
  </r>
  <r>
    <n v="872"/>
    <x v="1"/>
    <x v="2"/>
    <x v="19"/>
    <x v="25"/>
    <x v="8"/>
    <n v="1838816"/>
  </r>
  <r>
    <n v="873"/>
    <x v="0"/>
    <x v="2"/>
    <x v="0"/>
    <x v="13"/>
    <x v="1"/>
    <n v="698007"/>
  </r>
  <r>
    <n v="874"/>
    <x v="0"/>
    <x v="3"/>
    <x v="10"/>
    <x v="2"/>
    <x v="6"/>
    <n v="1559737"/>
  </r>
  <r>
    <n v="875"/>
    <x v="1"/>
    <x v="3"/>
    <x v="9"/>
    <x v="25"/>
    <x v="12"/>
    <n v="1353958"/>
  </r>
  <r>
    <n v="876"/>
    <x v="1"/>
    <x v="3"/>
    <x v="14"/>
    <x v="23"/>
    <x v="8"/>
    <n v="1580734"/>
  </r>
  <r>
    <n v="877"/>
    <x v="0"/>
    <x v="0"/>
    <x v="9"/>
    <x v="42"/>
    <x v="6"/>
    <n v="1527607"/>
  </r>
  <r>
    <n v="878"/>
    <x v="0"/>
    <x v="0"/>
    <x v="6"/>
    <x v="28"/>
    <x v="6"/>
    <n v="1779259"/>
  </r>
  <r>
    <n v="879"/>
    <x v="1"/>
    <x v="0"/>
    <x v="19"/>
    <x v="9"/>
    <x v="11"/>
    <n v="726176"/>
  </r>
  <r>
    <n v="880"/>
    <x v="1"/>
    <x v="1"/>
    <x v="11"/>
    <x v="42"/>
    <x v="6"/>
    <n v="1610991"/>
  </r>
  <r>
    <n v="881"/>
    <x v="0"/>
    <x v="1"/>
    <x v="1"/>
    <x v="35"/>
    <x v="2"/>
    <n v="623558"/>
  </r>
  <r>
    <n v="882"/>
    <x v="0"/>
    <x v="1"/>
    <x v="14"/>
    <x v="0"/>
    <x v="13"/>
    <n v="585941"/>
  </r>
  <r>
    <n v="883"/>
    <x v="1"/>
    <x v="2"/>
    <x v="20"/>
    <x v="20"/>
    <x v="13"/>
    <n v="1491911"/>
  </r>
  <r>
    <n v="884"/>
    <x v="1"/>
    <x v="2"/>
    <x v="14"/>
    <x v="20"/>
    <x v="6"/>
    <n v="941637"/>
  </r>
  <r>
    <n v="885"/>
    <x v="0"/>
    <x v="2"/>
    <x v="10"/>
    <x v="25"/>
    <x v="0"/>
    <n v="1005755"/>
  </r>
  <r>
    <n v="886"/>
    <x v="0"/>
    <x v="3"/>
    <x v="22"/>
    <x v="15"/>
    <x v="6"/>
    <n v="1898960"/>
  </r>
  <r>
    <n v="887"/>
    <x v="1"/>
    <x v="3"/>
    <x v="9"/>
    <x v="32"/>
    <x v="1"/>
    <n v="776914"/>
  </r>
  <r>
    <n v="888"/>
    <x v="1"/>
    <x v="3"/>
    <x v="16"/>
    <x v="33"/>
    <x v="9"/>
    <n v="1205452"/>
  </r>
  <r>
    <n v="889"/>
    <x v="0"/>
    <x v="0"/>
    <x v="20"/>
    <x v="31"/>
    <x v="1"/>
    <n v="1296795"/>
  </r>
  <r>
    <n v="890"/>
    <x v="0"/>
    <x v="0"/>
    <x v="17"/>
    <x v="14"/>
    <x v="3"/>
    <n v="1265239"/>
  </r>
  <r>
    <n v="891"/>
    <x v="1"/>
    <x v="0"/>
    <x v="16"/>
    <x v="1"/>
    <x v="6"/>
    <n v="1482543"/>
  </r>
  <r>
    <n v="892"/>
    <x v="1"/>
    <x v="1"/>
    <x v="13"/>
    <x v="3"/>
    <x v="2"/>
    <n v="664527"/>
  </r>
  <r>
    <n v="893"/>
    <x v="0"/>
    <x v="1"/>
    <x v="7"/>
    <x v="2"/>
    <x v="0"/>
    <n v="540237"/>
  </r>
  <r>
    <n v="894"/>
    <x v="0"/>
    <x v="1"/>
    <x v="9"/>
    <x v="15"/>
    <x v="0"/>
    <n v="1166738"/>
  </r>
  <r>
    <n v="895"/>
    <x v="1"/>
    <x v="2"/>
    <x v="16"/>
    <x v="26"/>
    <x v="5"/>
    <n v="1253661"/>
  </r>
  <r>
    <n v="896"/>
    <x v="1"/>
    <x v="2"/>
    <x v="19"/>
    <x v="23"/>
    <x v="8"/>
    <n v="559356"/>
  </r>
  <r>
    <n v="897"/>
    <x v="0"/>
    <x v="2"/>
    <x v="20"/>
    <x v="11"/>
    <x v="6"/>
    <n v="1513547"/>
  </r>
  <r>
    <n v="898"/>
    <x v="0"/>
    <x v="3"/>
    <x v="3"/>
    <x v="38"/>
    <x v="9"/>
    <n v="1110164"/>
  </r>
  <r>
    <n v="899"/>
    <x v="1"/>
    <x v="3"/>
    <x v="22"/>
    <x v="38"/>
    <x v="9"/>
    <n v="1945784"/>
  </r>
  <r>
    <n v="900"/>
    <x v="1"/>
    <x v="3"/>
    <x v="14"/>
    <x v="23"/>
    <x v="5"/>
    <n v="1380744"/>
  </r>
  <r>
    <n v="901"/>
    <x v="0"/>
    <x v="0"/>
    <x v="12"/>
    <x v="10"/>
    <x v="6"/>
    <n v="907034"/>
  </r>
  <r>
    <n v="902"/>
    <x v="0"/>
    <x v="0"/>
    <x v="3"/>
    <x v="16"/>
    <x v="3"/>
    <n v="1014062"/>
  </r>
  <r>
    <n v="903"/>
    <x v="1"/>
    <x v="0"/>
    <x v="14"/>
    <x v="29"/>
    <x v="11"/>
    <n v="1176765"/>
  </r>
  <r>
    <n v="904"/>
    <x v="1"/>
    <x v="1"/>
    <x v="18"/>
    <x v="15"/>
    <x v="0"/>
    <n v="1657272"/>
  </r>
  <r>
    <n v="905"/>
    <x v="0"/>
    <x v="1"/>
    <x v="0"/>
    <x v="17"/>
    <x v="9"/>
    <n v="1941966"/>
  </r>
  <r>
    <n v="906"/>
    <x v="0"/>
    <x v="1"/>
    <x v="12"/>
    <x v="18"/>
    <x v="4"/>
    <n v="1402953"/>
  </r>
  <r>
    <n v="907"/>
    <x v="1"/>
    <x v="2"/>
    <x v="20"/>
    <x v="23"/>
    <x v="0"/>
    <n v="1745553"/>
  </r>
  <r>
    <n v="908"/>
    <x v="1"/>
    <x v="2"/>
    <x v="3"/>
    <x v="30"/>
    <x v="2"/>
    <n v="616430"/>
  </r>
  <r>
    <n v="909"/>
    <x v="0"/>
    <x v="2"/>
    <x v="3"/>
    <x v="16"/>
    <x v="5"/>
    <n v="676921"/>
  </r>
  <r>
    <n v="910"/>
    <x v="0"/>
    <x v="3"/>
    <x v="12"/>
    <x v="28"/>
    <x v="1"/>
    <n v="1395197"/>
  </r>
  <r>
    <n v="911"/>
    <x v="1"/>
    <x v="3"/>
    <x v="6"/>
    <x v="19"/>
    <x v="0"/>
    <n v="1276839"/>
  </r>
  <r>
    <n v="912"/>
    <x v="1"/>
    <x v="3"/>
    <x v="13"/>
    <x v="19"/>
    <x v="10"/>
    <n v="1694426"/>
  </r>
  <r>
    <n v="913"/>
    <x v="0"/>
    <x v="0"/>
    <x v="23"/>
    <x v="29"/>
    <x v="12"/>
    <n v="1263192"/>
  </r>
  <r>
    <n v="914"/>
    <x v="0"/>
    <x v="0"/>
    <x v="2"/>
    <x v="28"/>
    <x v="1"/>
    <n v="1603028"/>
  </r>
  <r>
    <n v="915"/>
    <x v="1"/>
    <x v="0"/>
    <x v="19"/>
    <x v="40"/>
    <x v="9"/>
    <n v="1435524"/>
  </r>
  <r>
    <n v="916"/>
    <x v="1"/>
    <x v="1"/>
    <x v="13"/>
    <x v="3"/>
    <x v="8"/>
    <n v="1154631"/>
  </r>
  <r>
    <n v="917"/>
    <x v="0"/>
    <x v="1"/>
    <x v="18"/>
    <x v="22"/>
    <x v="6"/>
    <n v="740792"/>
  </r>
  <r>
    <n v="918"/>
    <x v="0"/>
    <x v="1"/>
    <x v="8"/>
    <x v="38"/>
    <x v="8"/>
    <n v="1445852"/>
  </r>
  <r>
    <n v="919"/>
    <x v="1"/>
    <x v="2"/>
    <x v="8"/>
    <x v="19"/>
    <x v="11"/>
    <n v="1985506"/>
  </r>
  <r>
    <n v="920"/>
    <x v="1"/>
    <x v="2"/>
    <x v="11"/>
    <x v="21"/>
    <x v="1"/>
    <n v="1379128"/>
  </r>
  <r>
    <n v="921"/>
    <x v="0"/>
    <x v="2"/>
    <x v="8"/>
    <x v="14"/>
    <x v="5"/>
    <n v="1822020"/>
  </r>
  <r>
    <n v="922"/>
    <x v="0"/>
    <x v="3"/>
    <x v="22"/>
    <x v="24"/>
    <x v="13"/>
    <n v="1897860"/>
  </r>
  <r>
    <n v="923"/>
    <x v="1"/>
    <x v="3"/>
    <x v="3"/>
    <x v="26"/>
    <x v="13"/>
    <n v="898622"/>
  </r>
  <r>
    <n v="924"/>
    <x v="1"/>
    <x v="3"/>
    <x v="4"/>
    <x v="3"/>
    <x v="3"/>
    <n v="808395"/>
  </r>
  <r>
    <n v="925"/>
    <x v="0"/>
    <x v="0"/>
    <x v="18"/>
    <x v="14"/>
    <x v="7"/>
    <n v="1494169"/>
  </r>
  <r>
    <n v="926"/>
    <x v="0"/>
    <x v="0"/>
    <x v="3"/>
    <x v="31"/>
    <x v="9"/>
    <n v="1624210"/>
  </r>
  <r>
    <n v="927"/>
    <x v="1"/>
    <x v="0"/>
    <x v="16"/>
    <x v="32"/>
    <x v="12"/>
    <n v="502051"/>
  </r>
  <r>
    <n v="928"/>
    <x v="1"/>
    <x v="1"/>
    <x v="9"/>
    <x v="3"/>
    <x v="12"/>
    <n v="1731687"/>
  </r>
  <r>
    <n v="929"/>
    <x v="0"/>
    <x v="1"/>
    <x v="21"/>
    <x v="4"/>
    <x v="7"/>
    <n v="569839"/>
  </r>
  <r>
    <n v="930"/>
    <x v="0"/>
    <x v="1"/>
    <x v="0"/>
    <x v="42"/>
    <x v="3"/>
    <n v="1472602"/>
  </r>
  <r>
    <n v="931"/>
    <x v="1"/>
    <x v="2"/>
    <x v="14"/>
    <x v="8"/>
    <x v="11"/>
    <n v="722645"/>
  </r>
  <r>
    <n v="932"/>
    <x v="1"/>
    <x v="2"/>
    <x v="3"/>
    <x v="40"/>
    <x v="8"/>
    <n v="1575393"/>
  </r>
  <r>
    <n v="933"/>
    <x v="0"/>
    <x v="2"/>
    <x v="20"/>
    <x v="23"/>
    <x v="6"/>
    <n v="1638650"/>
  </r>
  <r>
    <n v="934"/>
    <x v="0"/>
    <x v="3"/>
    <x v="8"/>
    <x v="16"/>
    <x v="9"/>
    <n v="1699817"/>
  </r>
  <r>
    <n v="935"/>
    <x v="1"/>
    <x v="3"/>
    <x v="13"/>
    <x v="33"/>
    <x v="1"/>
    <n v="1215686"/>
  </r>
  <r>
    <n v="936"/>
    <x v="1"/>
    <x v="3"/>
    <x v="1"/>
    <x v="33"/>
    <x v="13"/>
    <n v="1571303"/>
  </r>
  <r>
    <n v="937"/>
    <x v="0"/>
    <x v="0"/>
    <x v="14"/>
    <x v="19"/>
    <x v="13"/>
    <n v="809592"/>
  </r>
  <r>
    <n v="938"/>
    <x v="0"/>
    <x v="0"/>
    <x v="4"/>
    <x v="7"/>
    <x v="8"/>
    <n v="1453197"/>
  </r>
  <r>
    <n v="939"/>
    <x v="1"/>
    <x v="0"/>
    <x v="22"/>
    <x v="40"/>
    <x v="4"/>
    <n v="594564"/>
  </r>
  <r>
    <n v="940"/>
    <x v="1"/>
    <x v="1"/>
    <x v="15"/>
    <x v="23"/>
    <x v="3"/>
    <n v="1369765"/>
  </r>
  <r>
    <n v="941"/>
    <x v="0"/>
    <x v="1"/>
    <x v="23"/>
    <x v="3"/>
    <x v="3"/>
    <n v="866725"/>
  </r>
  <r>
    <n v="942"/>
    <x v="0"/>
    <x v="1"/>
    <x v="5"/>
    <x v="4"/>
    <x v="0"/>
    <n v="1145704"/>
  </r>
  <r>
    <n v="943"/>
    <x v="1"/>
    <x v="2"/>
    <x v="4"/>
    <x v="10"/>
    <x v="6"/>
    <n v="1103076"/>
  </r>
  <r>
    <n v="944"/>
    <x v="1"/>
    <x v="2"/>
    <x v="4"/>
    <x v="15"/>
    <x v="0"/>
    <n v="1469400"/>
  </r>
  <r>
    <n v="945"/>
    <x v="0"/>
    <x v="2"/>
    <x v="2"/>
    <x v="34"/>
    <x v="12"/>
    <n v="1997797"/>
  </r>
  <r>
    <n v="946"/>
    <x v="0"/>
    <x v="3"/>
    <x v="13"/>
    <x v="26"/>
    <x v="13"/>
    <n v="1948840"/>
  </r>
  <r>
    <n v="947"/>
    <x v="1"/>
    <x v="3"/>
    <x v="22"/>
    <x v="9"/>
    <x v="1"/>
    <n v="971419"/>
  </r>
  <r>
    <n v="948"/>
    <x v="1"/>
    <x v="3"/>
    <x v="2"/>
    <x v="37"/>
    <x v="12"/>
    <n v="1035058"/>
  </r>
  <r>
    <n v="949"/>
    <x v="0"/>
    <x v="0"/>
    <x v="15"/>
    <x v="22"/>
    <x v="11"/>
    <n v="788093"/>
  </r>
  <r>
    <n v="950"/>
    <x v="0"/>
    <x v="0"/>
    <x v="21"/>
    <x v="24"/>
    <x v="7"/>
    <n v="1170366"/>
  </r>
  <r>
    <n v="951"/>
    <x v="1"/>
    <x v="0"/>
    <x v="19"/>
    <x v="23"/>
    <x v="1"/>
    <n v="1944321"/>
  </r>
  <r>
    <n v="952"/>
    <x v="1"/>
    <x v="1"/>
    <x v="3"/>
    <x v="42"/>
    <x v="13"/>
    <n v="1163961"/>
  </r>
  <r>
    <n v="953"/>
    <x v="0"/>
    <x v="1"/>
    <x v="20"/>
    <x v="11"/>
    <x v="7"/>
    <n v="1798380"/>
  </r>
  <r>
    <n v="954"/>
    <x v="0"/>
    <x v="1"/>
    <x v="7"/>
    <x v="22"/>
    <x v="7"/>
    <n v="1294350"/>
  </r>
  <r>
    <n v="955"/>
    <x v="1"/>
    <x v="2"/>
    <x v="11"/>
    <x v="16"/>
    <x v="6"/>
    <n v="1504314"/>
  </r>
  <r>
    <n v="956"/>
    <x v="1"/>
    <x v="2"/>
    <x v="21"/>
    <x v="5"/>
    <x v="13"/>
    <n v="1487953"/>
  </r>
  <r>
    <n v="957"/>
    <x v="0"/>
    <x v="2"/>
    <x v="13"/>
    <x v="9"/>
    <x v="12"/>
    <n v="717468"/>
  </r>
  <r>
    <n v="958"/>
    <x v="0"/>
    <x v="3"/>
    <x v="18"/>
    <x v="34"/>
    <x v="10"/>
    <n v="1800248"/>
  </r>
  <r>
    <n v="959"/>
    <x v="1"/>
    <x v="3"/>
    <x v="0"/>
    <x v="12"/>
    <x v="7"/>
    <n v="793752"/>
  </r>
  <r>
    <n v="960"/>
    <x v="1"/>
    <x v="3"/>
    <x v="5"/>
    <x v="29"/>
    <x v="7"/>
    <n v="1357416"/>
  </r>
  <r>
    <n v="961"/>
    <x v="0"/>
    <x v="0"/>
    <x v="3"/>
    <x v="16"/>
    <x v="2"/>
    <n v="1176483"/>
  </r>
  <r>
    <n v="962"/>
    <x v="0"/>
    <x v="0"/>
    <x v="8"/>
    <x v="23"/>
    <x v="13"/>
    <n v="787046"/>
  </r>
  <r>
    <n v="963"/>
    <x v="1"/>
    <x v="0"/>
    <x v="18"/>
    <x v="36"/>
    <x v="1"/>
    <n v="1155185"/>
  </r>
  <r>
    <n v="964"/>
    <x v="1"/>
    <x v="1"/>
    <x v="8"/>
    <x v="22"/>
    <x v="2"/>
    <n v="935288"/>
  </r>
  <r>
    <n v="965"/>
    <x v="0"/>
    <x v="1"/>
    <x v="16"/>
    <x v="17"/>
    <x v="1"/>
    <n v="928197"/>
  </r>
  <r>
    <n v="966"/>
    <x v="0"/>
    <x v="1"/>
    <x v="8"/>
    <x v="26"/>
    <x v="3"/>
    <n v="1268603"/>
  </r>
  <r>
    <n v="967"/>
    <x v="1"/>
    <x v="2"/>
    <x v="16"/>
    <x v="31"/>
    <x v="7"/>
    <n v="1853950"/>
  </r>
  <r>
    <n v="968"/>
    <x v="1"/>
    <x v="2"/>
    <x v="1"/>
    <x v="12"/>
    <x v="9"/>
    <n v="1616960"/>
  </r>
  <r>
    <n v="969"/>
    <x v="0"/>
    <x v="2"/>
    <x v="18"/>
    <x v="20"/>
    <x v="0"/>
    <n v="887628"/>
  </r>
  <r>
    <n v="970"/>
    <x v="0"/>
    <x v="3"/>
    <x v="1"/>
    <x v="31"/>
    <x v="1"/>
    <n v="1738200"/>
  </r>
  <r>
    <n v="971"/>
    <x v="1"/>
    <x v="3"/>
    <x v="23"/>
    <x v="5"/>
    <x v="7"/>
    <n v="811344"/>
  </r>
  <r>
    <n v="972"/>
    <x v="1"/>
    <x v="3"/>
    <x v="8"/>
    <x v="38"/>
    <x v="13"/>
    <n v="1478787"/>
  </r>
  <r>
    <n v="973"/>
    <x v="0"/>
    <x v="0"/>
    <x v="11"/>
    <x v="0"/>
    <x v="13"/>
    <n v="942490"/>
  </r>
  <r>
    <n v="974"/>
    <x v="0"/>
    <x v="0"/>
    <x v="1"/>
    <x v="26"/>
    <x v="5"/>
    <n v="1512551"/>
  </r>
  <r>
    <n v="975"/>
    <x v="1"/>
    <x v="0"/>
    <x v="3"/>
    <x v="10"/>
    <x v="10"/>
    <n v="909751"/>
  </r>
  <r>
    <n v="976"/>
    <x v="1"/>
    <x v="1"/>
    <x v="3"/>
    <x v="20"/>
    <x v="4"/>
    <n v="565946"/>
  </r>
  <r>
    <n v="977"/>
    <x v="0"/>
    <x v="1"/>
    <x v="19"/>
    <x v="26"/>
    <x v="8"/>
    <n v="1351878"/>
  </r>
  <r>
    <n v="978"/>
    <x v="0"/>
    <x v="1"/>
    <x v="17"/>
    <x v="34"/>
    <x v="13"/>
    <n v="1794926"/>
  </r>
  <r>
    <n v="979"/>
    <x v="1"/>
    <x v="2"/>
    <x v="20"/>
    <x v="33"/>
    <x v="8"/>
    <n v="1492620"/>
  </r>
  <r>
    <n v="980"/>
    <x v="1"/>
    <x v="2"/>
    <x v="10"/>
    <x v="19"/>
    <x v="13"/>
    <n v="1200876"/>
  </r>
  <r>
    <n v="981"/>
    <x v="0"/>
    <x v="2"/>
    <x v="5"/>
    <x v="3"/>
    <x v="9"/>
    <n v="1227378"/>
  </r>
  <r>
    <n v="982"/>
    <x v="0"/>
    <x v="3"/>
    <x v="13"/>
    <x v="14"/>
    <x v="10"/>
    <n v="1912162"/>
  </r>
  <r>
    <n v="983"/>
    <x v="1"/>
    <x v="3"/>
    <x v="9"/>
    <x v="42"/>
    <x v="1"/>
    <n v="1730139"/>
  </r>
  <r>
    <n v="984"/>
    <x v="1"/>
    <x v="3"/>
    <x v="18"/>
    <x v="15"/>
    <x v="4"/>
    <n v="1546263"/>
  </r>
  <r>
    <n v="985"/>
    <x v="0"/>
    <x v="0"/>
    <x v="5"/>
    <x v="37"/>
    <x v="12"/>
    <n v="1203775"/>
  </r>
  <r>
    <n v="986"/>
    <x v="0"/>
    <x v="0"/>
    <x v="0"/>
    <x v="15"/>
    <x v="9"/>
    <n v="1203835"/>
  </r>
  <r>
    <n v="987"/>
    <x v="1"/>
    <x v="0"/>
    <x v="5"/>
    <x v="13"/>
    <x v="11"/>
    <n v="1769790"/>
  </r>
  <r>
    <n v="988"/>
    <x v="1"/>
    <x v="1"/>
    <x v="0"/>
    <x v="12"/>
    <x v="3"/>
    <n v="1019035"/>
  </r>
  <r>
    <n v="989"/>
    <x v="0"/>
    <x v="1"/>
    <x v="9"/>
    <x v="40"/>
    <x v="4"/>
    <n v="665346"/>
  </r>
  <r>
    <n v="990"/>
    <x v="0"/>
    <x v="1"/>
    <x v="13"/>
    <x v="40"/>
    <x v="2"/>
    <n v="1880761"/>
  </r>
  <r>
    <n v="991"/>
    <x v="1"/>
    <x v="2"/>
    <x v="5"/>
    <x v="24"/>
    <x v="6"/>
    <n v="1953955"/>
  </r>
  <r>
    <n v="992"/>
    <x v="1"/>
    <x v="2"/>
    <x v="10"/>
    <x v="14"/>
    <x v="2"/>
    <n v="676137"/>
  </r>
  <r>
    <n v="993"/>
    <x v="0"/>
    <x v="2"/>
    <x v="7"/>
    <x v="6"/>
    <x v="7"/>
    <n v="1534004"/>
  </r>
  <r>
    <n v="994"/>
    <x v="0"/>
    <x v="3"/>
    <x v="5"/>
    <x v="21"/>
    <x v="11"/>
    <n v="1216424"/>
  </r>
  <r>
    <n v="995"/>
    <x v="1"/>
    <x v="3"/>
    <x v="0"/>
    <x v="3"/>
    <x v="0"/>
    <n v="576393"/>
  </r>
  <r>
    <n v="996"/>
    <x v="1"/>
    <x v="3"/>
    <x v="16"/>
    <x v="28"/>
    <x v="7"/>
    <n v="634254"/>
  </r>
  <r>
    <n v="997"/>
    <x v="0"/>
    <x v="0"/>
    <x v="8"/>
    <x v="27"/>
    <x v="0"/>
    <n v="878549"/>
  </r>
  <r>
    <n v="998"/>
    <x v="0"/>
    <x v="0"/>
    <x v="9"/>
    <x v="35"/>
    <x v="10"/>
    <n v="1152899"/>
  </r>
  <r>
    <n v="999"/>
    <x v="1"/>
    <x v="0"/>
    <x v="22"/>
    <x v="15"/>
    <x v="6"/>
    <n v="1744911"/>
  </r>
  <r>
    <n v="1000"/>
    <x v="1"/>
    <x v="1"/>
    <x v="0"/>
    <x v="9"/>
    <x v="8"/>
    <n v="6487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1"/>
    <x v="0"/>
    <x v="0"/>
    <n v="45"/>
    <n v="88"/>
    <x v="0"/>
    <n v="993857"/>
  </r>
  <r>
    <n v="2"/>
    <x v="0"/>
    <x v="0"/>
    <n v="26"/>
    <n v="74"/>
    <x v="1"/>
    <n v="687839"/>
  </r>
  <r>
    <n v="3"/>
    <x v="1"/>
    <x v="0"/>
    <n v="32"/>
    <n v="61"/>
    <x v="2"/>
    <n v="1948645"/>
  </r>
  <r>
    <n v="4"/>
    <x v="1"/>
    <x v="1"/>
    <n v="43"/>
    <n v="79"/>
    <x v="3"/>
    <n v="1595762"/>
  </r>
  <r>
    <n v="5"/>
    <x v="0"/>
    <x v="1"/>
    <n v="44"/>
    <n v="63"/>
    <x v="2"/>
    <n v="665511"/>
  </r>
  <r>
    <n v="6"/>
    <x v="0"/>
    <x v="1"/>
    <n v="31"/>
    <n v="84"/>
    <x v="4"/>
    <n v="1237353"/>
  </r>
  <r>
    <n v="7"/>
    <x v="1"/>
    <x v="2"/>
    <n v="26"/>
    <n v="67"/>
    <x v="4"/>
    <n v="1540674"/>
  </r>
  <r>
    <n v="8"/>
    <x v="1"/>
    <x v="2"/>
    <n v="33"/>
    <n v="72"/>
    <x v="0"/>
    <n v="758622"/>
  </r>
  <r>
    <n v="9"/>
    <x v="0"/>
    <x v="2"/>
    <n v="39"/>
    <n v="55"/>
    <x v="5"/>
    <n v="1284114"/>
  </r>
  <r>
    <n v="10"/>
    <x v="0"/>
    <x v="3"/>
    <n v="32"/>
    <n v="78"/>
    <x v="6"/>
    <n v="993024"/>
  </r>
  <r>
    <n v="11"/>
    <x v="1"/>
    <x v="3"/>
    <n v="23"/>
    <n v="48"/>
    <x v="5"/>
    <n v="1749569"/>
  </r>
  <r>
    <n v="12"/>
    <x v="1"/>
    <x v="3"/>
    <n v="22"/>
    <n v="75"/>
    <x v="7"/>
    <n v="976579"/>
  </r>
  <r>
    <n v="13"/>
    <x v="0"/>
    <x v="0"/>
    <n v="37"/>
    <n v="79"/>
    <x v="4"/>
    <n v="1916230"/>
  </r>
  <r>
    <n v="14"/>
    <x v="0"/>
    <x v="0"/>
    <n v="27"/>
    <n v="56"/>
    <x v="6"/>
    <n v="1089390"/>
  </r>
  <r>
    <n v="15"/>
    <x v="1"/>
    <x v="0"/>
    <n v="31"/>
    <n v="58"/>
    <x v="2"/>
    <n v="1886906"/>
  </r>
  <r>
    <n v="16"/>
    <x v="1"/>
    <x v="1"/>
    <n v="29"/>
    <n v="90"/>
    <x v="6"/>
    <n v="1239184"/>
  </r>
  <r>
    <n v="17"/>
    <x v="0"/>
    <x v="1"/>
    <n v="36"/>
    <n v="75"/>
    <x v="5"/>
    <n v="615696"/>
  </r>
  <r>
    <n v="18"/>
    <x v="0"/>
    <x v="1"/>
    <n v="23"/>
    <n v="71"/>
    <x v="7"/>
    <n v="687076"/>
  </r>
  <r>
    <n v="19"/>
    <x v="1"/>
    <x v="2"/>
    <n v="40"/>
    <n v="74"/>
    <x v="7"/>
    <n v="1637870"/>
  </r>
  <r>
    <n v="20"/>
    <x v="1"/>
    <x v="2"/>
    <n v="30"/>
    <n v="72"/>
    <x v="2"/>
    <n v="1203117"/>
  </r>
  <r>
    <n v="21"/>
    <x v="0"/>
    <x v="2"/>
    <n v="36"/>
    <n v="80"/>
    <x v="8"/>
    <n v="577320"/>
  </r>
  <r>
    <n v="22"/>
    <x v="0"/>
    <x v="3"/>
    <n v="22"/>
    <n v="48"/>
    <x v="5"/>
    <n v="555725"/>
  </r>
  <r>
    <n v="23"/>
    <x v="1"/>
    <x v="3"/>
    <n v="37"/>
    <n v="90"/>
    <x v="5"/>
    <n v="1167196"/>
  </r>
  <r>
    <n v="24"/>
    <x v="1"/>
    <x v="3"/>
    <n v="34"/>
    <n v="68"/>
    <x v="9"/>
    <n v="1056221"/>
  </r>
  <r>
    <n v="25"/>
    <x v="0"/>
    <x v="0"/>
    <n v="28"/>
    <n v="55"/>
    <x v="4"/>
    <n v="1418804"/>
  </r>
  <r>
    <n v="26"/>
    <x v="0"/>
    <x v="0"/>
    <n v="39"/>
    <n v="64"/>
    <x v="3"/>
    <n v="1083324"/>
  </r>
  <r>
    <n v="27"/>
    <x v="1"/>
    <x v="0"/>
    <n v="33"/>
    <n v="62"/>
    <x v="4"/>
    <n v="1152863"/>
  </r>
  <r>
    <n v="28"/>
    <x v="1"/>
    <x v="1"/>
    <n v="22"/>
    <n v="87"/>
    <x v="1"/>
    <n v="1121268"/>
  </r>
  <r>
    <n v="29"/>
    <x v="0"/>
    <x v="1"/>
    <n v="27"/>
    <n v="67"/>
    <x v="6"/>
    <n v="1128296"/>
  </r>
  <r>
    <n v="30"/>
    <x v="0"/>
    <x v="1"/>
    <n v="36"/>
    <n v="57"/>
    <x v="3"/>
    <n v="714666"/>
  </r>
  <r>
    <n v="31"/>
    <x v="1"/>
    <x v="2"/>
    <n v="31"/>
    <n v="52"/>
    <x v="1"/>
    <n v="1977331"/>
  </r>
  <r>
    <n v="32"/>
    <x v="1"/>
    <x v="2"/>
    <n v="25"/>
    <n v="86"/>
    <x v="4"/>
    <n v="1497902"/>
  </r>
  <r>
    <n v="33"/>
    <x v="0"/>
    <x v="2"/>
    <n v="24"/>
    <n v="88"/>
    <x v="2"/>
    <n v="1349833"/>
  </r>
  <r>
    <n v="34"/>
    <x v="0"/>
    <x v="3"/>
    <n v="26"/>
    <n v="76"/>
    <x v="8"/>
    <n v="831427"/>
  </r>
  <r>
    <n v="35"/>
    <x v="1"/>
    <x v="3"/>
    <n v="33"/>
    <n v="84"/>
    <x v="1"/>
    <n v="1370180"/>
  </r>
  <r>
    <n v="36"/>
    <x v="1"/>
    <x v="3"/>
    <n v="31"/>
    <n v="80"/>
    <x v="3"/>
    <n v="1729858"/>
  </r>
  <r>
    <n v="37"/>
    <x v="0"/>
    <x v="0"/>
    <n v="27"/>
    <n v="50"/>
    <x v="9"/>
    <n v="673047"/>
  </r>
  <r>
    <n v="38"/>
    <x v="0"/>
    <x v="0"/>
    <n v="36"/>
    <n v="79"/>
    <x v="1"/>
    <n v="969265"/>
  </r>
  <r>
    <n v="39"/>
    <x v="1"/>
    <x v="0"/>
    <n v="33"/>
    <n v="72"/>
    <x v="9"/>
    <n v="1868851"/>
  </r>
  <r>
    <n v="40"/>
    <x v="1"/>
    <x v="1"/>
    <n v="23"/>
    <n v="77"/>
    <x v="8"/>
    <n v="1953962"/>
  </r>
  <r>
    <n v="41"/>
    <x v="0"/>
    <x v="1"/>
    <n v="37"/>
    <n v="61"/>
    <x v="3"/>
    <n v="1302224"/>
  </r>
  <r>
    <n v="42"/>
    <x v="0"/>
    <x v="1"/>
    <n v="23"/>
    <n v="75"/>
    <x v="10"/>
    <n v="752464"/>
  </r>
  <r>
    <n v="43"/>
    <x v="1"/>
    <x v="2"/>
    <n v="32"/>
    <n v="85"/>
    <x v="11"/>
    <n v="914875"/>
  </r>
  <r>
    <n v="44"/>
    <x v="1"/>
    <x v="2"/>
    <n v="39"/>
    <n v="79"/>
    <x v="5"/>
    <n v="966614"/>
  </r>
  <r>
    <n v="45"/>
    <x v="0"/>
    <x v="2"/>
    <n v="45"/>
    <n v="86"/>
    <x v="9"/>
    <n v="1942223"/>
  </r>
  <r>
    <n v="46"/>
    <x v="0"/>
    <x v="3"/>
    <n v="32"/>
    <n v="56"/>
    <x v="5"/>
    <n v="1117446"/>
  </r>
  <r>
    <n v="47"/>
    <x v="1"/>
    <x v="3"/>
    <n v="26"/>
    <n v="85"/>
    <x v="9"/>
    <n v="1502556"/>
  </r>
  <r>
    <n v="48"/>
    <x v="1"/>
    <x v="3"/>
    <n v="35"/>
    <n v="57"/>
    <x v="11"/>
    <n v="1662641"/>
  </r>
  <r>
    <n v="49"/>
    <x v="0"/>
    <x v="0"/>
    <n v="27"/>
    <n v="70"/>
    <x v="4"/>
    <n v="1590328"/>
  </r>
  <r>
    <n v="50"/>
    <x v="0"/>
    <x v="0"/>
    <n v="29"/>
    <n v="73"/>
    <x v="6"/>
    <n v="1615477"/>
  </r>
  <r>
    <n v="51"/>
    <x v="1"/>
    <x v="0"/>
    <n v="35"/>
    <n v="54"/>
    <x v="9"/>
    <n v="1065565"/>
  </r>
  <r>
    <n v="52"/>
    <x v="1"/>
    <x v="1"/>
    <n v="39"/>
    <n v="67"/>
    <x v="12"/>
    <n v="1589526"/>
  </r>
  <r>
    <n v="53"/>
    <x v="0"/>
    <x v="1"/>
    <n v="45"/>
    <n v="71"/>
    <x v="1"/>
    <n v="1368213"/>
  </r>
  <r>
    <n v="54"/>
    <x v="0"/>
    <x v="1"/>
    <n v="29"/>
    <n v="80"/>
    <x v="1"/>
    <n v="1704381"/>
  </r>
  <r>
    <n v="55"/>
    <x v="1"/>
    <x v="2"/>
    <n v="43"/>
    <n v="55"/>
    <x v="4"/>
    <n v="1391000"/>
  </r>
  <r>
    <n v="56"/>
    <x v="1"/>
    <x v="2"/>
    <n v="34"/>
    <n v="86"/>
    <x v="11"/>
    <n v="1570617"/>
  </r>
  <r>
    <n v="57"/>
    <x v="0"/>
    <x v="2"/>
    <n v="36"/>
    <n v="51"/>
    <x v="7"/>
    <n v="1670627"/>
  </r>
  <r>
    <n v="58"/>
    <x v="0"/>
    <x v="3"/>
    <n v="25"/>
    <n v="55"/>
    <x v="3"/>
    <n v="1141781"/>
  </r>
  <r>
    <n v="59"/>
    <x v="1"/>
    <x v="3"/>
    <n v="36"/>
    <n v="61"/>
    <x v="10"/>
    <n v="1133996"/>
  </r>
  <r>
    <n v="60"/>
    <x v="1"/>
    <x v="3"/>
    <n v="27"/>
    <n v="54"/>
    <x v="8"/>
    <n v="1831878"/>
  </r>
  <r>
    <n v="61"/>
    <x v="0"/>
    <x v="0"/>
    <n v="29"/>
    <n v="87"/>
    <x v="0"/>
    <n v="903598"/>
  </r>
  <r>
    <n v="62"/>
    <x v="0"/>
    <x v="0"/>
    <n v="44"/>
    <n v="54"/>
    <x v="5"/>
    <n v="1580844"/>
  </r>
  <r>
    <n v="63"/>
    <x v="1"/>
    <x v="0"/>
    <n v="37"/>
    <n v="53"/>
    <x v="8"/>
    <n v="780188"/>
  </r>
  <r>
    <n v="64"/>
    <x v="1"/>
    <x v="1"/>
    <n v="24"/>
    <n v="77"/>
    <x v="9"/>
    <n v="1318618"/>
  </r>
  <r>
    <n v="65"/>
    <x v="0"/>
    <x v="1"/>
    <n v="43"/>
    <n v="75"/>
    <x v="4"/>
    <n v="1895882"/>
  </r>
  <r>
    <n v="66"/>
    <x v="0"/>
    <x v="1"/>
    <n v="34"/>
    <n v="55"/>
    <x v="12"/>
    <n v="1249132"/>
  </r>
  <r>
    <n v="67"/>
    <x v="1"/>
    <x v="2"/>
    <n v="43"/>
    <n v="88"/>
    <x v="9"/>
    <n v="516085"/>
  </r>
  <r>
    <n v="68"/>
    <x v="1"/>
    <x v="2"/>
    <n v="23"/>
    <n v="89"/>
    <x v="6"/>
    <n v="795806"/>
  </r>
  <r>
    <n v="69"/>
    <x v="0"/>
    <x v="2"/>
    <n v="25"/>
    <n v="53"/>
    <x v="0"/>
    <n v="1787540"/>
  </r>
  <r>
    <n v="70"/>
    <x v="0"/>
    <x v="3"/>
    <n v="39"/>
    <n v="89"/>
    <x v="0"/>
    <n v="691493"/>
  </r>
  <r>
    <n v="71"/>
    <x v="1"/>
    <x v="3"/>
    <n v="40"/>
    <n v="83"/>
    <x v="13"/>
    <n v="858014"/>
  </r>
  <r>
    <n v="72"/>
    <x v="1"/>
    <x v="3"/>
    <n v="28"/>
    <n v="49"/>
    <x v="11"/>
    <n v="1272603"/>
  </r>
  <r>
    <n v="73"/>
    <x v="0"/>
    <x v="0"/>
    <n v="25"/>
    <n v="62"/>
    <x v="2"/>
    <n v="1001698"/>
  </r>
  <r>
    <n v="74"/>
    <x v="0"/>
    <x v="0"/>
    <n v="38"/>
    <n v="71"/>
    <x v="0"/>
    <n v="938277"/>
  </r>
  <r>
    <n v="75"/>
    <x v="1"/>
    <x v="0"/>
    <n v="37"/>
    <n v="63"/>
    <x v="4"/>
    <n v="829670"/>
  </r>
  <r>
    <n v="76"/>
    <x v="1"/>
    <x v="1"/>
    <n v="27"/>
    <n v="66"/>
    <x v="8"/>
    <n v="643348"/>
  </r>
  <r>
    <n v="77"/>
    <x v="0"/>
    <x v="1"/>
    <n v="38"/>
    <n v="79"/>
    <x v="5"/>
    <n v="525426"/>
  </r>
  <r>
    <n v="78"/>
    <x v="0"/>
    <x v="1"/>
    <n v="30"/>
    <n v="74"/>
    <x v="12"/>
    <n v="906803"/>
  </r>
  <r>
    <n v="79"/>
    <x v="1"/>
    <x v="2"/>
    <n v="35"/>
    <n v="70"/>
    <x v="4"/>
    <n v="1221401"/>
  </r>
  <r>
    <n v="80"/>
    <x v="1"/>
    <x v="2"/>
    <n v="32"/>
    <n v="64"/>
    <x v="5"/>
    <n v="695601"/>
  </r>
  <r>
    <n v="81"/>
    <x v="0"/>
    <x v="2"/>
    <n v="39"/>
    <n v="83"/>
    <x v="12"/>
    <n v="1701341"/>
  </r>
  <r>
    <n v="82"/>
    <x v="0"/>
    <x v="3"/>
    <n v="33"/>
    <n v="53"/>
    <x v="9"/>
    <n v="1086879"/>
  </r>
  <r>
    <n v="83"/>
    <x v="1"/>
    <x v="3"/>
    <n v="32"/>
    <n v="67"/>
    <x v="1"/>
    <n v="1655764"/>
  </r>
  <r>
    <n v="84"/>
    <x v="1"/>
    <x v="3"/>
    <n v="23"/>
    <n v="86"/>
    <x v="13"/>
    <n v="666499"/>
  </r>
  <r>
    <n v="85"/>
    <x v="0"/>
    <x v="0"/>
    <n v="38"/>
    <n v="74"/>
    <x v="5"/>
    <n v="1617430"/>
  </r>
  <r>
    <n v="86"/>
    <x v="0"/>
    <x v="0"/>
    <n v="37"/>
    <n v="75"/>
    <x v="5"/>
    <n v="751683"/>
  </r>
  <r>
    <n v="87"/>
    <x v="1"/>
    <x v="0"/>
    <n v="39"/>
    <n v="88"/>
    <x v="4"/>
    <n v="1403396"/>
  </r>
  <r>
    <n v="88"/>
    <x v="1"/>
    <x v="1"/>
    <n v="23"/>
    <n v="64"/>
    <x v="7"/>
    <n v="1680801"/>
  </r>
  <r>
    <n v="89"/>
    <x v="0"/>
    <x v="1"/>
    <n v="42"/>
    <n v="61"/>
    <x v="12"/>
    <n v="1810902"/>
  </r>
  <r>
    <n v="90"/>
    <x v="0"/>
    <x v="1"/>
    <n v="25"/>
    <n v="87"/>
    <x v="7"/>
    <n v="1001786"/>
  </r>
  <r>
    <n v="91"/>
    <x v="1"/>
    <x v="2"/>
    <n v="37"/>
    <n v="81"/>
    <x v="12"/>
    <n v="1213858"/>
  </r>
  <r>
    <n v="92"/>
    <x v="1"/>
    <x v="2"/>
    <n v="41"/>
    <n v="76"/>
    <x v="2"/>
    <n v="1255909"/>
  </r>
  <r>
    <n v="93"/>
    <x v="0"/>
    <x v="2"/>
    <n v="37"/>
    <n v="71"/>
    <x v="6"/>
    <n v="1517988"/>
  </r>
  <r>
    <n v="94"/>
    <x v="0"/>
    <x v="3"/>
    <n v="35"/>
    <n v="51"/>
    <x v="2"/>
    <n v="1921108"/>
  </r>
  <r>
    <n v="95"/>
    <x v="1"/>
    <x v="3"/>
    <n v="28"/>
    <n v="87"/>
    <x v="6"/>
    <n v="1428938"/>
  </r>
  <r>
    <n v="96"/>
    <x v="1"/>
    <x v="3"/>
    <n v="38"/>
    <n v="87"/>
    <x v="3"/>
    <n v="1194287"/>
  </r>
  <r>
    <n v="97"/>
    <x v="0"/>
    <x v="0"/>
    <n v="38"/>
    <n v="82"/>
    <x v="11"/>
    <n v="1270689"/>
  </r>
  <r>
    <n v="98"/>
    <x v="0"/>
    <x v="0"/>
    <n v="42"/>
    <n v="72"/>
    <x v="11"/>
    <n v="644698"/>
  </r>
  <r>
    <n v="99"/>
    <x v="1"/>
    <x v="0"/>
    <n v="38"/>
    <n v="50"/>
    <x v="12"/>
    <n v="596082"/>
  </r>
  <r>
    <n v="100"/>
    <x v="1"/>
    <x v="1"/>
    <n v="31"/>
    <n v="76"/>
    <x v="9"/>
    <n v="793509"/>
  </r>
  <r>
    <n v="101"/>
    <x v="0"/>
    <x v="1"/>
    <n v="30"/>
    <n v="62"/>
    <x v="13"/>
    <n v="1134227"/>
  </r>
  <r>
    <n v="102"/>
    <x v="0"/>
    <x v="1"/>
    <n v="39"/>
    <n v="87"/>
    <x v="10"/>
    <n v="501867"/>
  </r>
  <r>
    <n v="103"/>
    <x v="1"/>
    <x v="2"/>
    <n v="30"/>
    <n v="71"/>
    <x v="7"/>
    <n v="598874"/>
  </r>
  <r>
    <n v="104"/>
    <x v="1"/>
    <x v="2"/>
    <n v="25"/>
    <n v="90"/>
    <x v="3"/>
    <n v="576983"/>
  </r>
  <r>
    <n v="105"/>
    <x v="0"/>
    <x v="2"/>
    <n v="43"/>
    <n v="59"/>
    <x v="11"/>
    <n v="1861998"/>
  </r>
  <r>
    <n v="106"/>
    <x v="0"/>
    <x v="3"/>
    <n v="43"/>
    <n v="65"/>
    <x v="7"/>
    <n v="1701204"/>
  </r>
  <r>
    <n v="107"/>
    <x v="1"/>
    <x v="3"/>
    <n v="32"/>
    <n v="81"/>
    <x v="7"/>
    <n v="1619313"/>
  </r>
  <r>
    <n v="108"/>
    <x v="1"/>
    <x v="3"/>
    <n v="42"/>
    <n v="84"/>
    <x v="7"/>
    <n v="1007736"/>
  </r>
  <r>
    <n v="109"/>
    <x v="0"/>
    <x v="0"/>
    <n v="28"/>
    <n v="60"/>
    <x v="9"/>
    <n v="943060"/>
  </r>
  <r>
    <n v="110"/>
    <x v="0"/>
    <x v="0"/>
    <n v="27"/>
    <n v="61"/>
    <x v="7"/>
    <n v="839426"/>
  </r>
  <r>
    <n v="111"/>
    <x v="1"/>
    <x v="0"/>
    <n v="28"/>
    <n v="60"/>
    <x v="10"/>
    <n v="1972973"/>
  </r>
  <r>
    <n v="112"/>
    <x v="1"/>
    <x v="1"/>
    <n v="45"/>
    <n v="56"/>
    <x v="4"/>
    <n v="1481073"/>
  </r>
  <r>
    <n v="113"/>
    <x v="0"/>
    <x v="1"/>
    <n v="22"/>
    <n v="80"/>
    <x v="12"/>
    <n v="734301"/>
  </r>
  <r>
    <n v="114"/>
    <x v="0"/>
    <x v="1"/>
    <n v="27"/>
    <n v="58"/>
    <x v="2"/>
    <n v="1196335"/>
  </r>
  <r>
    <n v="115"/>
    <x v="1"/>
    <x v="2"/>
    <n v="35"/>
    <n v="74"/>
    <x v="3"/>
    <n v="1837029"/>
  </r>
  <r>
    <n v="116"/>
    <x v="1"/>
    <x v="2"/>
    <n v="22"/>
    <n v="76"/>
    <x v="7"/>
    <n v="1122849"/>
  </r>
  <r>
    <n v="117"/>
    <x v="0"/>
    <x v="2"/>
    <n v="29"/>
    <n v="90"/>
    <x v="0"/>
    <n v="939180"/>
  </r>
  <r>
    <n v="118"/>
    <x v="0"/>
    <x v="3"/>
    <n v="22"/>
    <n v="52"/>
    <x v="4"/>
    <n v="1919240"/>
  </r>
  <r>
    <n v="119"/>
    <x v="1"/>
    <x v="3"/>
    <n v="23"/>
    <n v="53"/>
    <x v="11"/>
    <n v="1038695"/>
  </r>
  <r>
    <n v="120"/>
    <x v="1"/>
    <x v="3"/>
    <n v="32"/>
    <n v="57"/>
    <x v="12"/>
    <n v="1988503"/>
  </r>
  <r>
    <n v="121"/>
    <x v="0"/>
    <x v="0"/>
    <n v="28"/>
    <n v="84"/>
    <x v="13"/>
    <n v="595597"/>
  </r>
  <r>
    <n v="122"/>
    <x v="0"/>
    <x v="0"/>
    <n v="44"/>
    <n v="90"/>
    <x v="13"/>
    <n v="1591540"/>
  </r>
  <r>
    <n v="123"/>
    <x v="1"/>
    <x v="0"/>
    <n v="29"/>
    <n v="66"/>
    <x v="9"/>
    <n v="983594"/>
  </r>
  <r>
    <n v="124"/>
    <x v="1"/>
    <x v="1"/>
    <n v="30"/>
    <n v="87"/>
    <x v="2"/>
    <n v="1410118"/>
  </r>
  <r>
    <n v="125"/>
    <x v="0"/>
    <x v="1"/>
    <n v="24"/>
    <n v="51"/>
    <x v="3"/>
    <n v="1861725"/>
  </r>
  <r>
    <n v="126"/>
    <x v="0"/>
    <x v="1"/>
    <n v="38"/>
    <n v="71"/>
    <x v="6"/>
    <n v="672645"/>
  </r>
  <r>
    <n v="127"/>
    <x v="1"/>
    <x v="2"/>
    <n v="27"/>
    <n v="63"/>
    <x v="11"/>
    <n v="1235116"/>
  </r>
  <r>
    <n v="128"/>
    <x v="1"/>
    <x v="2"/>
    <n v="35"/>
    <n v="77"/>
    <x v="4"/>
    <n v="887835"/>
  </r>
  <r>
    <n v="129"/>
    <x v="0"/>
    <x v="2"/>
    <n v="36"/>
    <n v="80"/>
    <x v="11"/>
    <n v="1110015"/>
  </r>
  <r>
    <n v="130"/>
    <x v="0"/>
    <x v="3"/>
    <n v="37"/>
    <n v="56"/>
    <x v="0"/>
    <n v="688957"/>
  </r>
  <r>
    <n v="131"/>
    <x v="1"/>
    <x v="3"/>
    <n v="36"/>
    <n v="88"/>
    <x v="7"/>
    <n v="1289719"/>
  </r>
  <r>
    <n v="132"/>
    <x v="1"/>
    <x v="3"/>
    <n v="29"/>
    <n v="83"/>
    <x v="4"/>
    <n v="703359"/>
  </r>
  <r>
    <n v="133"/>
    <x v="0"/>
    <x v="0"/>
    <n v="32"/>
    <n v="68"/>
    <x v="13"/>
    <n v="939480"/>
  </r>
  <r>
    <n v="134"/>
    <x v="0"/>
    <x v="0"/>
    <n v="23"/>
    <n v="71"/>
    <x v="6"/>
    <n v="1670005"/>
  </r>
  <r>
    <n v="135"/>
    <x v="1"/>
    <x v="0"/>
    <n v="39"/>
    <n v="70"/>
    <x v="13"/>
    <n v="594663"/>
  </r>
  <r>
    <n v="136"/>
    <x v="1"/>
    <x v="1"/>
    <n v="36"/>
    <n v="49"/>
    <x v="7"/>
    <n v="1696700"/>
  </r>
  <r>
    <n v="137"/>
    <x v="0"/>
    <x v="1"/>
    <n v="44"/>
    <n v="69"/>
    <x v="1"/>
    <n v="1122325"/>
  </r>
  <r>
    <n v="138"/>
    <x v="0"/>
    <x v="1"/>
    <n v="35"/>
    <n v="57"/>
    <x v="6"/>
    <n v="522528"/>
  </r>
  <r>
    <n v="139"/>
    <x v="1"/>
    <x v="2"/>
    <n v="28"/>
    <n v="79"/>
    <x v="11"/>
    <n v="504259"/>
  </r>
  <r>
    <n v="140"/>
    <x v="1"/>
    <x v="2"/>
    <n v="22"/>
    <n v="90"/>
    <x v="1"/>
    <n v="1955456"/>
  </r>
  <r>
    <n v="141"/>
    <x v="0"/>
    <x v="2"/>
    <n v="29"/>
    <n v="65"/>
    <x v="3"/>
    <n v="986928"/>
  </r>
  <r>
    <n v="142"/>
    <x v="0"/>
    <x v="3"/>
    <n v="43"/>
    <n v="50"/>
    <x v="11"/>
    <n v="918249"/>
  </r>
  <r>
    <n v="143"/>
    <x v="1"/>
    <x v="3"/>
    <n v="35"/>
    <n v="66"/>
    <x v="4"/>
    <n v="1374432"/>
  </r>
  <r>
    <n v="144"/>
    <x v="1"/>
    <x v="3"/>
    <n v="25"/>
    <n v="70"/>
    <x v="7"/>
    <n v="1715782"/>
  </r>
  <r>
    <n v="145"/>
    <x v="0"/>
    <x v="0"/>
    <n v="34"/>
    <n v="56"/>
    <x v="0"/>
    <n v="1621251"/>
  </r>
  <r>
    <n v="146"/>
    <x v="0"/>
    <x v="0"/>
    <n v="23"/>
    <n v="55"/>
    <x v="2"/>
    <n v="1583311"/>
  </r>
  <r>
    <n v="147"/>
    <x v="1"/>
    <x v="0"/>
    <n v="27"/>
    <n v="79"/>
    <x v="3"/>
    <n v="1024673"/>
  </r>
  <r>
    <n v="148"/>
    <x v="1"/>
    <x v="1"/>
    <n v="42"/>
    <n v="77"/>
    <x v="13"/>
    <n v="954566"/>
  </r>
  <r>
    <n v="149"/>
    <x v="0"/>
    <x v="1"/>
    <n v="37"/>
    <n v="79"/>
    <x v="6"/>
    <n v="533560"/>
  </r>
  <r>
    <n v="150"/>
    <x v="0"/>
    <x v="1"/>
    <n v="22"/>
    <n v="72"/>
    <x v="9"/>
    <n v="1408418"/>
  </r>
  <r>
    <n v="151"/>
    <x v="1"/>
    <x v="2"/>
    <n v="22"/>
    <n v="52"/>
    <x v="12"/>
    <n v="1360569"/>
  </r>
  <r>
    <n v="152"/>
    <x v="1"/>
    <x v="2"/>
    <n v="30"/>
    <n v="67"/>
    <x v="10"/>
    <n v="1795508"/>
  </r>
  <r>
    <n v="153"/>
    <x v="0"/>
    <x v="2"/>
    <n v="22"/>
    <n v="76"/>
    <x v="13"/>
    <n v="1716517"/>
  </r>
  <r>
    <n v="154"/>
    <x v="0"/>
    <x v="3"/>
    <n v="36"/>
    <n v="57"/>
    <x v="2"/>
    <n v="1785673"/>
  </r>
  <r>
    <n v="155"/>
    <x v="1"/>
    <x v="3"/>
    <n v="30"/>
    <n v="49"/>
    <x v="8"/>
    <n v="525462"/>
  </r>
  <r>
    <n v="156"/>
    <x v="1"/>
    <x v="3"/>
    <n v="43"/>
    <n v="57"/>
    <x v="9"/>
    <n v="1731862"/>
  </r>
  <r>
    <n v="157"/>
    <x v="0"/>
    <x v="0"/>
    <n v="29"/>
    <n v="67"/>
    <x v="1"/>
    <n v="954813"/>
  </r>
  <r>
    <n v="158"/>
    <x v="0"/>
    <x v="0"/>
    <n v="32"/>
    <n v="60"/>
    <x v="4"/>
    <n v="1141157"/>
  </r>
  <r>
    <n v="159"/>
    <x v="1"/>
    <x v="0"/>
    <n v="28"/>
    <n v="68"/>
    <x v="5"/>
    <n v="1949303"/>
  </r>
  <r>
    <n v="160"/>
    <x v="1"/>
    <x v="1"/>
    <n v="34"/>
    <n v="76"/>
    <x v="3"/>
    <n v="1209003"/>
  </r>
  <r>
    <n v="161"/>
    <x v="0"/>
    <x v="1"/>
    <n v="42"/>
    <n v="55"/>
    <x v="11"/>
    <n v="1112586"/>
  </r>
  <r>
    <n v="162"/>
    <x v="0"/>
    <x v="1"/>
    <n v="39"/>
    <n v="75"/>
    <x v="12"/>
    <n v="1391653"/>
  </r>
  <r>
    <n v="163"/>
    <x v="1"/>
    <x v="2"/>
    <n v="44"/>
    <n v="83"/>
    <x v="4"/>
    <n v="1901257"/>
  </r>
  <r>
    <n v="164"/>
    <x v="1"/>
    <x v="2"/>
    <n v="29"/>
    <n v="60"/>
    <x v="2"/>
    <n v="1333734"/>
  </r>
  <r>
    <n v="165"/>
    <x v="0"/>
    <x v="2"/>
    <n v="24"/>
    <n v="66"/>
    <x v="1"/>
    <n v="969224"/>
  </r>
  <r>
    <n v="166"/>
    <x v="0"/>
    <x v="3"/>
    <n v="45"/>
    <n v="49"/>
    <x v="13"/>
    <n v="1238260"/>
  </r>
  <r>
    <n v="167"/>
    <x v="1"/>
    <x v="3"/>
    <n v="41"/>
    <n v="59"/>
    <x v="8"/>
    <n v="1532878"/>
  </r>
  <r>
    <n v="168"/>
    <x v="1"/>
    <x v="3"/>
    <n v="41"/>
    <n v="90"/>
    <x v="0"/>
    <n v="1232477"/>
  </r>
  <r>
    <n v="169"/>
    <x v="0"/>
    <x v="0"/>
    <n v="42"/>
    <n v="85"/>
    <x v="10"/>
    <n v="884639"/>
  </r>
  <r>
    <n v="170"/>
    <x v="0"/>
    <x v="0"/>
    <n v="28"/>
    <n v="48"/>
    <x v="9"/>
    <n v="904283"/>
  </r>
  <r>
    <n v="171"/>
    <x v="1"/>
    <x v="0"/>
    <n v="22"/>
    <n v="53"/>
    <x v="8"/>
    <n v="1469335"/>
  </r>
  <r>
    <n v="172"/>
    <x v="1"/>
    <x v="1"/>
    <n v="32"/>
    <n v="72"/>
    <x v="5"/>
    <n v="1081442"/>
  </r>
  <r>
    <n v="173"/>
    <x v="0"/>
    <x v="1"/>
    <n v="35"/>
    <n v="58"/>
    <x v="6"/>
    <n v="1105186"/>
  </r>
  <r>
    <n v="174"/>
    <x v="0"/>
    <x v="1"/>
    <n v="37"/>
    <n v="79"/>
    <x v="12"/>
    <n v="722904"/>
  </r>
  <r>
    <n v="175"/>
    <x v="1"/>
    <x v="2"/>
    <n v="26"/>
    <n v="56"/>
    <x v="5"/>
    <n v="1111738"/>
  </r>
  <r>
    <n v="176"/>
    <x v="1"/>
    <x v="2"/>
    <n v="29"/>
    <n v="70"/>
    <x v="11"/>
    <n v="544588"/>
  </r>
  <r>
    <n v="177"/>
    <x v="0"/>
    <x v="2"/>
    <n v="39"/>
    <n v="51"/>
    <x v="11"/>
    <n v="1158423"/>
  </r>
  <r>
    <n v="178"/>
    <x v="0"/>
    <x v="3"/>
    <n v="26"/>
    <n v="67"/>
    <x v="5"/>
    <n v="1739304"/>
  </r>
  <r>
    <n v="179"/>
    <x v="1"/>
    <x v="3"/>
    <n v="42"/>
    <n v="65"/>
    <x v="5"/>
    <n v="1950057"/>
  </r>
  <r>
    <n v="180"/>
    <x v="1"/>
    <x v="3"/>
    <n v="38"/>
    <n v="70"/>
    <x v="11"/>
    <n v="574923"/>
  </r>
  <r>
    <n v="181"/>
    <x v="0"/>
    <x v="0"/>
    <n v="40"/>
    <n v="57"/>
    <x v="2"/>
    <n v="870672"/>
  </r>
  <r>
    <n v="182"/>
    <x v="0"/>
    <x v="0"/>
    <n v="39"/>
    <n v="82"/>
    <x v="6"/>
    <n v="1042799"/>
  </r>
  <r>
    <n v="183"/>
    <x v="1"/>
    <x v="0"/>
    <n v="22"/>
    <n v="60"/>
    <x v="4"/>
    <n v="768488"/>
  </r>
  <r>
    <n v="184"/>
    <x v="1"/>
    <x v="1"/>
    <n v="43"/>
    <n v="79"/>
    <x v="2"/>
    <n v="699918"/>
  </r>
  <r>
    <n v="185"/>
    <x v="0"/>
    <x v="1"/>
    <n v="39"/>
    <n v="79"/>
    <x v="4"/>
    <n v="563107"/>
  </r>
  <r>
    <n v="186"/>
    <x v="0"/>
    <x v="1"/>
    <n v="32"/>
    <n v="81"/>
    <x v="5"/>
    <n v="1410048"/>
  </r>
  <r>
    <n v="187"/>
    <x v="1"/>
    <x v="2"/>
    <n v="33"/>
    <n v="81"/>
    <x v="2"/>
    <n v="919809"/>
  </r>
  <r>
    <n v="188"/>
    <x v="1"/>
    <x v="2"/>
    <n v="40"/>
    <n v="82"/>
    <x v="4"/>
    <n v="1961688"/>
  </r>
  <r>
    <n v="189"/>
    <x v="0"/>
    <x v="2"/>
    <n v="33"/>
    <n v="55"/>
    <x v="2"/>
    <n v="1807235"/>
  </r>
  <r>
    <n v="190"/>
    <x v="0"/>
    <x v="3"/>
    <n v="45"/>
    <n v="59"/>
    <x v="10"/>
    <n v="1305192"/>
  </r>
  <r>
    <n v="191"/>
    <x v="1"/>
    <x v="3"/>
    <n v="24"/>
    <n v="53"/>
    <x v="9"/>
    <n v="1456907"/>
  </r>
  <r>
    <n v="192"/>
    <x v="1"/>
    <x v="3"/>
    <n v="31"/>
    <n v="82"/>
    <x v="3"/>
    <n v="673679"/>
  </r>
  <r>
    <n v="193"/>
    <x v="0"/>
    <x v="0"/>
    <n v="33"/>
    <n v="52"/>
    <x v="10"/>
    <n v="1028460"/>
  </r>
  <r>
    <n v="194"/>
    <x v="0"/>
    <x v="0"/>
    <n v="42"/>
    <n v="84"/>
    <x v="4"/>
    <n v="1572914"/>
  </r>
  <r>
    <n v="195"/>
    <x v="1"/>
    <x v="0"/>
    <n v="29"/>
    <n v="82"/>
    <x v="10"/>
    <n v="1885483"/>
  </r>
  <r>
    <n v="196"/>
    <x v="1"/>
    <x v="1"/>
    <n v="23"/>
    <n v="89"/>
    <x v="8"/>
    <n v="979662"/>
  </r>
  <r>
    <n v="197"/>
    <x v="0"/>
    <x v="1"/>
    <n v="43"/>
    <n v="64"/>
    <x v="5"/>
    <n v="881074"/>
  </r>
  <r>
    <n v="198"/>
    <x v="0"/>
    <x v="1"/>
    <n v="38"/>
    <n v="77"/>
    <x v="5"/>
    <n v="1033468"/>
  </r>
  <r>
    <n v="199"/>
    <x v="1"/>
    <x v="2"/>
    <n v="44"/>
    <n v="88"/>
    <x v="6"/>
    <n v="1822591"/>
  </r>
  <r>
    <n v="200"/>
    <x v="1"/>
    <x v="2"/>
    <n v="32"/>
    <n v="54"/>
    <x v="4"/>
    <n v="1285108"/>
  </r>
  <r>
    <n v="201"/>
    <x v="0"/>
    <x v="2"/>
    <n v="26"/>
    <n v="48"/>
    <x v="12"/>
    <n v="587919"/>
  </r>
  <r>
    <n v="202"/>
    <x v="0"/>
    <x v="3"/>
    <n v="33"/>
    <n v="76"/>
    <x v="4"/>
    <n v="789541"/>
  </r>
  <r>
    <n v="203"/>
    <x v="1"/>
    <x v="3"/>
    <n v="36"/>
    <n v="76"/>
    <x v="9"/>
    <n v="1663629"/>
  </r>
  <r>
    <n v="204"/>
    <x v="1"/>
    <x v="3"/>
    <n v="27"/>
    <n v="86"/>
    <x v="12"/>
    <n v="1918828"/>
  </r>
  <r>
    <n v="205"/>
    <x v="0"/>
    <x v="0"/>
    <n v="24"/>
    <n v="75"/>
    <x v="1"/>
    <n v="623491"/>
  </r>
  <r>
    <n v="206"/>
    <x v="0"/>
    <x v="0"/>
    <n v="35"/>
    <n v="81"/>
    <x v="8"/>
    <n v="860186"/>
  </r>
  <r>
    <n v="207"/>
    <x v="1"/>
    <x v="0"/>
    <n v="41"/>
    <n v="84"/>
    <x v="3"/>
    <n v="1973927"/>
  </r>
  <r>
    <n v="208"/>
    <x v="1"/>
    <x v="1"/>
    <n v="42"/>
    <n v="58"/>
    <x v="10"/>
    <n v="1637979"/>
  </r>
  <r>
    <n v="209"/>
    <x v="0"/>
    <x v="1"/>
    <n v="41"/>
    <n v="55"/>
    <x v="10"/>
    <n v="952172"/>
  </r>
  <r>
    <n v="210"/>
    <x v="0"/>
    <x v="1"/>
    <n v="23"/>
    <n v="75"/>
    <x v="0"/>
    <n v="1329363"/>
  </r>
  <r>
    <n v="211"/>
    <x v="1"/>
    <x v="2"/>
    <n v="42"/>
    <n v="81"/>
    <x v="10"/>
    <n v="1766527"/>
  </r>
  <r>
    <n v="212"/>
    <x v="1"/>
    <x v="2"/>
    <n v="29"/>
    <n v="76"/>
    <x v="7"/>
    <n v="653772"/>
  </r>
  <r>
    <n v="213"/>
    <x v="0"/>
    <x v="2"/>
    <n v="30"/>
    <n v="81"/>
    <x v="11"/>
    <n v="1795616"/>
  </r>
  <r>
    <n v="214"/>
    <x v="0"/>
    <x v="3"/>
    <n v="35"/>
    <n v="51"/>
    <x v="13"/>
    <n v="518607"/>
  </r>
  <r>
    <n v="215"/>
    <x v="1"/>
    <x v="3"/>
    <n v="35"/>
    <n v="61"/>
    <x v="9"/>
    <n v="1386939"/>
  </r>
  <r>
    <n v="216"/>
    <x v="1"/>
    <x v="3"/>
    <n v="26"/>
    <n v="74"/>
    <x v="12"/>
    <n v="712790"/>
  </r>
  <r>
    <n v="217"/>
    <x v="0"/>
    <x v="0"/>
    <n v="34"/>
    <n v="89"/>
    <x v="6"/>
    <n v="1733994"/>
  </r>
  <r>
    <n v="218"/>
    <x v="0"/>
    <x v="0"/>
    <n v="34"/>
    <n v="72"/>
    <x v="1"/>
    <n v="590246"/>
  </r>
  <r>
    <n v="219"/>
    <x v="1"/>
    <x v="0"/>
    <n v="36"/>
    <n v="54"/>
    <x v="0"/>
    <n v="920257"/>
  </r>
  <r>
    <n v="220"/>
    <x v="1"/>
    <x v="1"/>
    <n v="44"/>
    <n v="86"/>
    <x v="4"/>
    <n v="1130777"/>
  </r>
  <r>
    <n v="221"/>
    <x v="0"/>
    <x v="1"/>
    <n v="33"/>
    <n v="71"/>
    <x v="4"/>
    <n v="1257105"/>
  </r>
  <r>
    <n v="222"/>
    <x v="0"/>
    <x v="1"/>
    <n v="44"/>
    <n v="83"/>
    <x v="5"/>
    <n v="1501062"/>
  </r>
  <r>
    <n v="223"/>
    <x v="1"/>
    <x v="2"/>
    <n v="40"/>
    <n v="67"/>
    <x v="2"/>
    <n v="1878287"/>
  </r>
  <r>
    <n v="224"/>
    <x v="1"/>
    <x v="2"/>
    <n v="45"/>
    <n v="55"/>
    <x v="11"/>
    <n v="896372"/>
  </r>
  <r>
    <n v="225"/>
    <x v="0"/>
    <x v="2"/>
    <n v="35"/>
    <n v="81"/>
    <x v="1"/>
    <n v="939004"/>
  </r>
  <r>
    <n v="226"/>
    <x v="0"/>
    <x v="3"/>
    <n v="29"/>
    <n v="90"/>
    <x v="13"/>
    <n v="1092064"/>
  </r>
  <r>
    <n v="227"/>
    <x v="1"/>
    <x v="3"/>
    <n v="40"/>
    <n v="57"/>
    <x v="1"/>
    <n v="618432"/>
  </r>
  <r>
    <n v="228"/>
    <x v="1"/>
    <x v="3"/>
    <n v="34"/>
    <n v="52"/>
    <x v="8"/>
    <n v="1771321"/>
  </r>
  <r>
    <n v="229"/>
    <x v="0"/>
    <x v="0"/>
    <n v="45"/>
    <n v="70"/>
    <x v="7"/>
    <n v="1428925"/>
  </r>
  <r>
    <n v="230"/>
    <x v="0"/>
    <x v="0"/>
    <n v="31"/>
    <n v="68"/>
    <x v="7"/>
    <n v="1506260"/>
  </r>
  <r>
    <n v="231"/>
    <x v="1"/>
    <x v="0"/>
    <n v="39"/>
    <n v="69"/>
    <x v="10"/>
    <n v="624117"/>
  </r>
  <r>
    <n v="232"/>
    <x v="1"/>
    <x v="1"/>
    <n v="29"/>
    <n v="87"/>
    <x v="8"/>
    <n v="1669956"/>
  </r>
  <r>
    <n v="233"/>
    <x v="0"/>
    <x v="1"/>
    <n v="31"/>
    <n v="79"/>
    <x v="9"/>
    <n v="1070415"/>
  </r>
  <r>
    <n v="234"/>
    <x v="0"/>
    <x v="1"/>
    <n v="32"/>
    <n v="59"/>
    <x v="6"/>
    <n v="1047918"/>
  </r>
  <r>
    <n v="235"/>
    <x v="1"/>
    <x v="2"/>
    <n v="34"/>
    <n v="51"/>
    <x v="8"/>
    <n v="910386"/>
  </r>
  <r>
    <n v="236"/>
    <x v="1"/>
    <x v="2"/>
    <n v="35"/>
    <n v="48"/>
    <x v="10"/>
    <n v="1936294"/>
  </r>
  <r>
    <n v="237"/>
    <x v="0"/>
    <x v="2"/>
    <n v="34"/>
    <n v="75"/>
    <x v="13"/>
    <n v="1255758"/>
  </r>
  <r>
    <n v="238"/>
    <x v="0"/>
    <x v="3"/>
    <n v="28"/>
    <n v="56"/>
    <x v="8"/>
    <n v="1888186"/>
  </r>
  <r>
    <n v="239"/>
    <x v="1"/>
    <x v="3"/>
    <n v="22"/>
    <n v="52"/>
    <x v="0"/>
    <n v="1408148"/>
  </r>
  <r>
    <n v="240"/>
    <x v="1"/>
    <x v="3"/>
    <n v="32"/>
    <n v="76"/>
    <x v="9"/>
    <n v="1873013"/>
  </r>
  <r>
    <n v="241"/>
    <x v="0"/>
    <x v="0"/>
    <n v="36"/>
    <n v="52"/>
    <x v="1"/>
    <n v="1389998"/>
  </r>
  <r>
    <n v="242"/>
    <x v="0"/>
    <x v="0"/>
    <n v="36"/>
    <n v="83"/>
    <x v="4"/>
    <n v="1888362"/>
  </r>
  <r>
    <n v="243"/>
    <x v="1"/>
    <x v="0"/>
    <n v="30"/>
    <n v="76"/>
    <x v="9"/>
    <n v="820100"/>
  </r>
  <r>
    <n v="244"/>
    <x v="1"/>
    <x v="1"/>
    <n v="32"/>
    <n v="71"/>
    <x v="3"/>
    <n v="1710663"/>
  </r>
  <r>
    <n v="245"/>
    <x v="0"/>
    <x v="1"/>
    <n v="25"/>
    <n v="65"/>
    <x v="4"/>
    <n v="1745967"/>
  </r>
  <r>
    <n v="246"/>
    <x v="0"/>
    <x v="1"/>
    <n v="28"/>
    <n v="55"/>
    <x v="8"/>
    <n v="848728"/>
  </r>
  <r>
    <n v="247"/>
    <x v="1"/>
    <x v="2"/>
    <n v="29"/>
    <n v="48"/>
    <x v="12"/>
    <n v="1332841"/>
  </r>
  <r>
    <n v="248"/>
    <x v="1"/>
    <x v="2"/>
    <n v="42"/>
    <n v="83"/>
    <x v="11"/>
    <n v="1390788"/>
  </r>
  <r>
    <n v="249"/>
    <x v="0"/>
    <x v="2"/>
    <n v="28"/>
    <n v="86"/>
    <x v="9"/>
    <n v="1827254"/>
  </r>
  <r>
    <n v="250"/>
    <x v="0"/>
    <x v="3"/>
    <n v="32"/>
    <n v="54"/>
    <x v="4"/>
    <n v="1128786"/>
  </r>
  <r>
    <n v="251"/>
    <x v="1"/>
    <x v="3"/>
    <n v="23"/>
    <n v="70"/>
    <x v="6"/>
    <n v="664487"/>
  </r>
  <r>
    <n v="252"/>
    <x v="1"/>
    <x v="3"/>
    <n v="36"/>
    <n v="62"/>
    <x v="9"/>
    <n v="1020853"/>
  </r>
  <r>
    <n v="253"/>
    <x v="0"/>
    <x v="0"/>
    <n v="38"/>
    <n v="75"/>
    <x v="12"/>
    <n v="1691142"/>
  </r>
  <r>
    <n v="254"/>
    <x v="0"/>
    <x v="0"/>
    <n v="45"/>
    <n v="90"/>
    <x v="11"/>
    <n v="613850"/>
  </r>
  <r>
    <n v="255"/>
    <x v="1"/>
    <x v="0"/>
    <n v="36"/>
    <n v="87"/>
    <x v="1"/>
    <n v="1842810"/>
  </r>
  <r>
    <n v="256"/>
    <x v="1"/>
    <x v="1"/>
    <n v="32"/>
    <n v="86"/>
    <x v="0"/>
    <n v="1844224"/>
  </r>
  <r>
    <n v="257"/>
    <x v="0"/>
    <x v="1"/>
    <n v="28"/>
    <n v="72"/>
    <x v="5"/>
    <n v="543563"/>
  </r>
  <r>
    <n v="258"/>
    <x v="0"/>
    <x v="1"/>
    <n v="39"/>
    <n v="57"/>
    <x v="2"/>
    <n v="1197241"/>
  </r>
  <r>
    <n v="259"/>
    <x v="1"/>
    <x v="2"/>
    <n v="44"/>
    <n v="81"/>
    <x v="4"/>
    <n v="1349655"/>
  </r>
  <r>
    <n v="260"/>
    <x v="1"/>
    <x v="2"/>
    <n v="27"/>
    <n v="58"/>
    <x v="13"/>
    <n v="1365110"/>
  </r>
  <r>
    <n v="261"/>
    <x v="0"/>
    <x v="2"/>
    <n v="37"/>
    <n v="90"/>
    <x v="11"/>
    <n v="1397516"/>
  </r>
  <r>
    <n v="262"/>
    <x v="0"/>
    <x v="3"/>
    <n v="44"/>
    <n v="70"/>
    <x v="2"/>
    <n v="1602810"/>
  </r>
  <r>
    <n v="263"/>
    <x v="1"/>
    <x v="3"/>
    <n v="27"/>
    <n v="61"/>
    <x v="0"/>
    <n v="903012"/>
  </r>
  <r>
    <n v="264"/>
    <x v="1"/>
    <x v="3"/>
    <n v="39"/>
    <n v="77"/>
    <x v="5"/>
    <n v="842917"/>
  </r>
  <r>
    <n v="265"/>
    <x v="0"/>
    <x v="0"/>
    <n v="41"/>
    <n v="70"/>
    <x v="10"/>
    <n v="992845"/>
  </r>
  <r>
    <n v="266"/>
    <x v="0"/>
    <x v="0"/>
    <n v="36"/>
    <n v="83"/>
    <x v="1"/>
    <n v="1422113"/>
  </r>
  <r>
    <n v="267"/>
    <x v="1"/>
    <x v="0"/>
    <n v="24"/>
    <n v="83"/>
    <x v="9"/>
    <n v="900142"/>
  </r>
  <r>
    <n v="268"/>
    <x v="1"/>
    <x v="1"/>
    <n v="37"/>
    <n v="71"/>
    <x v="3"/>
    <n v="1406074"/>
  </r>
  <r>
    <n v="269"/>
    <x v="0"/>
    <x v="1"/>
    <n v="28"/>
    <n v="85"/>
    <x v="4"/>
    <n v="1449833"/>
  </r>
  <r>
    <n v="270"/>
    <x v="0"/>
    <x v="1"/>
    <n v="25"/>
    <n v="82"/>
    <x v="1"/>
    <n v="1836294"/>
  </r>
  <r>
    <n v="271"/>
    <x v="1"/>
    <x v="2"/>
    <n v="33"/>
    <n v="48"/>
    <x v="5"/>
    <n v="1369644"/>
  </r>
  <r>
    <n v="272"/>
    <x v="1"/>
    <x v="2"/>
    <n v="28"/>
    <n v="81"/>
    <x v="11"/>
    <n v="1876433"/>
  </r>
  <r>
    <n v="273"/>
    <x v="0"/>
    <x v="2"/>
    <n v="45"/>
    <n v="60"/>
    <x v="0"/>
    <n v="1151884"/>
  </r>
  <r>
    <n v="274"/>
    <x v="0"/>
    <x v="3"/>
    <n v="42"/>
    <n v="48"/>
    <x v="8"/>
    <n v="505781"/>
  </r>
  <r>
    <n v="275"/>
    <x v="1"/>
    <x v="3"/>
    <n v="37"/>
    <n v="77"/>
    <x v="7"/>
    <n v="870468"/>
  </r>
  <r>
    <n v="276"/>
    <x v="1"/>
    <x v="3"/>
    <n v="31"/>
    <n v="57"/>
    <x v="10"/>
    <n v="1006012"/>
  </r>
  <r>
    <n v="277"/>
    <x v="0"/>
    <x v="0"/>
    <n v="31"/>
    <n v="80"/>
    <x v="1"/>
    <n v="1317473"/>
  </r>
  <r>
    <n v="278"/>
    <x v="0"/>
    <x v="0"/>
    <n v="29"/>
    <n v="63"/>
    <x v="6"/>
    <n v="1857195"/>
  </r>
  <r>
    <n v="279"/>
    <x v="1"/>
    <x v="0"/>
    <n v="43"/>
    <n v="70"/>
    <x v="2"/>
    <n v="1621830"/>
  </r>
  <r>
    <n v="280"/>
    <x v="1"/>
    <x v="1"/>
    <n v="38"/>
    <n v="52"/>
    <x v="10"/>
    <n v="530699"/>
  </r>
  <r>
    <n v="281"/>
    <x v="0"/>
    <x v="1"/>
    <n v="30"/>
    <n v="55"/>
    <x v="6"/>
    <n v="1742942"/>
  </r>
  <r>
    <n v="282"/>
    <x v="0"/>
    <x v="1"/>
    <n v="24"/>
    <n v="64"/>
    <x v="11"/>
    <n v="1021143"/>
  </r>
  <r>
    <n v="283"/>
    <x v="1"/>
    <x v="2"/>
    <n v="37"/>
    <n v="59"/>
    <x v="3"/>
    <n v="951047"/>
  </r>
  <r>
    <n v="284"/>
    <x v="1"/>
    <x v="2"/>
    <n v="45"/>
    <n v="90"/>
    <x v="9"/>
    <n v="568982"/>
  </r>
  <r>
    <n v="285"/>
    <x v="0"/>
    <x v="2"/>
    <n v="25"/>
    <n v="49"/>
    <x v="3"/>
    <n v="1242372"/>
  </r>
  <r>
    <n v="286"/>
    <x v="0"/>
    <x v="3"/>
    <n v="29"/>
    <n v="52"/>
    <x v="12"/>
    <n v="622768"/>
  </r>
  <r>
    <n v="287"/>
    <x v="1"/>
    <x v="3"/>
    <n v="24"/>
    <n v="50"/>
    <x v="9"/>
    <n v="627662"/>
  </r>
  <r>
    <n v="288"/>
    <x v="1"/>
    <x v="3"/>
    <n v="29"/>
    <n v="49"/>
    <x v="11"/>
    <n v="1260567"/>
  </r>
  <r>
    <n v="289"/>
    <x v="0"/>
    <x v="0"/>
    <n v="45"/>
    <n v="48"/>
    <x v="3"/>
    <n v="960049"/>
  </r>
  <r>
    <n v="290"/>
    <x v="0"/>
    <x v="0"/>
    <n v="45"/>
    <n v="81"/>
    <x v="10"/>
    <n v="1944715"/>
  </r>
  <r>
    <n v="291"/>
    <x v="1"/>
    <x v="0"/>
    <n v="43"/>
    <n v="72"/>
    <x v="1"/>
    <n v="1288480"/>
  </r>
  <r>
    <n v="292"/>
    <x v="1"/>
    <x v="1"/>
    <n v="34"/>
    <n v="73"/>
    <x v="8"/>
    <n v="1142719"/>
  </r>
  <r>
    <n v="293"/>
    <x v="0"/>
    <x v="1"/>
    <n v="28"/>
    <n v="75"/>
    <x v="6"/>
    <n v="1870088"/>
  </r>
  <r>
    <n v="294"/>
    <x v="0"/>
    <x v="1"/>
    <n v="42"/>
    <n v="84"/>
    <x v="11"/>
    <n v="958369"/>
  </r>
  <r>
    <n v="295"/>
    <x v="1"/>
    <x v="2"/>
    <n v="34"/>
    <n v="56"/>
    <x v="4"/>
    <n v="1451454"/>
  </r>
  <r>
    <n v="296"/>
    <x v="1"/>
    <x v="2"/>
    <n v="29"/>
    <n v="73"/>
    <x v="12"/>
    <n v="1358054"/>
  </r>
  <r>
    <n v="297"/>
    <x v="0"/>
    <x v="2"/>
    <n v="24"/>
    <n v="48"/>
    <x v="6"/>
    <n v="1161948"/>
  </r>
  <r>
    <n v="298"/>
    <x v="0"/>
    <x v="3"/>
    <n v="45"/>
    <n v="85"/>
    <x v="8"/>
    <n v="944903"/>
  </r>
  <r>
    <n v="299"/>
    <x v="1"/>
    <x v="3"/>
    <n v="26"/>
    <n v="82"/>
    <x v="13"/>
    <n v="1111579"/>
  </r>
  <r>
    <n v="300"/>
    <x v="1"/>
    <x v="3"/>
    <n v="28"/>
    <n v="86"/>
    <x v="5"/>
    <n v="535657"/>
  </r>
  <r>
    <n v="301"/>
    <x v="0"/>
    <x v="0"/>
    <n v="23"/>
    <n v="78"/>
    <x v="12"/>
    <n v="1234951"/>
  </r>
  <r>
    <n v="302"/>
    <x v="0"/>
    <x v="0"/>
    <n v="39"/>
    <n v="80"/>
    <x v="10"/>
    <n v="1164026"/>
  </r>
  <r>
    <n v="303"/>
    <x v="1"/>
    <x v="0"/>
    <n v="35"/>
    <n v="87"/>
    <x v="11"/>
    <n v="1372316"/>
  </r>
  <r>
    <n v="304"/>
    <x v="1"/>
    <x v="1"/>
    <n v="41"/>
    <n v="59"/>
    <x v="11"/>
    <n v="1513882"/>
  </r>
  <r>
    <n v="305"/>
    <x v="0"/>
    <x v="1"/>
    <n v="30"/>
    <n v="87"/>
    <x v="3"/>
    <n v="1957787"/>
  </r>
  <r>
    <n v="306"/>
    <x v="0"/>
    <x v="1"/>
    <n v="31"/>
    <n v="54"/>
    <x v="3"/>
    <n v="937808"/>
  </r>
  <r>
    <n v="307"/>
    <x v="1"/>
    <x v="2"/>
    <n v="32"/>
    <n v="58"/>
    <x v="4"/>
    <n v="1390315"/>
  </r>
  <r>
    <n v="308"/>
    <x v="1"/>
    <x v="2"/>
    <n v="28"/>
    <n v="64"/>
    <x v="5"/>
    <n v="1317115"/>
  </r>
  <r>
    <n v="309"/>
    <x v="0"/>
    <x v="2"/>
    <n v="25"/>
    <n v="69"/>
    <x v="3"/>
    <n v="1179604"/>
  </r>
  <r>
    <n v="310"/>
    <x v="0"/>
    <x v="3"/>
    <n v="26"/>
    <n v="73"/>
    <x v="2"/>
    <n v="1036030"/>
  </r>
  <r>
    <n v="311"/>
    <x v="1"/>
    <x v="3"/>
    <n v="37"/>
    <n v="53"/>
    <x v="2"/>
    <n v="1972042"/>
  </r>
  <r>
    <n v="312"/>
    <x v="1"/>
    <x v="3"/>
    <n v="31"/>
    <n v="56"/>
    <x v="13"/>
    <n v="1045085"/>
  </r>
  <r>
    <n v="313"/>
    <x v="0"/>
    <x v="0"/>
    <n v="25"/>
    <n v="51"/>
    <x v="4"/>
    <n v="1255250"/>
  </r>
  <r>
    <n v="314"/>
    <x v="0"/>
    <x v="0"/>
    <n v="31"/>
    <n v="55"/>
    <x v="6"/>
    <n v="1629056"/>
  </r>
  <r>
    <n v="315"/>
    <x v="1"/>
    <x v="0"/>
    <n v="25"/>
    <n v="70"/>
    <x v="3"/>
    <n v="539853"/>
  </r>
  <r>
    <n v="316"/>
    <x v="1"/>
    <x v="1"/>
    <n v="43"/>
    <n v="65"/>
    <x v="8"/>
    <n v="1582837"/>
  </r>
  <r>
    <n v="317"/>
    <x v="0"/>
    <x v="1"/>
    <n v="29"/>
    <n v="88"/>
    <x v="0"/>
    <n v="1865740"/>
  </r>
  <r>
    <n v="318"/>
    <x v="0"/>
    <x v="1"/>
    <n v="29"/>
    <n v="61"/>
    <x v="4"/>
    <n v="925759"/>
  </r>
  <r>
    <n v="319"/>
    <x v="1"/>
    <x v="2"/>
    <n v="43"/>
    <n v="82"/>
    <x v="0"/>
    <n v="556262"/>
  </r>
  <r>
    <n v="320"/>
    <x v="1"/>
    <x v="2"/>
    <n v="44"/>
    <n v="69"/>
    <x v="1"/>
    <n v="1249735"/>
  </r>
  <r>
    <n v="321"/>
    <x v="0"/>
    <x v="2"/>
    <n v="45"/>
    <n v="61"/>
    <x v="2"/>
    <n v="1489631"/>
  </r>
  <r>
    <n v="322"/>
    <x v="0"/>
    <x v="3"/>
    <n v="25"/>
    <n v="65"/>
    <x v="11"/>
    <n v="1524791"/>
  </r>
  <r>
    <n v="323"/>
    <x v="1"/>
    <x v="3"/>
    <n v="31"/>
    <n v="72"/>
    <x v="2"/>
    <n v="1439307"/>
  </r>
  <r>
    <n v="324"/>
    <x v="1"/>
    <x v="3"/>
    <n v="35"/>
    <n v="68"/>
    <x v="9"/>
    <n v="1850328"/>
  </r>
  <r>
    <n v="325"/>
    <x v="0"/>
    <x v="0"/>
    <n v="40"/>
    <n v="71"/>
    <x v="8"/>
    <n v="1129036"/>
  </r>
  <r>
    <n v="326"/>
    <x v="0"/>
    <x v="0"/>
    <n v="42"/>
    <n v="67"/>
    <x v="2"/>
    <n v="1257387"/>
  </r>
  <r>
    <n v="327"/>
    <x v="1"/>
    <x v="0"/>
    <n v="34"/>
    <n v="57"/>
    <x v="0"/>
    <n v="1728100"/>
  </r>
  <r>
    <n v="328"/>
    <x v="1"/>
    <x v="1"/>
    <n v="40"/>
    <n v="57"/>
    <x v="3"/>
    <n v="952749"/>
  </r>
  <r>
    <n v="329"/>
    <x v="0"/>
    <x v="1"/>
    <n v="24"/>
    <n v="75"/>
    <x v="8"/>
    <n v="510812"/>
  </r>
  <r>
    <n v="330"/>
    <x v="0"/>
    <x v="1"/>
    <n v="32"/>
    <n v="68"/>
    <x v="1"/>
    <n v="1021835"/>
  </r>
  <r>
    <n v="331"/>
    <x v="1"/>
    <x v="2"/>
    <n v="43"/>
    <n v="60"/>
    <x v="13"/>
    <n v="647529"/>
  </r>
  <r>
    <n v="332"/>
    <x v="1"/>
    <x v="2"/>
    <n v="37"/>
    <n v="90"/>
    <x v="5"/>
    <n v="974402"/>
  </r>
  <r>
    <n v="333"/>
    <x v="0"/>
    <x v="2"/>
    <n v="30"/>
    <n v="51"/>
    <x v="12"/>
    <n v="1906694"/>
  </r>
  <r>
    <n v="334"/>
    <x v="0"/>
    <x v="3"/>
    <n v="36"/>
    <n v="53"/>
    <x v="3"/>
    <n v="1951642"/>
  </r>
  <r>
    <n v="335"/>
    <x v="1"/>
    <x v="3"/>
    <n v="28"/>
    <n v="79"/>
    <x v="11"/>
    <n v="1341609"/>
  </r>
  <r>
    <n v="336"/>
    <x v="1"/>
    <x v="3"/>
    <n v="38"/>
    <n v="60"/>
    <x v="1"/>
    <n v="1562244"/>
  </r>
  <r>
    <n v="337"/>
    <x v="0"/>
    <x v="0"/>
    <n v="26"/>
    <n v="60"/>
    <x v="11"/>
    <n v="569359"/>
  </r>
  <r>
    <n v="338"/>
    <x v="0"/>
    <x v="0"/>
    <n v="26"/>
    <n v="76"/>
    <x v="1"/>
    <n v="1563347"/>
  </r>
  <r>
    <n v="339"/>
    <x v="1"/>
    <x v="0"/>
    <n v="28"/>
    <n v="88"/>
    <x v="13"/>
    <n v="527405"/>
  </r>
  <r>
    <n v="340"/>
    <x v="1"/>
    <x v="1"/>
    <n v="28"/>
    <n v="73"/>
    <x v="10"/>
    <n v="1122447"/>
  </r>
  <r>
    <n v="341"/>
    <x v="0"/>
    <x v="1"/>
    <n v="32"/>
    <n v="52"/>
    <x v="10"/>
    <n v="799536"/>
  </r>
  <r>
    <n v="342"/>
    <x v="0"/>
    <x v="1"/>
    <n v="22"/>
    <n v="81"/>
    <x v="11"/>
    <n v="917101"/>
  </r>
  <r>
    <n v="343"/>
    <x v="1"/>
    <x v="2"/>
    <n v="33"/>
    <n v="48"/>
    <x v="10"/>
    <n v="782019"/>
  </r>
  <r>
    <n v="344"/>
    <x v="1"/>
    <x v="2"/>
    <n v="34"/>
    <n v="68"/>
    <x v="13"/>
    <n v="671791"/>
  </r>
  <r>
    <n v="345"/>
    <x v="0"/>
    <x v="2"/>
    <n v="26"/>
    <n v="66"/>
    <x v="10"/>
    <n v="833132"/>
  </r>
  <r>
    <n v="346"/>
    <x v="0"/>
    <x v="3"/>
    <n v="35"/>
    <n v="77"/>
    <x v="0"/>
    <n v="1984542"/>
  </r>
  <r>
    <n v="347"/>
    <x v="1"/>
    <x v="3"/>
    <n v="29"/>
    <n v="81"/>
    <x v="10"/>
    <n v="1030686"/>
  </r>
  <r>
    <n v="348"/>
    <x v="1"/>
    <x v="3"/>
    <n v="32"/>
    <n v="64"/>
    <x v="11"/>
    <n v="744437"/>
  </r>
  <r>
    <n v="349"/>
    <x v="0"/>
    <x v="0"/>
    <n v="44"/>
    <n v="77"/>
    <x v="11"/>
    <n v="642667"/>
  </r>
  <r>
    <n v="350"/>
    <x v="0"/>
    <x v="0"/>
    <n v="25"/>
    <n v="77"/>
    <x v="13"/>
    <n v="1821191"/>
  </r>
  <r>
    <n v="351"/>
    <x v="1"/>
    <x v="0"/>
    <n v="43"/>
    <n v="70"/>
    <x v="1"/>
    <n v="988100"/>
  </r>
  <r>
    <n v="352"/>
    <x v="1"/>
    <x v="1"/>
    <n v="42"/>
    <n v="72"/>
    <x v="9"/>
    <n v="654828"/>
  </r>
  <r>
    <n v="353"/>
    <x v="0"/>
    <x v="1"/>
    <n v="25"/>
    <n v="81"/>
    <x v="12"/>
    <n v="1245090"/>
  </r>
  <r>
    <n v="354"/>
    <x v="0"/>
    <x v="1"/>
    <n v="38"/>
    <n v="83"/>
    <x v="12"/>
    <n v="1038900"/>
  </r>
  <r>
    <n v="355"/>
    <x v="1"/>
    <x v="2"/>
    <n v="34"/>
    <n v="74"/>
    <x v="13"/>
    <n v="562256"/>
  </r>
  <r>
    <n v="356"/>
    <x v="1"/>
    <x v="2"/>
    <n v="30"/>
    <n v="62"/>
    <x v="11"/>
    <n v="1813399"/>
  </r>
  <r>
    <n v="357"/>
    <x v="0"/>
    <x v="2"/>
    <n v="31"/>
    <n v="77"/>
    <x v="7"/>
    <n v="1119382"/>
  </r>
  <r>
    <n v="358"/>
    <x v="0"/>
    <x v="3"/>
    <n v="40"/>
    <n v="89"/>
    <x v="9"/>
    <n v="1724667"/>
  </r>
  <r>
    <n v="359"/>
    <x v="1"/>
    <x v="3"/>
    <n v="36"/>
    <n v="83"/>
    <x v="5"/>
    <n v="1722477"/>
  </r>
  <r>
    <n v="360"/>
    <x v="1"/>
    <x v="3"/>
    <n v="36"/>
    <n v="66"/>
    <x v="4"/>
    <n v="994349"/>
  </r>
  <r>
    <n v="361"/>
    <x v="0"/>
    <x v="0"/>
    <n v="45"/>
    <n v="67"/>
    <x v="11"/>
    <n v="1303967"/>
  </r>
  <r>
    <n v="362"/>
    <x v="0"/>
    <x v="0"/>
    <n v="42"/>
    <n v="76"/>
    <x v="4"/>
    <n v="1730758"/>
  </r>
  <r>
    <n v="363"/>
    <x v="1"/>
    <x v="0"/>
    <n v="27"/>
    <n v="90"/>
    <x v="10"/>
    <n v="1653521"/>
  </r>
  <r>
    <n v="364"/>
    <x v="1"/>
    <x v="1"/>
    <n v="22"/>
    <n v="54"/>
    <x v="13"/>
    <n v="1073365"/>
  </r>
  <r>
    <n v="365"/>
    <x v="0"/>
    <x v="1"/>
    <n v="41"/>
    <n v="61"/>
    <x v="4"/>
    <n v="1934653"/>
  </r>
  <r>
    <n v="366"/>
    <x v="0"/>
    <x v="1"/>
    <n v="31"/>
    <n v="61"/>
    <x v="4"/>
    <n v="1374866"/>
  </r>
  <r>
    <n v="367"/>
    <x v="1"/>
    <x v="2"/>
    <n v="22"/>
    <n v="90"/>
    <x v="13"/>
    <n v="1155954"/>
  </r>
  <r>
    <n v="368"/>
    <x v="1"/>
    <x v="2"/>
    <n v="38"/>
    <n v="48"/>
    <x v="6"/>
    <n v="1885525"/>
  </r>
  <r>
    <n v="369"/>
    <x v="0"/>
    <x v="2"/>
    <n v="25"/>
    <n v="83"/>
    <x v="0"/>
    <n v="1372365"/>
  </r>
  <r>
    <n v="370"/>
    <x v="0"/>
    <x v="3"/>
    <n v="25"/>
    <n v="52"/>
    <x v="4"/>
    <n v="942864"/>
  </r>
  <r>
    <n v="371"/>
    <x v="1"/>
    <x v="3"/>
    <n v="31"/>
    <n v="73"/>
    <x v="5"/>
    <n v="602928"/>
  </r>
  <r>
    <n v="372"/>
    <x v="1"/>
    <x v="3"/>
    <n v="22"/>
    <n v="69"/>
    <x v="12"/>
    <n v="636528"/>
  </r>
  <r>
    <n v="373"/>
    <x v="0"/>
    <x v="0"/>
    <n v="30"/>
    <n v="51"/>
    <x v="7"/>
    <n v="1957642"/>
  </r>
  <r>
    <n v="374"/>
    <x v="0"/>
    <x v="0"/>
    <n v="39"/>
    <n v="87"/>
    <x v="0"/>
    <n v="1235385"/>
  </r>
  <r>
    <n v="375"/>
    <x v="1"/>
    <x v="0"/>
    <n v="28"/>
    <n v="65"/>
    <x v="5"/>
    <n v="740413"/>
  </r>
  <r>
    <n v="376"/>
    <x v="1"/>
    <x v="1"/>
    <n v="25"/>
    <n v="79"/>
    <x v="4"/>
    <n v="1434179"/>
  </r>
  <r>
    <n v="377"/>
    <x v="0"/>
    <x v="1"/>
    <n v="27"/>
    <n v="68"/>
    <x v="3"/>
    <n v="625591"/>
  </r>
  <r>
    <n v="378"/>
    <x v="0"/>
    <x v="1"/>
    <n v="42"/>
    <n v="54"/>
    <x v="7"/>
    <n v="872035"/>
  </r>
  <r>
    <n v="379"/>
    <x v="1"/>
    <x v="2"/>
    <n v="33"/>
    <n v="58"/>
    <x v="8"/>
    <n v="996685"/>
  </r>
  <r>
    <n v="380"/>
    <x v="1"/>
    <x v="2"/>
    <n v="39"/>
    <n v="48"/>
    <x v="5"/>
    <n v="1320705"/>
  </r>
  <r>
    <n v="381"/>
    <x v="0"/>
    <x v="2"/>
    <n v="30"/>
    <n v="57"/>
    <x v="11"/>
    <n v="1255631"/>
  </r>
  <r>
    <n v="382"/>
    <x v="0"/>
    <x v="3"/>
    <n v="31"/>
    <n v="81"/>
    <x v="9"/>
    <n v="543495"/>
  </r>
  <r>
    <n v="383"/>
    <x v="1"/>
    <x v="3"/>
    <n v="39"/>
    <n v="84"/>
    <x v="8"/>
    <n v="1024482"/>
  </r>
  <r>
    <n v="384"/>
    <x v="1"/>
    <x v="3"/>
    <n v="27"/>
    <n v="81"/>
    <x v="1"/>
    <n v="658630"/>
  </r>
  <r>
    <n v="385"/>
    <x v="0"/>
    <x v="0"/>
    <n v="35"/>
    <n v="53"/>
    <x v="7"/>
    <n v="1656470"/>
  </r>
  <r>
    <n v="386"/>
    <x v="0"/>
    <x v="0"/>
    <n v="36"/>
    <n v="79"/>
    <x v="2"/>
    <n v="1296634"/>
  </r>
  <r>
    <n v="387"/>
    <x v="1"/>
    <x v="0"/>
    <n v="42"/>
    <n v="88"/>
    <x v="6"/>
    <n v="1398723"/>
  </r>
  <r>
    <n v="388"/>
    <x v="1"/>
    <x v="1"/>
    <n v="35"/>
    <n v="57"/>
    <x v="2"/>
    <n v="1401774"/>
  </r>
  <r>
    <n v="389"/>
    <x v="0"/>
    <x v="1"/>
    <n v="34"/>
    <n v="49"/>
    <x v="12"/>
    <n v="1170287"/>
  </r>
  <r>
    <n v="390"/>
    <x v="0"/>
    <x v="1"/>
    <n v="36"/>
    <n v="89"/>
    <x v="4"/>
    <n v="1678684"/>
  </r>
  <r>
    <n v="391"/>
    <x v="1"/>
    <x v="2"/>
    <n v="31"/>
    <n v="81"/>
    <x v="5"/>
    <n v="873779"/>
  </r>
  <r>
    <n v="392"/>
    <x v="1"/>
    <x v="2"/>
    <n v="26"/>
    <n v="69"/>
    <x v="2"/>
    <n v="1613623"/>
  </r>
  <r>
    <n v="393"/>
    <x v="0"/>
    <x v="2"/>
    <n v="27"/>
    <n v="64"/>
    <x v="7"/>
    <n v="910978"/>
  </r>
  <r>
    <n v="394"/>
    <x v="0"/>
    <x v="3"/>
    <n v="45"/>
    <n v="56"/>
    <x v="9"/>
    <n v="1420951"/>
  </r>
  <r>
    <n v="395"/>
    <x v="1"/>
    <x v="3"/>
    <n v="44"/>
    <n v="66"/>
    <x v="6"/>
    <n v="810200"/>
  </r>
  <r>
    <n v="396"/>
    <x v="1"/>
    <x v="3"/>
    <n v="28"/>
    <n v="67"/>
    <x v="2"/>
    <n v="1517929"/>
  </r>
  <r>
    <n v="397"/>
    <x v="0"/>
    <x v="0"/>
    <n v="39"/>
    <n v="77"/>
    <x v="8"/>
    <n v="1135513"/>
  </r>
  <r>
    <n v="398"/>
    <x v="0"/>
    <x v="0"/>
    <n v="37"/>
    <n v="86"/>
    <x v="9"/>
    <n v="1564814"/>
  </r>
  <r>
    <n v="399"/>
    <x v="1"/>
    <x v="0"/>
    <n v="24"/>
    <n v="67"/>
    <x v="3"/>
    <n v="1748128"/>
  </r>
  <r>
    <n v="400"/>
    <x v="1"/>
    <x v="1"/>
    <n v="29"/>
    <n v="48"/>
    <x v="11"/>
    <n v="1783979"/>
  </r>
  <r>
    <n v="401"/>
    <x v="0"/>
    <x v="1"/>
    <n v="27"/>
    <n v="65"/>
    <x v="10"/>
    <n v="1716026"/>
  </r>
  <r>
    <n v="402"/>
    <x v="0"/>
    <x v="1"/>
    <n v="23"/>
    <n v="63"/>
    <x v="7"/>
    <n v="1522553"/>
  </r>
  <r>
    <n v="403"/>
    <x v="1"/>
    <x v="2"/>
    <n v="43"/>
    <n v="66"/>
    <x v="9"/>
    <n v="1851685"/>
  </r>
  <r>
    <n v="404"/>
    <x v="1"/>
    <x v="2"/>
    <n v="31"/>
    <n v="52"/>
    <x v="11"/>
    <n v="677135"/>
  </r>
  <r>
    <n v="405"/>
    <x v="0"/>
    <x v="2"/>
    <n v="26"/>
    <n v="66"/>
    <x v="3"/>
    <n v="1914946"/>
  </r>
  <r>
    <n v="406"/>
    <x v="0"/>
    <x v="3"/>
    <n v="36"/>
    <n v="62"/>
    <x v="11"/>
    <n v="506136"/>
  </r>
  <r>
    <n v="407"/>
    <x v="1"/>
    <x v="3"/>
    <n v="34"/>
    <n v="58"/>
    <x v="3"/>
    <n v="993297"/>
  </r>
  <r>
    <n v="408"/>
    <x v="1"/>
    <x v="3"/>
    <n v="40"/>
    <n v="79"/>
    <x v="6"/>
    <n v="1154729"/>
  </r>
  <r>
    <n v="409"/>
    <x v="0"/>
    <x v="0"/>
    <n v="25"/>
    <n v="49"/>
    <x v="10"/>
    <n v="1642556"/>
  </r>
  <r>
    <n v="410"/>
    <x v="0"/>
    <x v="0"/>
    <n v="25"/>
    <n v="59"/>
    <x v="12"/>
    <n v="1297048"/>
  </r>
  <r>
    <n v="411"/>
    <x v="1"/>
    <x v="0"/>
    <n v="31"/>
    <n v="68"/>
    <x v="0"/>
    <n v="1557275"/>
  </r>
  <r>
    <n v="412"/>
    <x v="1"/>
    <x v="1"/>
    <n v="23"/>
    <n v="80"/>
    <x v="4"/>
    <n v="1678948"/>
  </r>
  <r>
    <n v="413"/>
    <x v="0"/>
    <x v="1"/>
    <n v="45"/>
    <n v="65"/>
    <x v="1"/>
    <n v="1003873"/>
  </r>
  <r>
    <n v="414"/>
    <x v="0"/>
    <x v="1"/>
    <n v="31"/>
    <n v="65"/>
    <x v="8"/>
    <n v="607858"/>
  </r>
  <r>
    <n v="415"/>
    <x v="1"/>
    <x v="2"/>
    <n v="32"/>
    <n v="48"/>
    <x v="6"/>
    <n v="1156571"/>
  </r>
  <r>
    <n v="416"/>
    <x v="1"/>
    <x v="2"/>
    <n v="30"/>
    <n v="73"/>
    <x v="8"/>
    <n v="951929"/>
  </r>
  <r>
    <n v="417"/>
    <x v="0"/>
    <x v="2"/>
    <n v="37"/>
    <n v="74"/>
    <x v="1"/>
    <n v="878741"/>
  </r>
  <r>
    <n v="418"/>
    <x v="0"/>
    <x v="3"/>
    <n v="32"/>
    <n v="55"/>
    <x v="2"/>
    <n v="529823"/>
  </r>
  <r>
    <n v="419"/>
    <x v="1"/>
    <x v="3"/>
    <n v="34"/>
    <n v="72"/>
    <x v="8"/>
    <n v="1935754"/>
  </r>
  <r>
    <n v="420"/>
    <x v="1"/>
    <x v="3"/>
    <n v="34"/>
    <n v="70"/>
    <x v="1"/>
    <n v="841974"/>
  </r>
  <r>
    <n v="421"/>
    <x v="0"/>
    <x v="0"/>
    <n v="45"/>
    <n v="56"/>
    <x v="10"/>
    <n v="1220497"/>
  </r>
  <r>
    <n v="422"/>
    <x v="0"/>
    <x v="0"/>
    <n v="32"/>
    <n v="69"/>
    <x v="8"/>
    <n v="517671"/>
  </r>
  <r>
    <n v="423"/>
    <x v="1"/>
    <x v="0"/>
    <n v="36"/>
    <n v="57"/>
    <x v="7"/>
    <n v="1610733"/>
  </r>
  <r>
    <n v="424"/>
    <x v="1"/>
    <x v="1"/>
    <n v="43"/>
    <n v="66"/>
    <x v="2"/>
    <n v="927679"/>
  </r>
  <r>
    <n v="425"/>
    <x v="0"/>
    <x v="1"/>
    <n v="34"/>
    <n v="88"/>
    <x v="13"/>
    <n v="682376"/>
  </r>
  <r>
    <n v="426"/>
    <x v="0"/>
    <x v="1"/>
    <n v="45"/>
    <n v="84"/>
    <x v="1"/>
    <n v="1360469"/>
  </r>
  <r>
    <n v="427"/>
    <x v="1"/>
    <x v="2"/>
    <n v="31"/>
    <n v="64"/>
    <x v="3"/>
    <n v="1485622"/>
  </r>
  <r>
    <n v="428"/>
    <x v="1"/>
    <x v="2"/>
    <n v="40"/>
    <n v="72"/>
    <x v="5"/>
    <n v="1169782"/>
  </r>
  <r>
    <n v="429"/>
    <x v="0"/>
    <x v="2"/>
    <n v="34"/>
    <n v="78"/>
    <x v="1"/>
    <n v="1271097"/>
  </r>
  <r>
    <n v="430"/>
    <x v="0"/>
    <x v="3"/>
    <n v="39"/>
    <n v="82"/>
    <x v="5"/>
    <n v="622800"/>
  </r>
  <r>
    <n v="431"/>
    <x v="1"/>
    <x v="3"/>
    <n v="40"/>
    <n v="69"/>
    <x v="0"/>
    <n v="755507"/>
  </r>
  <r>
    <n v="432"/>
    <x v="1"/>
    <x v="3"/>
    <n v="31"/>
    <n v="82"/>
    <x v="9"/>
    <n v="1748586"/>
  </r>
  <r>
    <n v="433"/>
    <x v="0"/>
    <x v="0"/>
    <n v="26"/>
    <n v="57"/>
    <x v="3"/>
    <n v="909698"/>
  </r>
  <r>
    <n v="434"/>
    <x v="0"/>
    <x v="0"/>
    <n v="44"/>
    <n v="86"/>
    <x v="8"/>
    <n v="769657"/>
  </r>
  <r>
    <n v="435"/>
    <x v="1"/>
    <x v="0"/>
    <n v="40"/>
    <n v="89"/>
    <x v="0"/>
    <n v="628158"/>
  </r>
  <r>
    <n v="436"/>
    <x v="1"/>
    <x v="1"/>
    <n v="29"/>
    <n v="77"/>
    <x v="13"/>
    <n v="1910314"/>
  </r>
  <r>
    <n v="437"/>
    <x v="0"/>
    <x v="1"/>
    <n v="25"/>
    <n v="58"/>
    <x v="4"/>
    <n v="710299"/>
  </r>
  <r>
    <n v="438"/>
    <x v="0"/>
    <x v="1"/>
    <n v="44"/>
    <n v="48"/>
    <x v="10"/>
    <n v="949520"/>
  </r>
  <r>
    <n v="439"/>
    <x v="1"/>
    <x v="2"/>
    <n v="22"/>
    <n v="78"/>
    <x v="4"/>
    <n v="684005"/>
  </r>
  <r>
    <n v="440"/>
    <x v="1"/>
    <x v="2"/>
    <n v="33"/>
    <n v="89"/>
    <x v="7"/>
    <n v="1312761"/>
  </r>
  <r>
    <n v="441"/>
    <x v="0"/>
    <x v="2"/>
    <n v="34"/>
    <n v="57"/>
    <x v="3"/>
    <n v="1023488"/>
  </r>
  <r>
    <n v="442"/>
    <x v="0"/>
    <x v="3"/>
    <n v="36"/>
    <n v="85"/>
    <x v="3"/>
    <n v="1511495"/>
  </r>
  <r>
    <n v="443"/>
    <x v="1"/>
    <x v="3"/>
    <n v="31"/>
    <n v="58"/>
    <x v="11"/>
    <n v="867322"/>
  </r>
  <r>
    <n v="444"/>
    <x v="1"/>
    <x v="3"/>
    <n v="25"/>
    <n v="75"/>
    <x v="6"/>
    <n v="1238599"/>
  </r>
  <r>
    <n v="445"/>
    <x v="0"/>
    <x v="0"/>
    <n v="41"/>
    <n v="60"/>
    <x v="13"/>
    <n v="1830656"/>
  </r>
  <r>
    <n v="446"/>
    <x v="0"/>
    <x v="0"/>
    <n v="38"/>
    <n v="57"/>
    <x v="2"/>
    <n v="1046833"/>
  </r>
  <r>
    <n v="447"/>
    <x v="1"/>
    <x v="0"/>
    <n v="40"/>
    <n v="74"/>
    <x v="8"/>
    <n v="1443219"/>
  </r>
  <r>
    <n v="448"/>
    <x v="1"/>
    <x v="1"/>
    <n v="45"/>
    <n v="87"/>
    <x v="11"/>
    <n v="673238"/>
  </r>
  <r>
    <n v="449"/>
    <x v="0"/>
    <x v="1"/>
    <n v="37"/>
    <n v="90"/>
    <x v="2"/>
    <n v="722661"/>
  </r>
  <r>
    <n v="450"/>
    <x v="0"/>
    <x v="1"/>
    <n v="41"/>
    <n v="62"/>
    <x v="6"/>
    <n v="1005325"/>
  </r>
  <r>
    <n v="451"/>
    <x v="1"/>
    <x v="2"/>
    <n v="24"/>
    <n v="84"/>
    <x v="8"/>
    <n v="1968232"/>
  </r>
  <r>
    <n v="452"/>
    <x v="1"/>
    <x v="2"/>
    <n v="33"/>
    <n v="54"/>
    <x v="10"/>
    <n v="1316814"/>
  </r>
  <r>
    <n v="453"/>
    <x v="0"/>
    <x v="2"/>
    <n v="35"/>
    <n v="66"/>
    <x v="9"/>
    <n v="1363883"/>
  </r>
  <r>
    <n v="454"/>
    <x v="0"/>
    <x v="3"/>
    <n v="23"/>
    <n v="84"/>
    <x v="13"/>
    <n v="1550716"/>
  </r>
  <r>
    <n v="455"/>
    <x v="1"/>
    <x v="3"/>
    <n v="28"/>
    <n v="78"/>
    <x v="11"/>
    <n v="1890768"/>
  </r>
  <r>
    <n v="456"/>
    <x v="1"/>
    <x v="3"/>
    <n v="36"/>
    <n v="49"/>
    <x v="9"/>
    <n v="883032"/>
  </r>
  <r>
    <n v="457"/>
    <x v="0"/>
    <x v="0"/>
    <n v="30"/>
    <n v="53"/>
    <x v="3"/>
    <n v="1372220"/>
  </r>
  <r>
    <n v="458"/>
    <x v="0"/>
    <x v="0"/>
    <n v="29"/>
    <n v="80"/>
    <x v="6"/>
    <n v="1016043"/>
  </r>
  <r>
    <n v="459"/>
    <x v="1"/>
    <x v="0"/>
    <n v="36"/>
    <n v="74"/>
    <x v="9"/>
    <n v="1843338"/>
  </r>
  <r>
    <n v="460"/>
    <x v="1"/>
    <x v="1"/>
    <n v="31"/>
    <n v="68"/>
    <x v="10"/>
    <n v="1523453"/>
  </r>
  <r>
    <n v="461"/>
    <x v="0"/>
    <x v="1"/>
    <n v="34"/>
    <n v="65"/>
    <x v="12"/>
    <n v="1020963"/>
  </r>
  <r>
    <n v="462"/>
    <x v="0"/>
    <x v="1"/>
    <n v="39"/>
    <n v="88"/>
    <x v="3"/>
    <n v="1478744"/>
  </r>
  <r>
    <n v="463"/>
    <x v="1"/>
    <x v="2"/>
    <n v="38"/>
    <n v="53"/>
    <x v="7"/>
    <n v="601522"/>
  </r>
  <r>
    <n v="464"/>
    <x v="1"/>
    <x v="2"/>
    <n v="33"/>
    <n v="79"/>
    <x v="6"/>
    <n v="938255"/>
  </r>
  <r>
    <n v="465"/>
    <x v="0"/>
    <x v="2"/>
    <n v="32"/>
    <n v="77"/>
    <x v="12"/>
    <n v="1549602"/>
  </r>
  <r>
    <n v="466"/>
    <x v="0"/>
    <x v="3"/>
    <n v="32"/>
    <n v="57"/>
    <x v="10"/>
    <n v="601497"/>
  </r>
  <r>
    <n v="467"/>
    <x v="1"/>
    <x v="3"/>
    <n v="45"/>
    <n v="65"/>
    <x v="5"/>
    <n v="1728187"/>
  </r>
  <r>
    <n v="468"/>
    <x v="1"/>
    <x v="3"/>
    <n v="25"/>
    <n v="87"/>
    <x v="4"/>
    <n v="1038771"/>
  </r>
  <r>
    <n v="469"/>
    <x v="0"/>
    <x v="0"/>
    <n v="45"/>
    <n v="48"/>
    <x v="10"/>
    <n v="932403"/>
  </r>
  <r>
    <n v="470"/>
    <x v="0"/>
    <x v="0"/>
    <n v="38"/>
    <n v="67"/>
    <x v="11"/>
    <n v="1230949"/>
  </r>
  <r>
    <n v="471"/>
    <x v="1"/>
    <x v="0"/>
    <n v="23"/>
    <n v="55"/>
    <x v="9"/>
    <n v="968938"/>
  </r>
  <r>
    <n v="472"/>
    <x v="1"/>
    <x v="1"/>
    <n v="33"/>
    <n v="68"/>
    <x v="2"/>
    <n v="1025888"/>
  </r>
  <r>
    <n v="473"/>
    <x v="0"/>
    <x v="1"/>
    <n v="24"/>
    <n v="74"/>
    <x v="5"/>
    <n v="1626257"/>
  </r>
  <r>
    <n v="474"/>
    <x v="0"/>
    <x v="1"/>
    <n v="30"/>
    <n v="71"/>
    <x v="1"/>
    <n v="995666"/>
  </r>
  <r>
    <n v="475"/>
    <x v="1"/>
    <x v="2"/>
    <n v="35"/>
    <n v="86"/>
    <x v="13"/>
    <n v="739092"/>
  </r>
  <r>
    <n v="476"/>
    <x v="1"/>
    <x v="2"/>
    <n v="37"/>
    <n v="78"/>
    <x v="0"/>
    <n v="1926823"/>
  </r>
  <r>
    <n v="477"/>
    <x v="0"/>
    <x v="2"/>
    <n v="29"/>
    <n v="68"/>
    <x v="2"/>
    <n v="1680381"/>
  </r>
  <r>
    <n v="478"/>
    <x v="0"/>
    <x v="3"/>
    <n v="30"/>
    <n v="68"/>
    <x v="9"/>
    <n v="1216338"/>
  </r>
  <r>
    <n v="479"/>
    <x v="1"/>
    <x v="3"/>
    <n v="32"/>
    <n v="72"/>
    <x v="7"/>
    <n v="707975"/>
  </r>
  <r>
    <n v="480"/>
    <x v="1"/>
    <x v="3"/>
    <n v="22"/>
    <n v="53"/>
    <x v="6"/>
    <n v="971994"/>
  </r>
  <r>
    <n v="481"/>
    <x v="0"/>
    <x v="0"/>
    <n v="37"/>
    <n v="56"/>
    <x v="0"/>
    <n v="743434"/>
  </r>
  <r>
    <n v="482"/>
    <x v="0"/>
    <x v="0"/>
    <n v="40"/>
    <n v="89"/>
    <x v="8"/>
    <n v="1091418"/>
  </r>
  <r>
    <n v="483"/>
    <x v="1"/>
    <x v="0"/>
    <n v="23"/>
    <n v="49"/>
    <x v="2"/>
    <n v="1045845"/>
  </r>
  <r>
    <n v="484"/>
    <x v="1"/>
    <x v="1"/>
    <n v="34"/>
    <n v="60"/>
    <x v="11"/>
    <n v="762900"/>
  </r>
  <r>
    <n v="485"/>
    <x v="0"/>
    <x v="1"/>
    <n v="43"/>
    <n v="60"/>
    <x v="1"/>
    <n v="1954852"/>
  </r>
  <r>
    <n v="486"/>
    <x v="0"/>
    <x v="1"/>
    <n v="24"/>
    <n v="56"/>
    <x v="11"/>
    <n v="717933"/>
  </r>
  <r>
    <n v="487"/>
    <x v="1"/>
    <x v="2"/>
    <n v="32"/>
    <n v="85"/>
    <x v="7"/>
    <n v="1334670"/>
  </r>
  <r>
    <n v="488"/>
    <x v="1"/>
    <x v="2"/>
    <n v="44"/>
    <n v="70"/>
    <x v="1"/>
    <n v="1884643"/>
  </r>
  <r>
    <n v="489"/>
    <x v="0"/>
    <x v="2"/>
    <n v="40"/>
    <n v="75"/>
    <x v="4"/>
    <n v="1711912"/>
  </r>
  <r>
    <n v="490"/>
    <x v="0"/>
    <x v="3"/>
    <n v="34"/>
    <n v="75"/>
    <x v="13"/>
    <n v="1236948"/>
  </r>
  <r>
    <n v="491"/>
    <x v="1"/>
    <x v="3"/>
    <n v="26"/>
    <n v="53"/>
    <x v="3"/>
    <n v="1738170"/>
  </r>
  <r>
    <n v="492"/>
    <x v="1"/>
    <x v="3"/>
    <n v="30"/>
    <n v="88"/>
    <x v="13"/>
    <n v="846040"/>
  </r>
  <r>
    <n v="493"/>
    <x v="0"/>
    <x v="0"/>
    <n v="36"/>
    <n v="66"/>
    <x v="10"/>
    <n v="694680"/>
  </r>
  <r>
    <n v="494"/>
    <x v="0"/>
    <x v="0"/>
    <n v="38"/>
    <n v="57"/>
    <x v="13"/>
    <n v="565157"/>
  </r>
  <r>
    <n v="495"/>
    <x v="1"/>
    <x v="0"/>
    <n v="23"/>
    <n v="60"/>
    <x v="4"/>
    <n v="733253"/>
  </r>
  <r>
    <n v="496"/>
    <x v="1"/>
    <x v="1"/>
    <n v="29"/>
    <n v="85"/>
    <x v="11"/>
    <n v="1729521"/>
  </r>
  <r>
    <n v="497"/>
    <x v="0"/>
    <x v="1"/>
    <n v="31"/>
    <n v="89"/>
    <x v="3"/>
    <n v="798201"/>
  </r>
  <r>
    <n v="498"/>
    <x v="0"/>
    <x v="1"/>
    <n v="28"/>
    <n v="48"/>
    <x v="10"/>
    <n v="1557764"/>
  </r>
  <r>
    <n v="499"/>
    <x v="1"/>
    <x v="2"/>
    <n v="40"/>
    <n v="85"/>
    <x v="9"/>
    <n v="1980490"/>
  </r>
  <r>
    <n v="500"/>
    <x v="1"/>
    <x v="2"/>
    <n v="22"/>
    <n v="54"/>
    <x v="3"/>
    <n v="1684440"/>
  </r>
  <r>
    <n v="501"/>
    <x v="0"/>
    <x v="2"/>
    <n v="24"/>
    <n v="65"/>
    <x v="7"/>
    <n v="1783220"/>
  </r>
  <r>
    <n v="502"/>
    <x v="0"/>
    <x v="3"/>
    <n v="38"/>
    <n v="82"/>
    <x v="10"/>
    <n v="1450156"/>
  </r>
  <r>
    <n v="503"/>
    <x v="1"/>
    <x v="3"/>
    <n v="32"/>
    <n v="48"/>
    <x v="3"/>
    <n v="810898"/>
  </r>
  <r>
    <n v="504"/>
    <x v="1"/>
    <x v="3"/>
    <n v="29"/>
    <n v="66"/>
    <x v="6"/>
    <n v="1254392"/>
  </r>
  <r>
    <n v="505"/>
    <x v="0"/>
    <x v="0"/>
    <n v="26"/>
    <n v="49"/>
    <x v="4"/>
    <n v="1381897"/>
  </r>
  <r>
    <n v="506"/>
    <x v="0"/>
    <x v="0"/>
    <n v="40"/>
    <n v="68"/>
    <x v="11"/>
    <n v="1154557"/>
  </r>
  <r>
    <n v="507"/>
    <x v="1"/>
    <x v="0"/>
    <n v="26"/>
    <n v="82"/>
    <x v="4"/>
    <n v="544701"/>
  </r>
  <r>
    <n v="508"/>
    <x v="1"/>
    <x v="1"/>
    <n v="41"/>
    <n v="89"/>
    <x v="3"/>
    <n v="1988128"/>
  </r>
  <r>
    <n v="509"/>
    <x v="0"/>
    <x v="1"/>
    <n v="26"/>
    <n v="84"/>
    <x v="10"/>
    <n v="1858169"/>
  </r>
  <r>
    <n v="510"/>
    <x v="0"/>
    <x v="1"/>
    <n v="23"/>
    <n v="64"/>
    <x v="3"/>
    <n v="1232427"/>
  </r>
  <r>
    <n v="511"/>
    <x v="1"/>
    <x v="2"/>
    <n v="42"/>
    <n v="90"/>
    <x v="7"/>
    <n v="1886604"/>
  </r>
  <r>
    <n v="512"/>
    <x v="1"/>
    <x v="2"/>
    <n v="45"/>
    <n v="88"/>
    <x v="0"/>
    <n v="1036090"/>
  </r>
  <r>
    <n v="513"/>
    <x v="0"/>
    <x v="2"/>
    <n v="31"/>
    <n v="52"/>
    <x v="9"/>
    <n v="640938"/>
  </r>
  <r>
    <n v="514"/>
    <x v="0"/>
    <x v="3"/>
    <n v="25"/>
    <n v="71"/>
    <x v="11"/>
    <n v="1093015"/>
  </r>
  <r>
    <n v="515"/>
    <x v="1"/>
    <x v="3"/>
    <n v="40"/>
    <n v="61"/>
    <x v="3"/>
    <n v="1139927"/>
  </r>
  <r>
    <n v="516"/>
    <x v="1"/>
    <x v="3"/>
    <n v="39"/>
    <n v="55"/>
    <x v="5"/>
    <n v="1800193"/>
  </r>
  <r>
    <n v="517"/>
    <x v="0"/>
    <x v="0"/>
    <n v="36"/>
    <n v="52"/>
    <x v="0"/>
    <n v="1632187"/>
  </r>
  <r>
    <n v="518"/>
    <x v="0"/>
    <x v="0"/>
    <n v="42"/>
    <n v="60"/>
    <x v="6"/>
    <n v="641041"/>
  </r>
  <r>
    <n v="519"/>
    <x v="1"/>
    <x v="0"/>
    <n v="42"/>
    <n v="56"/>
    <x v="11"/>
    <n v="1245521"/>
  </r>
  <r>
    <n v="520"/>
    <x v="1"/>
    <x v="1"/>
    <n v="24"/>
    <n v="51"/>
    <x v="8"/>
    <n v="1366457"/>
  </r>
  <r>
    <n v="521"/>
    <x v="0"/>
    <x v="1"/>
    <n v="44"/>
    <n v="89"/>
    <x v="3"/>
    <n v="1173411"/>
  </r>
  <r>
    <n v="522"/>
    <x v="0"/>
    <x v="1"/>
    <n v="38"/>
    <n v="72"/>
    <x v="0"/>
    <n v="1521673"/>
  </r>
  <r>
    <n v="523"/>
    <x v="1"/>
    <x v="2"/>
    <n v="24"/>
    <n v="83"/>
    <x v="2"/>
    <n v="912097"/>
  </r>
  <r>
    <n v="524"/>
    <x v="1"/>
    <x v="2"/>
    <n v="27"/>
    <n v="64"/>
    <x v="7"/>
    <n v="1525716"/>
  </r>
  <r>
    <n v="525"/>
    <x v="0"/>
    <x v="2"/>
    <n v="22"/>
    <n v="79"/>
    <x v="10"/>
    <n v="813911"/>
  </r>
  <r>
    <n v="526"/>
    <x v="0"/>
    <x v="3"/>
    <n v="23"/>
    <n v="82"/>
    <x v="12"/>
    <n v="1027003"/>
  </r>
  <r>
    <n v="527"/>
    <x v="1"/>
    <x v="3"/>
    <n v="24"/>
    <n v="75"/>
    <x v="13"/>
    <n v="1307102"/>
  </r>
  <r>
    <n v="528"/>
    <x v="1"/>
    <x v="3"/>
    <n v="31"/>
    <n v="56"/>
    <x v="4"/>
    <n v="1533533"/>
  </r>
  <r>
    <n v="529"/>
    <x v="0"/>
    <x v="0"/>
    <n v="27"/>
    <n v="85"/>
    <x v="1"/>
    <n v="1991305"/>
  </r>
  <r>
    <n v="530"/>
    <x v="0"/>
    <x v="0"/>
    <n v="29"/>
    <n v="56"/>
    <x v="1"/>
    <n v="1840174"/>
  </r>
  <r>
    <n v="531"/>
    <x v="1"/>
    <x v="0"/>
    <n v="23"/>
    <n v="51"/>
    <x v="11"/>
    <n v="1410128"/>
  </r>
  <r>
    <n v="532"/>
    <x v="1"/>
    <x v="1"/>
    <n v="31"/>
    <n v="77"/>
    <x v="13"/>
    <n v="1881317"/>
  </r>
  <r>
    <n v="533"/>
    <x v="0"/>
    <x v="1"/>
    <n v="34"/>
    <n v="75"/>
    <x v="12"/>
    <n v="1837925"/>
  </r>
  <r>
    <n v="534"/>
    <x v="0"/>
    <x v="1"/>
    <n v="44"/>
    <n v="63"/>
    <x v="5"/>
    <n v="746624"/>
  </r>
  <r>
    <n v="535"/>
    <x v="1"/>
    <x v="2"/>
    <n v="37"/>
    <n v="81"/>
    <x v="10"/>
    <n v="1241883"/>
  </r>
  <r>
    <n v="536"/>
    <x v="1"/>
    <x v="2"/>
    <n v="26"/>
    <n v="73"/>
    <x v="4"/>
    <n v="1498762"/>
  </r>
  <r>
    <n v="537"/>
    <x v="0"/>
    <x v="2"/>
    <n v="33"/>
    <n v="49"/>
    <x v="11"/>
    <n v="1904823"/>
  </r>
  <r>
    <n v="538"/>
    <x v="0"/>
    <x v="3"/>
    <n v="36"/>
    <n v="77"/>
    <x v="4"/>
    <n v="656379"/>
  </r>
  <r>
    <n v="539"/>
    <x v="1"/>
    <x v="3"/>
    <n v="32"/>
    <n v="72"/>
    <x v="13"/>
    <n v="1598721"/>
  </r>
  <r>
    <n v="540"/>
    <x v="1"/>
    <x v="3"/>
    <n v="35"/>
    <n v="67"/>
    <x v="10"/>
    <n v="1680937"/>
  </r>
  <r>
    <n v="541"/>
    <x v="0"/>
    <x v="0"/>
    <n v="38"/>
    <n v="58"/>
    <x v="10"/>
    <n v="878230"/>
  </r>
  <r>
    <n v="542"/>
    <x v="0"/>
    <x v="0"/>
    <n v="40"/>
    <n v="67"/>
    <x v="4"/>
    <n v="1787270"/>
  </r>
  <r>
    <n v="543"/>
    <x v="1"/>
    <x v="0"/>
    <n v="42"/>
    <n v="75"/>
    <x v="0"/>
    <n v="1351230"/>
  </r>
  <r>
    <n v="544"/>
    <x v="1"/>
    <x v="1"/>
    <n v="28"/>
    <n v="60"/>
    <x v="10"/>
    <n v="1340740"/>
  </r>
  <r>
    <n v="545"/>
    <x v="0"/>
    <x v="1"/>
    <n v="43"/>
    <n v="52"/>
    <x v="2"/>
    <n v="800101"/>
  </r>
  <r>
    <n v="546"/>
    <x v="0"/>
    <x v="1"/>
    <n v="45"/>
    <n v="53"/>
    <x v="0"/>
    <n v="1878510"/>
  </r>
  <r>
    <n v="547"/>
    <x v="1"/>
    <x v="2"/>
    <n v="41"/>
    <n v="56"/>
    <x v="2"/>
    <n v="1380575"/>
  </r>
  <r>
    <n v="548"/>
    <x v="1"/>
    <x v="2"/>
    <n v="36"/>
    <n v="90"/>
    <x v="9"/>
    <n v="1694790"/>
  </r>
  <r>
    <n v="549"/>
    <x v="0"/>
    <x v="2"/>
    <n v="35"/>
    <n v="67"/>
    <x v="0"/>
    <n v="1244464"/>
  </r>
  <r>
    <n v="550"/>
    <x v="0"/>
    <x v="3"/>
    <n v="37"/>
    <n v="85"/>
    <x v="10"/>
    <n v="855832"/>
  </r>
  <r>
    <n v="551"/>
    <x v="1"/>
    <x v="3"/>
    <n v="31"/>
    <n v="73"/>
    <x v="7"/>
    <n v="1030383"/>
  </r>
  <r>
    <n v="552"/>
    <x v="1"/>
    <x v="3"/>
    <n v="40"/>
    <n v="61"/>
    <x v="4"/>
    <n v="1689823"/>
  </r>
  <r>
    <n v="553"/>
    <x v="0"/>
    <x v="0"/>
    <n v="41"/>
    <n v="81"/>
    <x v="9"/>
    <n v="1411027"/>
  </r>
  <r>
    <n v="554"/>
    <x v="0"/>
    <x v="0"/>
    <n v="35"/>
    <n v="77"/>
    <x v="4"/>
    <n v="1796729"/>
  </r>
  <r>
    <n v="555"/>
    <x v="1"/>
    <x v="0"/>
    <n v="42"/>
    <n v="85"/>
    <x v="3"/>
    <n v="1946376"/>
  </r>
  <r>
    <n v="556"/>
    <x v="1"/>
    <x v="1"/>
    <n v="45"/>
    <n v="68"/>
    <x v="12"/>
    <n v="694270"/>
  </r>
  <r>
    <n v="557"/>
    <x v="0"/>
    <x v="1"/>
    <n v="40"/>
    <n v="71"/>
    <x v="4"/>
    <n v="1909226"/>
  </r>
  <r>
    <n v="558"/>
    <x v="0"/>
    <x v="1"/>
    <n v="23"/>
    <n v="73"/>
    <x v="11"/>
    <n v="1962162"/>
  </r>
  <r>
    <n v="559"/>
    <x v="1"/>
    <x v="2"/>
    <n v="31"/>
    <n v="55"/>
    <x v="11"/>
    <n v="1853858"/>
  </r>
  <r>
    <n v="560"/>
    <x v="1"/>
    <x v="2"/>
    <n v="24"/>
    <n v="60"/>
    <x v="10"/>
    <n v="779044"/>
  </r>
  <r>
    <n v="561"/>
    <x v="0"/>
    <x v="2"/>
    <n v="40"/>
    <n v="86"/>
    <x v="0"/>
    <n v="1344288"/>
  </r>
  <r>
    <n v="562"/>
    <x v="0"/>
    <x v="3"/>
    <n v="34"/>
    <n v="86"/>
    <x v="4"/>
    <n v="1305262"/>
  </r>
  <r>
    <n v="563"/>
    <x v="1"/>
    <x v="3"/>
    <n v="34"/>
    <n v="88"/>
    <x v="8"/>
    <n v="1241508"/>
  </r>
  <r>
    <n v="564"/>
    <x v="1"/>
    <x v="3"/>
    <n v="28"/>
    <n v="87"/>
    <x v="4"/>
    <n v="813907"/>
  </r>
  <r>
    <n v="565"/>
    <x v="0"/>
    <x v="0"/>
    <n v="33"/>
    <n v="75"/>
    <x v="1"/>
    <n v="814441"/>
  </r>
  <r>
    <n v="566"/>
    <x v="0"/>
    <x v="0"/>
    <n v="44"/>
    <n v="66"/>
    <x v="3"/>
    <n v="839915"/>
  </r>
  <r>
    <n v="567"/>
    <x v="1"/>
    <x v="0"/>
    <n v="45"/>
    <n v="59"/>
    <x v="2"/>
    <n v="1262653"/>
  </r>
  <r>
    <n v="568"/>
    <x v="1"/>
    <x v="1"/>
    <n v="44"/>
    <n v="62"/>
    <x v="13"/>
    <n v="1012141"/>
  </r>
  <r>
    <n v="569"/>
    <x v="0"/>
    <x v="1"/>
    <n v="23"/>
    <n v="75"/>
    <x v="1"/>
    <n v="821024"/>
  </r>
  <r>
    <n v="570"/>
    <x v="0"/>
    <x v="1"/>
    <n v="45"/>
    <n v="59"/>
    <x v="13"/>
    <n v="1832238"/>
  </r>
  <r>
    <n v="571"/>
    <x v="1"/>
    <x v="2"/>
    <n v="30"/>
    <n v="81"/>
    <x v="9"/>
    <n v="1046542"/>
  </r>
  <r>
    <n v="572"/>
    <x v="1"/>
    <x v="2"/>
    <n v="35"/>
    <n v="83"/>
    <x v="13"/>
    <n v="977459"/>
  </r>
  <r>
    <n v="573"/>
    <x v="0"/>
    <x v="2"/>
    <n v="32"/>
    <n v="74"/>
    <x v="10"/>
    <n v="1742381"/>
  </r>
  <r>
    <n v="574"/>
    <x v="0"/>
    <x v="3"/>
    <n v="34"/>
    <n v="53"/>
    <x v="11"/>
    <n v="1819984"/>
  </r>
  <r>
    <n v="575"/>
    <x v="1"/>
    <x v="3"/>
    <n v="41"/>
    <n v="60"/>
    <x v="0"/>
    <n v="1545543"/>
  </r>
  <r>
    <n v="576"/>
    <x v="1"/>
    <x v="3"/>
    <n v="36"/>
    <n v="74"/>
    <x v="4"/>
    <n v="1992436"/>
  </r>
  <r>
    <n v="577"/>
    <x v="0"/>
    <x v="0"/>
    <n v="36"/>
    <n v="54"/>
    <x v="12"/>
    <n v="1922111"/>
  </r>
  <r>
    <n v="578"/>
    <x v="0"/>
    <x v="0"/>
    <n v="30"/>
    <n v="53"/>
    <x v="5"/>
    <n v="1678261"/>
  </r>
  <r>
    <n v="579"/>
    <x v="1"/>
    <x v="0"/>
    <n v="35"/>
    <n v="60"/>
    <x v="6"/>
    <n v="828124"/>
  </r>
  <r>
    <n v="580"/>
    <x v="1"/>
    <x v="1"/>
    <n v="37"/>
    <n v="61"/>
    <x v="3"/>
    <n v="945244"/>
  </r>
  <r>
    <n v="581"/>
    <x v="0"/>
    <x v="1"/>
    <n v="37"/>
    <n v="77"/>
    <x v="1"/>
    <n v="661921"/>
  </r>
  <r>
    <n v="582"/>
    <x v="0"/>
    <x v="1"/>
    <n v="29"/>
    <n v="79"/>
    <x v="11"/>
    <n v="1547509"/>
  </r>
  <r>
    <n v="583"/>
    <x v="1"/>
    <x v="2"/>
    <n v="26"/>
    <n v="79"/>
    <x v="8"/>
    <n v="1302470"/>
  </r>
  <r>
    <n v="584"/>
    <x v="1"/>
    <x v="2"/>
    <n v="22"/>
    <n v="62"/>
    <x v="3"/>
    <n v="873825"/>
  </r>
  <r>
    <n v="585"/>
    <x v="0"/>
    <x v="2"/>
    <n v="24"/>
    <n v="52"/>
    <x v="4"/>
    <n v="653074"/>
  </r>
  <r>
    <n v="586"/>
    <x v="0"/>
    <x v="3"/>
    <n v="24"/>
    <n v="48"/>
    <x v="2"/>
    <n v="1397876"/>
  </r>
  <r>
    <n v="587"/>
    <x v="1"/>
    <x v="3"/>
    <n v="39"/>
    <n v="58"/>
    <x v="5"/>
    <n v="1762160"/>
  </r>
  <r>
    <n v="588"/>
    <x v="1"/>
    <x v="3"/>
    <n v="44"/>
    <n v="63"/>
    <x v="12"/>
    <n v="884192"/>
  </r>
  <r>
    <n v="589"/>
    <x v="0"/>
    <x v="0"/>
    <n v="31"/>
    <n v="63"/>
    <x v="3"/>
    <n v="1377287"/>
  </r>
  <r>
    <n v="590"/>
    <x v="0"/>
    <x v="0"/>
    <n v="27"/>
    <n v="55"/>
    <x v="12"/>
    <n v="1430564"/>
  </r>
  <r>
    <n v="591"/>
    <x v="1"/>
    <x v="0"/>
    <n v="22"/>
    <n v="50"/>
    <x v="2"/>
    <n v="1318670"/>
  </r>
  <r>
    <n v="592"/>
    <x v="1"/>
    <x v="1"/>
    <n v="32"/>
    <n v="61"/>
    <x v="11"/>
    <n v="955255"/>
  </r>
  <r>
    <n v="593"/>
    <x v="0"/>
    <x v="1"/>
    <n v="36"/>
    <n v="78"/>
    <x v="11"/>
    <n v="978389"/>
  </r>
  <r>
    <n v="594"/>
    <x v="0"/>
    <x v="1"/>
    <n v="26"/>
    <n v="71"/>
    <x v="3"/>
    <n v="1358860"/>
  </r>
  <r>
    <n v="595"/>
    <x v="1"/>
    <x v="2"/>
    <n v="22"/>
    <n v="48"/>
    <x v="5"/>
    <n v="638451"/>
  </r>
  <r>
    <n v="596"/>
    <x v="1"/>
    <x v="2"/>
    <n v="39"/>
    <n v="77"/>
    <x v="1"/>
    <n v="504377"/>
  </r>
  <r>
    <n v="597"/>
    <x v="0"/>
    <x v="2"/>
    <n v="28"/>
    <n v="48"/>
    <x v="8"/>
    <n v="1695659"/>
  </r>
  <r>
    <n v="598"/>
    <x v="0"/>
    <x v="3"/>
    <n v="26"/>
    <n v="84"/>
    <x v="6"/>
    <n v="545753"/>
  </r>
  <r>
    <n v="599"/>
    <x v="1"/>
    <x v="3"/>
    <n v="30"/>
    <n v="72"/>
    <x v="8"/>
    <n v="1436563"/>
  </r>
  <r>
    <n v="600"/>
    <x v="1"/>
    <x v="3"/>
    <n v="37"/>
    <n v="85"/>
    <x v="5"/>
    <n v="1966465"/>
  </r>
  <r>
    <n v="601"/>
    <x v="0"/>
    <x v="0"/>
    <n v="26"/>
    <n v="67"/>
    <x v="1"/>
    <n v="1071526"/>
  </r>
  <r>
    <n v="602"/>
    <x v="0"/>
    <x v="0"/>
    <n v="30"/>
    <n v="77"/>
    <x v="6"/>
    <n v="1016528"/>
  </r>
  <r>
    <n v="603"/>
    <x v="1"/>
    <x v="0"/>
    <n v="36"/>
    <n v="61"/>
    <x v="3"/>
    <n v="1368026"/>
  </r>
  <r>
    <n v="604"/>
    <x v="1"/>
    <x v="1"/>
    <n v="42"/>
    <n v="49"/>
    <x v="7"/>
    <n v="1819066"/>
  </r>
  <r>
    <n v="605"/>
    <x v="0"/>
    <x v="1"/>
    <n v="37"/>
    <n v="72"/>
    <x v="1"/>
    <n v="727694"/>
  </r>
  <r>
    <n v="606"/>
    <x v="0"/>
    <x v="1"/>
    <n v="24"/>
    <n v="55"/>
    <x v="2"/>
    <n v="1683139"/>
  </r>
  <r>
    <n v="607"/>
    <x v="1"/>
    <x v="2"/>
    <n v="31"/>
    <n v="90"/>
    <x v="9"/>
    <n v="1559410"/>
  </r>
  <r>
    <n v="608"/>
    <x v="1"/>
    <x v="2"/>
    <n v="45"/>
    <n v="58"/>
    <x v="12"/>
    <n v="899897"/>
  </r>
  <r>
    <n v="609"/>
    <x v="0"/>
    <x v="2"/>
    <n v="22"/>
    <n v="61"/>
    <x v="4"/>
    <n v="1516682"/>
  </r>
  <r>
    <n v="610"/>
    <x v="0"/>
    <x v="3"/>
    <n v="37"/>
    <n v="52"/>
    <x v="4"/>
    <n v="984203"/>
  </r>
  <r>
    <n v="611"/>
    <x v="1"/>
    <x v="3"/>
    <n v="30"/>
    <n v="74"/>
    <x v="13"/>
    <n v="1296934"/>
  </r>
  <r>
    <n v="612"/>
    <x v="1"/>
    <x v="3"/>
    <n v="39"/>
    <n v="86"/>
    <x v="13"/>
    <n v="1978143"/>
  </r>
  <r>
    <n v="613"/>
    <x v="0"/>
    <x v="0"/>
    <n v="33"/>
    <n v="85"/>
    <x v="4"/>
    <n v="942698"/>
  </r>
  <r>
    <n v="614"/>
    <x v="0"/>
    <x v="0"/>
    <n v="39"/>
    <n v="57"/>
    <x v="13"/>
    <n v="1159068"/>
  </r>
  <r>
    <n v="615"/>
    <x v="1"/>
    <x v="0"/>
    <n v="41"/>
    <n v="84"/>
    <x v="0"/>
    <n v="1355702"/>
  </r>
  <r>
    <n v="616"/>
    <x v="1"/>
    <x v="1"/>
    <n v="37"/>
    <n v="50"/>
    <x v="13"/>
    <n v="675336"/>
  </r>
  <r>
    <n v="617"/>
    <x v="0"/>
    <x v="1"/>
    <n v="29"/>
    <n v="48"/>
    <x v="8"/>
    <n v="1210517"/>
  </r>
  <r>
    <n v="618"/>
    <x v="0"/>
    <x v="1"/>
    <n v="25"/>
    <n v="80"/>
    <x v="11"/>
    <n v="1166242"/>
  </r>
  <r>
    <n v="619"/>
    <x v="1"/>
    <x v="2"/>
    <n v="43"/>
    <n v="58"/>
    <x v="0"/>
    <n v="1045078"/>
  </r>
  <r>
    <n v="620"/>
    <x v="1"/>
    <x v="2"/>
    <n v="41"/>
    <n v="61"/>
    <x v="13"/>
    <n v="1696324"/>
  </r>
  <r>
    <n v="621"/>
    <x v="0"/>
    <x v="2"/>
    <n v="32"/>
    <n v="52"/>
    <x v="9"/>
    <n v="1833842"/>
  </r>
  <r>
    <n v="622"/>
    <x v="0"/>
    <x v="3"/>
    <n v="38"/>
    <n v="48"/>
    <x v="7"/>
    <n v="1564014"/>
  </r>
  <r>
    <n v="623"/>
    <x v="1"/>
    <x v="3"/>
    <n v="23"/>
    <n v="77"/>
    <x v="10"/>
    <n v="1513044"/>
  </r>
  <r>
    <n v="624"/>
    <x v="1"/>
    <x v="3"/>
    <n v="25"/>
    <n v="52"/>
    <x v="4"/>
    <n v="1021451"/>
  </r>
  <r>
    <n v="625"/>
    <x v="0"/>
    <x v="0"/>
    <n v="41"/>
    <n v="71"/>
    <x v="8"/>
    <n v="1638131"/>
  </r>
  <r>
    <n v="626"/>
    <x v="0"/>
    <x v="0"/>
    <n v="25"/>
    <n v="57"/>
    <x v="9"/>
    <n v="1909886"/>
  </r>
  <r>
    <n v="627"/>
    <x v="1"/>
    <x v="0"/>
    <n v="40"/>
    <n v="72"/>
    <x v="5"/>
    <n v="1119491"/>
  </r>
  <r>
    <n v="628"/>
    <x v="1"/>
    <x v="1"/>
    <n v="35"/>
    <n v="72"/>
    <x v="12"/>
    <n v="1110771"/>
  </r>
  <r>
    <n v="629"/>
    <x v="0"/>
    <x v="1"/>
    <n v="34"/>
    <n v="84"/>
    <x v="3"/>
    <n v="1318011"/>
  </r>
  <r>
    <n v="630"/>
    <x v="0"/>
    <x v="1"/>
    <n v="42"/>
    <n v="81"/>
    <x v="11"/>
    <n v="1996952"/>
  </r>
  <r>
    <n v="631"/>
    <x v="1"/>
    <x v="2"/>
    <n v="30"/>
    <n v="64"/>
    <x v="8"/>
    <n v="661024"/>
  </r>
  <r>
    <n v="632"/>
    <x v="1"/>
    <x v="2"/>
    <n v="23"/>
    <n v="52"/>
    <x v="4"/>
    <n v="1714122"/>
  </r>
  <r>
    <n v="633"/>
    <x v="0"/>
    <x v="2"/>
    <n v="28"/>
    <n v="71"/>
    <x v="3"/>
    <n v="1307733"/>
  </r>
  <r>
    <n v="634"/>
    <x v="0"/>
    <x v="3"/>
    <n v="23"/>
    <n v="58"/>
    <x v="12"/>
    <n v="1613789"/>
  </r>
  <r>
    <n v="635"/>
    <x v="1"/>
    <x v="3"/>
    <n v="22"/>
    <n v="71"/>
    <x v="12"/>
    <n v="1082179"/>
  </r>
  <r>
    <n v="636"/>
    <x v="1"/>
    <x v="3"/>
    <n v="27"/>
    <n v="48"/>
    <x v="4"/>
    <n v="903716"/>
  </r>
  <r>
    <n v="637"/>
    <x v="0"/>
    <x v="0"/>
    <n v="30"/>
    <n v="51"/>
    <x v="3"/>
    <n v="1698637"/>
  </r>
  <r>
    <n v="638"/>
    <x v="0"/>
    <x v="0"/>
    <n v="41"/>
    <n v="55"/>
    <x v="8"/>
    <n v="970965"/>
  </r>
  <r>
    <n v="639"/>
    <x v="1"/>
    <x v="0"/>
    <n v="28"/>
    <n v="89"/>
    <x v="0"/>
    <n v="1057559"/>
  </r>
  <r>
    <n v="640"/>
    <x v="1"/>
    <x v="1"/>
    <n v="33"/>
    <n v="64"/>
    <x v="9"/>
    <n v="1532636"/>
  </r>
  <r>
    <n v="641"/>
    <x v="0"/>
    <x v="1"/>
    <n v="31"/>
    <n v="90"/>
    <x v="4"/>
    <n v="1029788"/>
  </r>
  <r>
    <n v="642"/>
    <x v="0"/>
    <x v="1"/>
    <n v="36"/>
    <n v="69"/>
    <x v="2"/>
    <n v="872107"/>
  </r>
  <r>
    <n v="643"/>
    <x v="1"/>
    <x v="2"/>
    <n v="33"/>
    <n v="56"/>
    <x v="7"/>
    <n v="794561"/>
  </r>
  <r>
    <n v="644"/>
    <x v="1"/>
    <x v="2"/>
    <n v="36"/>
    <n v="69"/>
    <x v="1"/>
    <n v="945499"/>
  </r>
  <r>
    <n v="645"/>
    <x v="0"/>
    <x v="2"/>
    <n v="33"/>
    <n v="68"/>
    <x v="11"/>
    <n v="1492346"/>
  </r>
  <r>
    <n v="646"/>
    <x v="0"/>
    <x v="3"/>
    <n v="34"/>
    <n v="90"/>
    <x v="5"/>
    <n v="1831662"/>
  </r>
  <r>
    <n v="647"/>
    <x v="1"/>
    <x v="3"/>
    <n v="33"/>
    <n v="69"/>
    <x v="2"/>
    <n v="1339729"/>
  </r>
  <r>
    <n v="648"/>
    <x v="1"/>
    <x v="3"/>
    <n v="28"/>
    <n v="80"/>
    <x v="10"/>
    <n v="808340"/>
  </r>
  <r>
    <n v="649"/>
    <x v="0"/>
    <x v="0"/>
    <n v="24"/>
    <n v="51"/>
    <x v="13"/>
    <n v="529580"/>
  </r>
  <r>
    <n v="650"/>
    <x v="0"/>
    <x v="0"/>
    <n v="22"/>
    <n v="54"/>
    <x v="10"/>
    <n v="1101263"/>
  </r>
  <r>
    <n v="651"/>
    <x v="1"/>
    <x v="0"/>
    <n v="27"/>
    <n v="71"/>
    <x v="10"/>
    <n v="1264415"/>
  </r>
  <r>
    <n v="652"/>
    <x v="1"/>
    <x v="1"/>
    <n v="24"/>
    <n v="83"/>
    <x v="5"/>
    <n v="915369"/>
  </r>
  <r>
    <n v="653"/>
    <x v="0"/>
    <x v="1"/>
    <n v="39"/>
    <n v="59"/>
    <x v="11"/>
    <n v="1412930"/>
  </r>
  <r>
    <n v="654"/>
    <x v="0"/>
    <x v="1"/>
    <n v="42"/>
    <n v="56"/>
    <x v="5"/>
    <n v="696405"/>
  </r>
  <r>
    <n v="655"/>
    <x v="1"/>
    <x v="2"/>
    <n v="33"/>
    <n v="64"/>
    <x v="9"/>
    <n v="1277100"/>
  </r>
  <r>
    <n v="656"/>
    <x v="1"/>
    <x v="2"/>
    <n v="39"/>
    <n v="67"/>
    <x v="6"/>
    <n v="629118"/>
  </r>
  <r>
    <n v="657"/>
    <x v="0"/>
    <x v="2"/>
    <n v="45"/>
    <n v="56"/>
    <x v="6"/>
    <n v="1253512"/>
  </r>
  <r>
    <n v="658"/>
    <x v="0"/>
    <x v="3"/>
    <n v="42"/>
    <n v="56"/>
    <x v="12"/>
    <n v="753317"/>
  </r>
  <r>
    <n v="659"/>
    <x v="1"/>
    <x v="3"/>
    <n v="32"/>
    <n v="83"/>
    <x v="4"/>
    <n v="1219023"/>
  </r>
  <r>
    <n v="660"/>
    <x v="1"/>
    <x v="3"/>
    <n v="27"/>
    <n v="51"/>
    <x v="0"/>
    <n v="1436884"/>
  </r>
  <r>
    <n v="661"/>
    <x v="0"/>
    <x v="0"/>
    <n v="33"/>
    <n v="53"/>
    <x v="0"/>
    <n v="1247035"/>
  </r>
  <r>
    <n v="662"/>
    <x v="0"/>
    <x v="0"/>
    <n v="44"/>
    <n v="81"/>
    <x v="9"/>
    <n v="1302541"/>
  </r>
  <r>
    <n v="663"/>
    <x v="1"/>
    <x v="0"/>
    <n v="45"/>
    <n v="87"/>
    <x v="6"/>
    <n v="751433"/>
  </r>
  <r>
    <n v="664"/>
    <x v="1"/>
    <x v="1"/>
    <n v="32"/>
    <n v="82"/>
    <x v="12"/>
    <n v="1405962"/>
  </r>
  <r>
    <n v="665"/>
    <x v="0"/>
    <x v="1"/>
    <n v="29"/>
    <n v="64"/>
    <x v="5"/>
    <n v="1252427"/>
  </r>
  <r>
    <n v="666"/>
    <x v="0"/>
    <x v="1"/>
    <n v="22"/>
    <n v="89"/>
    <x v="6"/>
    <n v="978400"/>
  </r>
  <r>
    <n v="667"/>
    <x v="1"/>
    <x v="2"/>
    <n v="25"/>
    <n v="73"/>
    <x v="13"/>
    <n v="685348"/>
  </r>
  <r>
    <n v="668"/>
    <x v="1"/>
    <x v="2"/>
    <n v="24"/>
    <n v="67"/>
    <x v="3"/>
    <n v="1779615"/>
  </r>
  <r>
    <n v="669"/>
    <x v="0"/>
    <x v="2"/>
    <n v="44"/>
    <n v="58"/>
    <x v="7"/>
    <n v="1847643"/>
  </r>
  <r>
    <n v="670"/>
    <x v="0"/>
    <x v="3"/>
    <n v="25"/>
    <n v="54"/>
    <x v="2"/>
    <n v="1246097"/>
  </r>
  <r>
    <n v="671"/>
    <x v="1"/>
    <x v="3"/>
    <n v="24"/>
    <n v="70"/>
    <x v="0"/>
    <n v="1712951"/>
  </r>
  <r>
    <n v="672"/>
    <x v="1"/>
    <x v="3"/>
    <n v="38"/>
    <n v="65"/>
    <x v="5"/>
    <n v="1585832"/>
  </r>
  <r>
    <n v="673"/>
    <x v="0"/>
    <x v="0"/>
    <n v="28"/>
    <n v="75"/>
    <x v="4"/>
    <n v="1311451"/>
  </r>
  <r>
    <n v="674"/>
    <x v="0"/>
    <x v="0"/>
    <n v="30"/>
    <n v="76"/>
    <x v="13"/>
    <n v="1532423"/>
  </r>
  <r>
    <n v="675"/>
    <x v="1"/>
    <x v="0"/>
    <n v="44"/>
    <n v="82"/>
    <x v="10"/>
    <n v="516747"/>
  </r>
  <r>
    <n v="676"/>
    <x v="1"/>
    <x v="1"/>
    <n v="32"/>
    <n v="67"/>
    <x v="1"/>
    <n v="1371001"/>
  </r>
  <r>
    <n v="677"/>
    <x v="0"/>
    <x v="1"/>
    <n v="24"/>
    <n v="57"/>
    <x v="8"/>
    <n v="1077425"/>
  </r>
  <r>
    <n v="678"/>
    <x v="0"/>
    <x v="1"/>
    <n v="28"/>
    <n v="83"/>
    <x v="5"/>
    <n v="1905775"/>
  </r>
  <r>
    <n v="679"/>
    <x v="1"/>
    <x v="2"/>
    <n v="24"/>
    <n v="83"/>
    <x v="3"/>
    <n v="1644914"/>
  </r>
  <r>
    <n v="680"/>
    <x v="1"/>
    <x v="2"/>
    <n v="24"/>
    <n v="49"/>
    <x v="12"/>
    <n v="1719469"/>
  </r>
  <r>
    <n v="681"/>
    <x v="0"/>
    <x v="2"/>
    <n v="29"/>
    <n v="80"/>
    <x v="12"/>
    <n v="1709460"/>
  </r>
  <r>
    <n v="682"/>
    <x v="0"/>
    <x v="3"/>
    <n v="23"/>
    <n v="77"/>
    <x v="12"/>
    <n v="643651"/>
  </r>
  <r>
    <n v="683"/>
    <x v="1"/>
    <x v="3"/>
    <n v="22"/>
    <n v="59"/>
    <x v="6"/>
    <n v="1625109"/>
  </r>
  <r>
    <n v="684"/>
    <x v="1"/>
    <x v="3"/>
    <n v="38"/>
    <n v="59"/>
    <x v="9"/>
    <n v="1299841"/>
  </r>
  <r>
    <n v="685"/>
    <x v="0"/>
    <x v="0"/>
    <n v="22"/>
    <n v="67"/>
    <x v="5"/>
    <n v="1999216"/>
  </r>
  <r>
    <n v="686"/>
    <x v="0"/>
    <x v="0"/>
    <n v="45"/>
    <n v="70"/>
    <x v="13"/>
    <n v="753531"/>
  </r>
  <r>
    <n v="687"/>
    <x v="1"/>
    <x v="0"/>
    <n v="29"/>
    <n v="56"/>
    <x v="4"/>
    <n v="1194600"/>
  </r>
  <r>
    <n v="688"/>
    <x v="1"/>
    <x v="1"/>
    <n v="27"/>
    <n v="72"/>
    <x v="7"/>
    <n v="1356056"/>
  </r>
  <r>
    <n v="689"/>
    <x v="0"/>
    <x v="1"/>
    <n v="32"/>
    <n v="48"/>
    <x v="1"/>
    <n v="574159"/>
  </r>
  <r>
    <n v="690"/>
    <x v="0"/>
    <x v="1"/>
    <n v="44"/>
    <n v="77"/>
    <x v="2"/>
    <n v="847441"/>
  </r>
  <r>
    <n v="691"/>
    <x v="1"/>
    <x v="2"/>
    <n v="42"/>
    <n v="77"/>
    <x v="12"/>
    <n v="801289"/>
  </r>
  <r>
    <n v="692"/>
    <x v="1"/>
    <x v="2"/>
    <n v="29"/>
    <n v="75"/>
    <x v="1"/>
    <n v="856887"/>
  </r>
  <r>
    <n v="693"/>
    <x v="0"/>
    <x v="2"/>
    <n v="26"/>
    <n v="84"/>
    <x v="5"/>
    <n v="1773248"/>
  </r>
  <r>
    <n v="694"/>
    <x v="0"/>
    <x v="3"/>
    <n v="27"/>
    <n v="85"/>
    <x v="9"/>
    <n v="1643526"/>
  </r>
  <r>
    <n v="695"/>
    <x v="1"/>
    <x v="3"/>
    <n v="22"/>
    <n v="50"/>
    <x v="12"/>
    <n v="642380"/>
  </r>
  <r>
    <n v="696"/>
    <x v="1"/>
    <x v="3"/>
    <n v="22"/>
    <n v="68"/>
    <x v="1"/>
    <n v="1314893"/>
  </r>
  <r>
    <n v="697"/>
    <x v="0"/>
    <x v="0"/>
    <n v="22"/>
    <n v="53"/>
    <x v="9"/>
    <n v="1041665"/>
  </r>
  <r>
    <n v="698"/>
    <x v="0"/>
    <x v="0"/>
    <n v="34"/>
    <n v="54"/>
    <x v="11"/>
    <n v="1489687"/>
  </r>
  <r>
    <n v="699"/>
    <x v="1"/>
    <x v="0"/>
    <n v="26"/>
    <n v="48"/>
    <x v="7"/>
    <n v="1124585"/>
  </r>
  <r>
    <n v="700"/>
    <x v="1"/>
    <x v="1"/>
    <n v="33"/>
    <n v="75"/>
    <x v="12"/>
    <n v="1337918"/>
  </r>
  <r>
    <n v="701"/>
    <x v="0"/>
    <x v="1"/>
    <n v="36"/>
    <n v="60"/>
    <x v="11"/>
    <n v="1291566"/>
  </r>
  <r>
    <n v="702"/>
    <x v="0"/>
    <x v="1"/>
    <n v="30"/>
    <n v="58"/>
    <x v="7"/>
    <n v="1022963"/>
  </r>
  <r>
    <n v="703"/>
    <x v="1"/>
    <x v="2"/>
    <n v="25"/>
    <n v="60"/>
    <x v="7"/>
    <n v="717534"/>
  </r>
  <r>
    <n v="704"/>
    <x v="1"/>
    <x v="2"/>
    <n v="35"/>
    <n v="55"/>
    <x v="2"/>
    <n v="1178590"/>
  </r>
  <r>
    <n v="705"/>
    <x v="0"/>
    <x v="2"/>
    <n v="43"/>
    <n v="82"/>
    <x v="3"/>
    <n v="1796694"/>
  </r>
  <r>
    <n v="706"/>
    <x v="0"/>
    <x v="3"/>
    <n v="30"/>
    <n v="82"/>
    <x v="11"/>
    <n v="584201"/>
  </r>
  <r>
    <n v="707"/>
    <x v="1"/>
    <x v="3"/>
    <n v="41"/>
    <n v="67"/>
    <x v="11"/>
    <n v="529728"/>
  </r>
  <r>
    <n v="708"/>
    <x v="1"/>
    <x v="3"/>
    <n v="43"/>
    <n v="61"/>
    <x v="9"/>
    <n v="539342"/>
  </r>
  <r>
    <n v="709"/>
    <x v="0"/>
    <x v="0"/>
    <n v="23"/>
    <n v="63"/>
    <x v="1"/>
    <n v="675957"/>
  </r>
  <r>
    <n v="710"/>
    <x v="0"/>
    <x v="0"/>
    <n v="41"/>
    <n v="87"/>
    <x v="0"/>
    <n v="622420"/>
  </r>
  <r>
    <n v="711"/>
    <x v="1"/>
    <x v="0"/>
    <n v="28"/>
    <n v="76"/>
    <x v="13"/>
    <n v="1765185"/>
  </r>
  <r>
    <n v="712"/>
    <x v="1"/>
    <x v="1"/>
    <n v="38"/>
    <n v="76"/>
    <x v="11"/>
    <n v="1756795"/>
  </r>
  <r>
    <n v="713"/>
    <x v="0"/>
    <x v="1"/>
    <n v="38"/>
    <n v="88"/>
    <x v="3"/>
    <n v="1119253"/>
  </r>
  <r>
    <n v="714"/>
    <x v="0"/>
    <x v="1"/>
    <n v="29"/>
    <n v="80"/>
    <x v="0"/>
    <n v="1703989"/>
  </r>
  <r>
    <n v="715"/>
    <x v="1"/>
    <x v="2"/>
    <n v="42"/>
    <n v="85"/>
    <x v="0"/>
    <n v="1508732"/>
  </r>
  <r>
    <n v="716"/>
    <x v="1"/>
    <x v="2"/>
    <n v="42"/>
    <n v="80"/>
    <x v="13"/>
    <n v="1155183"/>
  </r>
  <r>
    <n v="717"/>
    <x v="0"/>
    <x v="2"/>
    <n v="39"/>
    <n v="65"/>
    <x v="12"/>
    <n v="1697906"/>
  </r>
  <r>
    <n v="718"/>
    <x v="0"/>
    <x v="3"/>
    <n v="39"/>
    <n v="52"/>
    <x v="9"/>
    <n v="1447112"/>
  </r>
  <r>
    <n v="719"/>
    <x v="1"/>
    <x v="3"/>
    <n v="27"/>
    <n v="83"/>
    <x v="13"/>
    <n v="1367356"/>
  </r>
  <r>
    <n v="720"/>
    <x v="1"/>
    <x v="3"/>
    <n v="34"/>
    <n v="53"/>
    <x v="12"/>
    <n v="516653"/>
  </r>
  <r>
    <n v="721"/>
    <x v="0"/>
    <x v="0"/>
    <n v="31"/>
    <n v="79"/>
    <x v="1"/>
    <n v="1535885"/>
  </r>
  <r>
    <n v="722"/>
    <x v="0"/>
    <x v="0"/>
    <n v="40"/>
    <n v="84"/>
    <x v="11"/>
    <n v="967000"/>
  </r>
  <r>
    <n v="723"/>
    <x v="1"/>
    <x v="0"/>
    <n v="23"/>
    <n v="65"/>
    <x v="10"/>
    <n v="1405652"/>
  </r>
  <r>
    <n v="724"/>
    <x v="1"/>
    <x v="1"/>
    <n v="24"/>
    <n v="78"/>
    <x v="3"/>
    <n v="513723"/>
  </r>
  <r>
    <n v="725"/>
    <x v="0"/>
    <x v="1"/>
    <n v="36"/>
    <n v="60"/>
    <x v="10"/>
    <n v="1117617"/>
  </r>
  <r>
    <n v="726"/>
    <x v="0"/>
    <x v="1"/>
    <n v="37"/>
    <n v="83"/>
    <x v="4"/>
    <n v="668780"/>
  </r>
  <r>
    <n v="727"/>
    <x v="1"/>
    <x v="2"/>
    <n v="28"/>
    <n v="80"/>
    <x v="4"/>
    <n v="1945748"/>
  </r>
  <r>
    <n v="728"/>
    <x v="1"/>
    <x v="2"/>
    <n v="23"/>
    <n v="48"/>
    <x v="4"/>
    <n v="1120871"/>
  </r>
  <r>
    <n v="729"/>
    <x v="0"/>
    <x v="2"/>
    <n v="35"/>
    <n v="81"/>
    <x v="8"/>
    <n v="738801"/>
  </r>
  <r>
    <n v="730"/>
    <x v="0"/>
    <x v="3"/>
    <n v="43"/>
    <n v="55"/>
    <x v="12"/>
    <n v="793759"/>
  </r>
  <r>
    <n v="731"/>
    <x v="1"/>
    <x v="3"/>
    <n v="26"/>
    <n v="80"/>
    <x v="9"/>
    <n v="506400"/>
  </r>
  <r>
    <n v="732"/>
    <x v="1"/>
    <x v="3"/>
    <n v="27"/>
    <n v="71"/>
    <x v="1"/>
    <n v="734617"/>
  </r>
  <r>
    <n v="733"/>
    <x v="0"/>
    <x v="0"/>
    <n v="33"/>
    <n v="60"/>
    <x v="8"/>
    <n v="1530375"/>
  </r>
  <r>
    <n v="734"/>
    <x v="0"/>
    <x v="0"/>
    <n v="22"/>
    <n v="53"/>
    <x v="6"/>
    <n v="1711734"/>
  </r>
  <r>
    <n v="735"/>
    <x v="1"/>
    <x v="0"/>
    <n v="44"/>
    <n v="85"/>
    <x v="2"/>
    <n v="1330312"/>
  </r>
  <r>
    <n v="736"/>
    <x v="1"/>
    <x v="1"/>
    <n v="22"/>
    <n v="88"/>
    <x v="9"/>
    <n v="548070"/>
  </r>
  <r>
    <n v="737"/>
    <x v="0"/>
    <x v="1"/>
    <n v="29"/>
    <n v="63"/>
    <x v="8"/>
    <n v="1627590"/>
  </r>
  <r>
    <n v="738"/>
    <x v="0"/>
    <x v="1"/>
    <n v="26"/>
    <n v="64"/>
    <x v="0"/>
    <n v="1502458"/>
  </r>
  <r>
    <n v="739"/>
    <x v="1"/>
    <x v="2"/>
    <n v="28"/>
    <n v="55"/>
    <x v="12"/>
    <n v="1604734"/>
  </r>
  <r>
    <n v="740"/>
    <x v="1"/>
    <x v="2"/>
    <n v="29"/>
    <n v="76"/>
    <x v="11"/>
    <n v="863090"/>
  </r>
  <r>
    <n v="741"/>
    <x v="0"/>
    <x v="2"/>
    <n v="40"/>
    <n v="55"/>
    <x v="13"/>
    <n v="1217229"/>
  </r>
  <r>
    <n v="742"/>
    <x v="0"/>
    <x v="3"/>
    <n v="42"/>
    <n v="86"/>
    <x v="4"/>
    <n v="1047801"/>
  </r>
  <r>
    <n v="743"/>
    <x v="1"/>
    <x v="3"/>
    <n v="40"/>
    <n v="86"/>
    <x v="9"/>
    <n v="656437"/>
  </r>
  <r>
    <n v="744"/>
    <x v="1"/>
    <x v="3"/>
    <n v="43"/>
    <n v="70"/>
    <x v="11"/>
    <n v="1957543"/>
  </r>
  <r>
    <n v="745"/>
    <x v="0"/>
    <x v="0"/>
    <n v="30"/>
    <n v="64"/>
    <x v="5"/>
    <n v="1000585"/>
  </r>
  <r>
    <n v="746"/>
    <x v="0"/>
    <x v="0"/>
    <n v="44"/>
    <n v="66"/>
    <x v="4"/>
    <n v="815020"/>
  </r>
  <r>
    <n v="747"/>
    <x v="1"/>
    <x v="0"/>
    <n v="34"/>
    <n v="89"/>
    <x v="12"/>
    <n v="1361712"/>
  </r>
  <r>
    <n v="748"/>
    <x v="1"/>
    <x v="1"/>
    <n v="24"/>
    <n v="73"/>
    <x v="5"/>
    <n v="1427359"/>
  </r>
  <r>
    <n v="749"/>
    <x v="0"/>
    <x v="1"/>
    <n v="29"/>
    <n v="58"/>
    <x v="12"/>
    <n v="1845446"/>
  </r>
  <r>
    <n v="750"/>
    <x v="0"/>
    <x v="1"/>
    <n v="41"/>
    <n v="57"/>
    <x v="4"/>
    <n v="1493208"/>
  </r>
  <r>
    <n v="751"/>
    <x v="1"/>
    <x v="2"/>
    <n v="25"/>
    <n v="77"/>
    <x v="13"/>
    <n v="641267"/>
  </r>
  <r>
    <n v="752"/>
    <x v="1"/>
    <x v="2"/>
    <n v="27"/>
    <n v="55"/>
    <x v="4"/>
    <n v="1370045"/>
  </r>
  <r>
    <n v="753"/>
    <x v="0"/>
    <x v="2"/>
    <n v="36"/>
    <n v="60"/>
    <x v="3"/>
    <n v="1246525"/>
  </r>
  <r>
    <n v="754"/>
    <x v="0"/>
    <x v="3"/>
    <n v="33"/>
    <n v="65"/>
    <x v="11"/>
    <n v="897495"/>
  </r>
  <r>
    <n v="755"/>
    <x v="1"/>
    <x v="3"/>
    <n v="25"/>
    <n v="88"/>
    <x v="10"/>
    <n v="1888281"/>
  </r>
  <r>
    <n v="756"/>
    <x v="1"/>
    <x v="3"/>
    <n v="28"/>
    <n v="63"/>
    <x v="11"/>
    <n v="1251413"/>
  </r>
  <r>
    <n v="757"/>
    <x v="0"/>
    <x v="0"/>
    <n v="28"/>
    <n v="80"/>
    <x v="0"/>
    <n v="1581775"/>
  </r>
  <r>
    <n v="758"/>
    <x v="0"/>
    <x v="0"/>
    <n v="33"/>
    <n v="85"/>
    <x v="8"/>
    <n v="1328875"/>
  </r>
  <r>
    <n v="759"/>
    <x v="1"/>
    <x v="0"/>
    <n v="29"/>
    <n v="63"/>
    <x v="13"/>
    <n v="726557"/>
  </r>
  <r>
    <n v="760"/>
    <x v="1"/>
    <x v="1"/>
    <n v="25"/>
    <n v="53"/>
    <x v="0"/>
    <n v="1650273"/>
  </r>
  <r>
    <n v="761"/>
    <x v="0"/>
    <x v="1"/>
    <n v="23"/>
    <n v="68"/>
    <x v="13"/>
    <n v="1784622"/>
  </r>
  <r>
    <n v="762"/>
    <x v="0"/>
    <x v="1"/>
    <n v="40"/>
    <n v="48"/>
    <x v="2"/>
    <n v="1954491"/>
  </r>
  <r>
    <n v="763"/>
    <x v="1"/>
    <x v="2"/>
    <n v="45"/>
    <n v="83"/>
    <x v="11"/>
    <n v="1066904"/>
  </r>
  <r>
    <n v="764"/>
    <x v="1"/>
    <x v="2"/>
    <n v="40"/>
    <n v="59"/>
    <x v="5"/>
    <n v="1623110"/>
  </r>
  <r>
    <n v="765"/>
    <x v="0"/>
    <x v="2"/>
    <n v="34"/>
    <n v="88"/>
    <x v="1"/>
    <n v="1791570"/>
  </r>
  <r>
    <n v="766"/>
    <x v="0"/>
    <x v="3"/>
    <n v="30"/>
    <n v="55"/>
    <x v="8"/>
    <n v="1502487"/>
  </r>
  <r>
    <n v="767"/>
    <x v="1"/>
    <x v="3"/>
    <n v="35"/>
    <n v="72"/>
    <x v="6"/>
    <n v="1106156"/>
  </r>
  <r>
    <n v="768"/>
    <x v="1"/>
    <x v="3"/>
    <n v="32"/>
    <n v="73"/>
    <x v="2"/>
    <n v="509324"/>
  </r>
  <r>
    <n v="769"/>
    <x v="0"/>
    <x v="0"/>
    <n v="23"/>
    <n v="86"/>
    <x v="12"/>
    <n v="525511"/>
  </r>
  <r>
    <n v="770"/>
    <x v="0"/>
    <x v="0"/>
    <n v="39"/>
    <n v="88"/>
    <x v="2"/>
    <n v="1178037"/>
  </r>
  <r>
    <n v="771"/>
    <x v="1"/>
    <x v="0"/>
    <n v="25"/>
    <n v="68"/>
    <x v="10"/>
    <n v="1668700"/>
  </r>
  <r>
    <n v="772"/>
    <x v="1"/>
    <x v="1"/>
    <n v="24"/>
    <n v="76"/>
    <x v="0"/>
    <n v="1320021"/>
  </r>
  <r>
    <n v="773"/>
    <x v="0"/>
    <x v="1"/>
    <n v="37"/>
    <n v="70"/>
    <x v="9"/>
    <n v="1603163"/>
  </r>
  <r>
    <n v="774"/>
    <x v="0"/>
    <x v="1"/>
    <n v="23"/>
    <n v="50"/>
    <x v="4"/>
    <n v="1596555"/>
  </r>
  <r>
    <n v="775"/>
    <x v="1"/>
    <x v="2"/>
    <n v="45"/>
    <n v="69"/>
    <x v="6"/>
    <n v="1472605"/>
  </r>
  <r>
    <n v="776"/>
    <x v="1"/>
    <x v="2"/>
    <n v="37"/>
    <n v="72"/>
    <x v="0"/>
    <n v="1801728"/>
  </r>
  <r>
    <n v="777"/>
    <x v="0"/>
    <x v="2"/>
    <n v="32"/>
    <n v="59"/>
    <x v="8"/>
    <n v="993492"/>
  </r>
  <r>
    <n v="778"/>
    <x v="0"/>
    <x v="3"/>
    <n v="22"/>
    <n v="60"/>
    <x v="7"/>
    <n v="589650"/>
  </r>
  <r>
    <n v="779"/>
    <x v="1"/>
    <x v="3"/>
    <n v="24"/>
    <n v="84"/>
    <x v="12"/>
    <n v="1854868"/>
  </r>
  <r>
    <n v="780"/>
    <x v="1"/>
    <x v="3"/>
    <n v="22"/>
    <n v="75"/>
    <x v="4"/>
    <n v="1172786"/>
  </r>
  <r>
    <n v="781"/>
    <x v="0"/>
    <x v="0"/>
    <n v="39"/>
    <n v="72"/>
    <x v="5"/>
    <n v="1052921"/>
  </r>
  <r>
    <n v="782"/>
    <x v="0"/>
    <x v="0"/>
    <n v="25"/>
    <n v="55"/>
    <x v="0"/>
    <n v="554488"/>
  </r>
  <r>
    <n v="783"/>
    <x v="1"/>
    <x v="0"/>
    <n v="34"/>
    <n v="87"/>
    <x v="11"/>
    <n v="1531995"/>
  </r>
  <r>
    <n v="784"/>
    <x v="1"/>
    <x v="1"/>
    <n v="28"/>
    <n v="62"/>
    <x v="7"/>
    <n v="811501"/>
  </r>
  <r>
    <n v="785"/>
    <x v="0"/>
    <x v="1"/>
    <n v="25"/>
    <n v="57"/>
    <x v="11"/>
    <n v="513437"/>
  </r>
  <r>
    <n v="786"/>
    <x v="0"/>
    <x v="1"/>
    <n v="36"/>
    <n v="49"/>
    <x v="4"/>
    <n v="1073008"/>
  </r>
  <r>
    <n v="787"/>
    <x v="1"/>
    <x v="2"/>
    <n v="31"/>
    <n v="81"/>
    <x v="12"/>
    <n v="1831633"/>
  </r>
  <r>
    <n v="788"/>
    <x v="1"/>
    <x v="2"/>
    <n v="23"/>
    <n v="61"/>
    <x v="6"/>
    <n v="1286435"/>
  </r>
  <r>
    <n v="789"/>
    <x v="0"/>
    <x v="2"/>
    <n v="38"/>
    <n v="62"/>
    <x v="7"/>
    <n v="1770504"/>
  </r>
  <r>
    <n v="790"/>
    <x v="0"/>
    <x v="3"/>
    <n v="25"/>
    <n v="56"/>
    <x v="11"/>
    <n v="808271"/>
  </r>
  <r>
    <n v="791"/>
    <x v="1"/>
    <x v="3"/>
    <n v="40"/>
    <n v="58"/>
    <x v="7"/>
    <n v="1833809"/>
  </r>
  <r>
    <n v="792"/>
    <x v="1"/>
    <x v="3"/>
    <n v="31"/>
    <n v="49"/>
    <x v="6"/>
    <n v="1048510"/>
  </r>
  <r>
    <n v="793"/>
    <x v="0"/>
    <x v="0"/>
    <n v="41"/>
    <n v="80"/>
    <x v="1"/>
    <n v="577440"/>
  </r>
  <r>
    <n v="794"/>
    <x v="0"/>
    <x v="0"/>
    <n v="36"/>
    <n v="86"/>
    <x v="2"/>
    <n v="1370834"/>
  </r>
  <r>
    <n v="795"/>
    <x v="1"/>
    <x v="0"/>
    <n v="44"/>
    <n v="84"/>
    <x v="13"/>
    <n v="1020049"/>
  </r>
  <r>
    <n v="796"/>
    <x v="1"/>
    <x v="1"/>
    <n v="41"/>
    <n v="86"/>
    <x v="0"/>
    <n v="1460869"/>
  </r>
  <r>
    <n v="797"/>
    <x v="0"/>
    <x v="1"/>
    <n v="33"/>
    <n v="76"/>
    <x v="0"/>
    <n v="1071167"/>
  </r>
  <r>
    <n v="798"/>
    <x v="0"/>
    <x v="1"/>
    <n v="41"/>
    <n v="75"/>
    <x v="5"/>
    <n v="1559691"/>
  </r>
  <r>
    <n v="799"/>
    <x v="1"/>
    <x v="2"/>
    <n v="43"/>
    <n v="60"/>
    <x v="5"/>
    <n v="1091284"/>
  </r>
  <r>
    <n v="800"/>
    <x v="1"/>
    <x v="2"/>
    <n v="32"/>
    <n v="71"/>
    <x v="11"/>
    <n v="1685336"/>
  </r>
  <r>
    <n v="801"/>
    <x v="0"/>
    <x v="2"/>
    <n v="39"/>
    <n v="60"/>
    <x v="9"/>
    <n v="1406221"/>
  </r>
  <r>
    <n v="802"/>
    <x v="0"/>
    <x v="3"/>
    <n v="44"/>
    <n v="90"/>
    <x v="7"/>
    <n v="708980"/>
  </r>
  <r>
    <n v="803"/>
    <x v="1"/>
    <x v="3"/>
    <n v="37"/>
    <n v="70"/>
    <x v="4"/>
    <n v="810411"/>
  </r>
  <r>
    <n v="804"/>
    <x v="1"/>
    <x v="3"/>
    <n v="33"/>
    <n v="58"/>
    <x v="2"/>
    <n v="1112611"/>
  </r>
  <r>
    <n v="805"/>
    <x v="0"/>
    <x v="0"/>
    <n v="45"/>
    <n v="49"/>
    <x v="11"/>
    <n v="953723"/>
  </r>
  <r>
    <n v="806"/>
    <x v="0"/>
    <x v="0"/>
    <n v="37"/>
    <n v="76"/>
    <x v="13"/>
    <n v="1125441"/>
  </r>
  <r>
    <n v="807"/>
    <x v="1"/>
    <x v="0"/>
    <n v="42"/>
    <n v="84"/>
    <x v="3"/>
    <n v="524333"/>
  </r>
  <r>
    <n v="808"/>
    <x v="1"/>
    <x v="1"/>
    <n v="29"/>
    <n v="79"/>
    <x v="3"/>
    <n v="1205678"/>
  </r>
  <r>
    <n v="809"/>
    <x v="0"/>
    <x v="1"/>
    <n v="26"/>
    <n v="73"/>
    <x v="9"/>
    <n v="676674"/>
  </r>
  <r>
    <n v="810"/>
    <x v="0"/>
    <x v="1"/>
    <n v="29"/>
    <n v="70"/>
    <x v="0"/>
    <n v="1777310"/>
  </r>
  <r>
    <n v="811"/>
    <x v="1"/>
    <x v="2"/>
    <n v="28"/>
    <n v="65"/>
    <x v="5"/>
    <n v="1184388"/>
  </r>
  <r>
    <n v="812"/>
    <x v="1"/>
    <x v="2"/>
    <n v="39"/>
    <n v="67"/>
    <x v="9"/>
    <n v="1496163"/>
  </r>
  <r>
    <n v="813"/>
    <x v="0"/>
    <x v="2"/>
    <n v="40"/>
    <n v="59"/>
    <x v="4"/>
    <n v="1673677"/>
  </r>
  <r>
    <n v="814"/>
    <x v="0"/>
    <x v="3"/>
    <n v="40"/>
    <n v="63"/>
    <x v="5"/>
    <n v="762286"/>
  </r>
  <r>
    <n v="815"/>
    <x v="1"/>
    <x v="3"/>
    <n v="29"/>
    <n v="57"/>
    <x v="12"/>
    <n v="778304"/>
  </r>
  <r>
    <n v="816"/>
    <x v="1"/>
    <x v="3"/>
    <n v="29"/>
    <n v="53"/>
    <x v="12"/>
    <n v="1425132"/>
  </r>
  <r>
    <n v="817"/>
    <x v="0"/>
    <x v="0"/>
    <n v="44"/>
    <n v="75"/>
    <x v="3"/>
    <n v="1461856"/>
  </r>
  <r>
    <n v="818"/>
    <x v="0"/>
    <x v="0"/>
    <n v="30"/>
    <n v="51"/>
    <x v="5"/>
    <n v="1108043"/>
  </r>
  <r>
    <n v="819"/>
    <x v="1"/>
    <x v="0"/>
    <n v="31"/>
    <n v="52"/>
    <x v="1"/>
    <n v="1933569"/>
  </r>
  <r>
    <n v="820"/>
    <x v="1"/>
    <x v="1"/>
    <n v="41"/>
    <n v="79"/>
    <x v="8"/>
    <n v="652587"/>
  </r>
  <r>
    <n v="821"/>
    <x v="0"/>
    <x v="1"/>
    <n v="39"/>
    <n v="88"/>
    <x v="4"/>
    <n v="1345449"/>
  </r>
  <r>
    <n v="822"/>
    <x v="0"/>
    <x v="1"/>
    <n v="28"/>
    <n v="67"/>
    <x v="9"/>
    <n v="529108"/>
  </r>
  <r>
    <n v="823"/>
    <x v="1"/>
    <x v="2"/>
    <n v="27"/>
    <n v="50"/>
    <x v="1"/>
    <n v="1488568"/>
  </r>
  <r>
    <n v="824"/>
    <x v="1"/>
    <x v="2"/>
    <n v="27"/>
    <n v="87"/>
    <x v="12"/>
    <n v="1231787"/>
  </r>
  <r>
    <n v="825"/>
    <x v="0"/>
    <x v="2"/>
    <n v="37"/>
    <n v="54"/>
    <x v="12"/>
    <n v="1346903"/>
  </r>
  <r>
    <n v="826"/>
    <x v="0"/>
    <x v="3"/>
    <n v="29"/>
    <n v="60"/>
    <x v="6"/>
    <n v="1183729"/>
  </r>
  <r>
    <n v="827"/>
    <x v="1"/>
    <x v="3"/>
    <n v="37"/>
    <n v="71"/>
    <x v="8"/>
    <n v="1454159"/>
  </r>
  <r>
    <n v="828"/>
    <x v="1"/>
    <x v="3"/>
    <n v="35"/>
    <n v="69"/>
    <x v="13"/>
    <n v="966026"/>
  </r>
  <r>
    <n v="829"/>
    <x v="0"/>
    <x v="0"/>
    <n v="32"/>
    <n v="82"/>
    <x v="10"/>
    <n v="1277334"/>
  </r>
  <r>
    <n v="830"/>
    <x v="0"/>
    <x v="0"/>
    <n v="24"/>
    <n v="53"/>
    <x v="3"/>
    <n v="1919204"/>
  </r>
  <r>
    <n v="831"/>
    <x v="1"/>
    <x v="0"/>
    <n v="38"/>
    <n v="90"/>
    <x v="5"/>
    <n v="884163"/>
  </r>
  <r>
    <n v="832"/>
    <x v="1"/>
    <x v="1"/>
    <n v="32"/>
    <n v="72"/>
    <x v="2"/>
    <n v="1758345"/>
  </r>
  <r>
    <n v="833"/>
    <x v="0"/>
    <x v="1"/>
    <n v="37"/>
    <n v="90"/>
    <x v="4"/>
    <n v="1669009"/>
  </r>
  <r>
    <n v="834"/>
    <x v="0"/>
    <x v="1"/>
    <n v="25"/>
    <n v="48"/>
    <x v="0"/>
    <n v="513069"/>
  </r>
  <r>
    <n v="835"/>
    <x v="1"/>
    <x v="2"/>
    <n v="36"/>
    <n v="82"/>
    <x v="8"/>
    <n v="1550602"/>
  </r>
  <r>
    <n v="836"/>
    <x v="1"/>
    <x v="2"/>
    <n v="44"/>
    <n v="53"/>
    <x v="0"/>
    <n v="594995"/>
  </r>
  <r>
    <n v="837"/>
    <x v="0"/>
    <x v="2"/>
    <n v="24"/>
    <n v="68"/>
    <x v="13"/>
    <n v="1763228"/>
  </r>
  <r>
    <n v="838"/>
    <x v="0"/>
    <x v="3"/>
    <n v="28"/>
    <n v="79"/>
    <x v="0"/>
    <n v="1935704"/>
  </r>
  <r>
    <n v="839"/>
    <x v="1"/>
    <x v="3"/>
    <n v="24"/>
    <n v="53"/>
    <x v="13"/>
    <n v="1108961"/>
  </r>
  <r>
    <n v="840"/>
    <x v="1"/>
    <x v="3"/>
    <n v="31"/>
    <n v="62"/>
    <x v="1"/>
    <n v="1417517"/>
  </r>
  <r>
    <n v="841"/>
    <x v="0"/>
    <x v="0"/>
    <n v="43"/>
    <n v="67"/>
    <x v="1"/>
    <n v="1432498"/>
  </r>
  <r>
    <n v="842"/>
    <x v="0"/>
    <x v="0"/>
    <n v="43"/>
    <n v="51"/>
    <x v="8"/>
    <n v="757660"/>
  </r>
  <r>
    <n v="843"/>
    <x v="1"/>
    <x v="0"/>
    <n v="24"/>
    <n v="66"/>
    <x v="0"/>
    <n v="768255"/>
  </r>
  <r>
    <n v="844"/>
    <x v="1"/>
    <x v="1"/>
    <n v="30"/>
    <n v="81"/>
    <x v="0"/>
    <n v="1398925"/>
  </r>
  <r>
    <n v="845"/>
    <x v="0"/>
    <x v="1"/>
    <n v="25"/>
    <n v="50"/>
    <x v="6"/>
    <n v="809592"/>
  </r>
  <r>
    <n v="846"/>
    <x v="0"/>
    <x v="1"/>
    <n v="32"/>
    <n v="68"/>
    <x v="13"/>
    <n v="1917621"/>
  </r>
  <r>
    <n v="847"/>
    <x v="1"/>
    <x v="2"/>
    <n v="22"/>
    <n v="80"/>
    <x v="4"/>
    <n v="1648350"/>
  </r>
  <r>
    <n v="848"/>
    <x v="1"/>
    <x v="2"/>
    <n v="32"/>
    <n v="60"/>
    <x v="4"/>
    <n v="1334661"/>
  </r>
  <r>
    <n v="849"/>
    <x v="0"/>
    <x v="2"/>
    <n v="35"/>
    <n v="68"/>
    <x v="10"/>
    <n v="678507"/>
  </r>
  <r>
    <n v="850"/>
    <x v="0"/>
    <x v="3"/>
    <n v="24"/>
    <n v="80"/>
    <x v="9"/>
    <n v="977307"/>
  </r>
  <r>
    <n v="851"/>
    <x v="1"/>
    <x v="3"/>
    <n v="25"/>
    <n v="51"/>
    <x v="4"/>
    <n v="760848"/>
  </r>
  <r>
    <n v="852"/>
    <x v="1"/>
    <x v="3"/>
    <n v="27"/>
    <n v="64"/>
    <x v="4"/>
    <n v="952584"/>
  </r>
  <r>
    <n v="853"/>
    <x v="0"/>
    <x v="0"/>
    <n v="43"/>
    <n v="81"/>
    <x v="8"/>
    <n v="1978469"/>
  </r>
  <r>
    <n v="854"/>
    <x v="0"/>
    <x v="0"/>
    <n v="26"/>
    <n v="66"/>
    <x v="5"/>
    <n v="1444654"/>
  </r>
  <r>
    <n v="855"/>
    <x v="1"/>
    <x v="0"/>
    <n v="22"/>
    <n v="56"/>
    <x v="2"/>
    <n v="1423562"/>
  </r>
  <r>
    <n v="856"/>
    <x v="1"/>
    <x v="1"/>
    <n v="39"/>
    <n v="70"/>
    <x v="8"/>
    <n v="1345436"/>
  </r>
  <r>
    <n v="857"/>
    <x v="0"/>
    <x v="1"/>
    <n v="35"/>
    <n v="57"/>
    <x v="9"/>
    <n v="952990"/>
  </r>
  <r>
    <n v="858"/>
    <x v="0"/>
    <x v="1"/>
    <n v="36"/>
    <n v="65"/>
    <x v="1"/>
    <n v="925368"/>
  </r>
  <r>
    <n v="859"/>
    <x v="1"/>
    <x v="2"/>
    <n v="33"/>
    <n v="77"/>
    <x v="12"/>
    <n v="1498660"/>
  </r>
  <r>
    <n v="860"/>
    <x v="1"/>
    <x v="2"/>
    <n v="39"/>
    <n v="51"/>
    <x v="9"/>
    <n v="1953616"/>
  </r>
  <r>
    <n v="861"/>
    <x v="0"/>
    <x v="2"/>
    <n v="39"/>
    <n v="66"/>
    <x v="13"/>
    <n v="1224015"/>
  </r>
  <r>
    <n v="862"/>
    <x v="0"/>
    <x v="3"/>
    <n v="31"/>
    <n v="67"/>
    <x v="8"/>
    <n v="1413148"/>
  </r>
  <r>
    <n v="863"/>
    <x v="1"/>
    <x v="3"/>
    <n v="32"/>
    <n v="83"/>
    <x v="13"/>
    <n v="1360813"/>
  </r>
  <r>
    <n v="864"/>
    <x v="1"/>
    <x v="3"/>
    <n v="29"/>
    <n v="67"/>
    <x v="13"/>
    <n v="1666550"/>
  </r>
  <r>
    <n v="865"/>
    <x v="0"/>
    <x v="0"/>
    <n v="41"/>
    <n v="80"/>
    <x v="3"/>
    <n v="1945083"/>
  </r>
  <r>
    <n v="866"/>
    <x v="0"/>
    <x v="0"/>
    <n v="44"/>
    <n v="73"/>
    <x v="8"/>
    <n v="964886"/>
  </r>
  <r>
    <n v="867"/>
    <x v="1"/>
    <x v="0"/>
    <n v="28"/>
    <n v="57"/>
    <x v="0"/>
    <n v="542462"/>
  </r>
  <r>
    <n v="868"/>
    <x v="1"/>
    <x v="1"/>
    <n v="29"/>
    <n v="59"/>
    <x v="5"/>
    <n v="978735"/>
  </r>
  <r>
    <n v="869"/>
    <x v="0"/>
    <x v="1"/>
    <n v="40"/>
    <n v="52"/>
    <x v="13"/>
    <n v="1938499"/>
  </r>
  <r>
    <n v="870"/>
    <x v="0"/>
    <x v="1"/>
    <n v="22"/>
    <n v="70"/>
    <x v="9"/>
    <n v="850952"/>
  </r>
  <r>
    <n v="871"/>
    <x v="1"/>
    <x v="2"/>
    <n v="36"/>
    <n v="90"/>
    <x v="11"/>
    <n v="1880221"/>
  </r>
  <r>
    <n v="872"/>
    <x v="1"/>
    <x v="2"/>
    <n v="24"/>
    <n v="50"/>
    <x v="8"/>
    <n v="1838816"/>
  </r>
  <r>
    <n v="873"/>
    <x v="0"/>
    <x v="2"/>
    <n v="45"/>
    <n v="58"/>
    <x v="1"/>
    <n v="698007"/>
  </r>
  <r>
    <n v="874"/>
    <x v="0"/>
    <x v="3"/>
    <n v="37"/>
    <n v="61"/>
    <x v="6"/>
    <n v="1559737"/>
  </r>
  <r>
    <n v="875"/>
    <x v="1"/>
    <x v="3"/>
    <n v="22"/>
    <n v="50"/>
    <x v="12"/>
    <n v="1353958"/>
  </r>
  <r>
    <n v="876"/>
    <x v="1"/>
    <x v="3"/>
    <n v="40"/>
    <n v="86"/>
    <x v="8"/>
    <n v="1580734"/>
  </r>
  <r>
    <n v="877"/>
    <x v="0"/>
    <x v="0"/>
    <n v="22"/>
    <n v="69"/>
    <x v="6"/>
    <n v="1527607"/>
  </r>
  <r>
    <n v="878"/>
    <x v="0"/>
    <x v="0"/>
    <n v="33"/>
    <n v="70"/>
    <x v="6"/>
    <n v="1779259"/>
  </r>
  <r>
    <n v="879"/>
    <x v="1"/>
    <x v="0"/>
    <n v="24"/>
    <n v="78"/>
    <x v="11"/>
    <n v="726176"/>
  </r>
  <r>
    <n v="880"/>
    <x v="1"/>
    <x v="1"/>
    <n v="27"/>
    <n v="69"/>
    <x v="6"/>
    <n v="1610991"/>
  </r>
  <r>
    <n v="881"/>
    <x v="0"/>
    <x v="1"/>
    <n v="26"/>
    <n v="49"/>
    <x v="2"/>
    <n v="623558"/>
  </r>
  <r>
    <n v="882"/>
    <x v="0"/>
    <x v="1"/>
    <n v="40"/>
    <n v="88"/>
    <x v="13"/>
    <n v="585941"/>
  </r>
  <r>
    <n v="883"/>
    <x v="1"/>
    <x v="2"/>
    <n v="35"/>
    <n v="87"/>
    <x v="13"/>
    <n v="1491911"/>
  </r>
  <r>
    <n v="884"/>
    <x v="1"/>
    <x v="2"/>
    <n v="40"/>
    <n v="87"/>
    <x v="6"/>
    <n v="941637"/>
  </r>
  <r>
    <n v="885"/>
    <x v="0"/>
    <x v="2"/>
    <n v="37"/>
    <n v="50"/>
    <x v="0"/>
    <n v="1005755"/>
  </r>
  <r>
    <n v="886"/>
    <x v="0"/>
    <x v="3"/>
    <n v="42"/>
    <n v="71"/>
    <x v="6"/>
    <n v="1898960"/>
  </r>
  <r>
    <n v="887"/>
    <x v="1"/>
    <x v="3"/>
    <n v="22"/>
    <n v="53"/>
    <x v="1"/>
    <n v="776914"/>
  </r>
  <r>
    <n v="888"/>
    <x v="1"/>
    <x v="3"/>
    <n v="34"/>
    <n v="89"/>
    <x v="9"/>
    <n v="1205452"/>
  </r>
  <r>
    <n v="889"/>
    <x v="0"/>
    <x v="0"/>
    <n v="35"/>
    <n v="51"/>
    <x v="1"/>
    <n v="1296795"/>
  </r>
  <r>
    <n v="890"/>
    <x v="0"/>
    <x v="0"/>
    <n v="28"/>
    <n v="90"/>
    <x v="3"/>
    <n v="1265239"/>
  </r>
  <r>
    <n v="891"/>
    <x v="1"/>
    <x v="0"/>
    <n v="34"/>
    <n v="74"/>
    <x v="6"/>
    <n v="1482543"/>
  </r>
  <r>
    <n v="892"/>
    <x v="1"/>
    <x v="1"/>
    <n v="36"/>
    <n v="79"/>
    <x v="2"/>
    <n v="664527"/>
  </r>
  <r>
    <n v="893"/>
    <x v="0"/>
    <x v="1"/>
    <n v="39"/>
    <n v="61"/>
    <x v="0"/>
    <n v="540237"/>
  </r>
  <r>
    <n v="894"/>
    <x v="0"/>
    <x v="1"/>
    <n v="22"/>
    <n v="71"/>
    <x v="0"/>
    <n v="1166738"/>
  </r>
  <r>
    <n v="895"/>
    <x v="1"/>
    <x v="2"/>
    <n v="34"/>
    <n v="77"/>
    <x v="5"/>
    <n v="1253661"/>
  </r>
  <r>
    <n v="896"/>
    <x v="1"/>
    <x v="2"/>
    <n v="24"/>
    <n v="86"/>
    <x v="8"/>
    <n v="559356"/>
  </r>
  <r>
    <n v="897"/>
    <x v="0"/>
    <x v="2"/>
    <n v="35"/>
    <n v="75"/>
    <x v="6"/>
    <n v="1513547"/>
  </r>
  <r>
    <n v="898"/>
    <x v="0"/>
    <x v="3"/>
    <n v="43"/>
    <n v="82"/>
    <x v="9"/>
    <n v="1110164"/>
  </r>
  <r>
    <n v="899"/>
    <x v="1"/>
    <x v="3"/>
    <n v="42"/>
    <n v="82"/>
    <x v="9"/>
    <n v="1945784"/>
  </r>
  <r>
    <n v="900"/>
    <x v="1"/>
    <x v="3"/>
    <n v="40"/>
    <n v="86"/>
    <x v="5"/>
    <n v="1380744"/>
  </r>
  <r>
    <n v="901"/>
    <x v="0"/>
    <x v="0"/>
    <n v="29"/>
    <n v="48"/>
    <x v="6"/>
    <n v="907034"/>
  </r>
  <r>
    <n v="902"/>
    <x v="0"/>
    <x v="0"/>
    <n v="43"/>
    <n v="80"/>
    <x v="3"/>
    <n v="1014062"/>
  </r>
  <r>
    <n v="903"/>
    <x v="1"/>
    <x v="0"/>
    <n v="40"/>
    <n v="73"/>
    <x v="11"/>
    <n v="1176765"/>
  </r>
  <r>
    <n v="904"/>
    <x v="1"/>
    <x v="1"/>
    <n v="25"/>
    <n v="71"/>
    <x v="0"/>
    <n v="1657272"/>
  </r>
  <r>
    <n v="905"/>
    <x v="0"/>
    <x v="1"/>
    <n v="45"/>
    <n v="68"/>
    <x v="9"/>
    <n v="1941966"/>
  </r>
  <r>
    <n v="906"/>
    <x v="0"/>
    <x v="1"/>
    <n v="29"/>
    <n v="64"/>
    <x v="4"/>
    <n v="1402953"/>
  </r>
  <r>
    <n v="907"/>
    <x v="1"/>
    <x v="2"/>
    <n v="35"/>
    <n v="86"/>
    <x v="0"/>
    <n v="1745553"/>
  </r>
  <r>
    <n v="908"/>
    <x v="1"/>
    <x v="2"/>
    <n v="43"/>
    <n v="54"/>
    <x v="2"/>
    <n v="616430"/>
  </r>
  <r>
    <n v="909"/>
    <x v="0"/>
    <x v="2"/>
    <n v="43"/>
    <n v="80"/>
    <x v="5"/>
    <n v="676921"/>
  </r>
  <r>
    <n v="910"/>
    <x v="0"/>
    <x v="3"/>
    <n v="29"/>
    <n v="70"/>
    <x v="1"/>
    <n v="1395197"/>
  </r>
  <r>
    <n v="911"/>
    <x v="1"/>
    <x v="3"/>
    <n v="33"/>
    <n v="62"/>
    <x v="0"/>
    <n v="1276839"/>
  </r>
  <r>
    <n v="912"/>
    <x v="1"/>
    <x v="3"/>
    <n v="36"/>
    <n v="62"/>
    <x v="10"/>
    <n v="1694426"/>
  </r>
  <r>
    <n v="913"/>
    <x v="0"/>
    <x v="0"/>
    <n v="41"/>
    <n v="73"/>
    <x v="12"/>
    <n v="1263192"/>
  </r>
  <r>
    <n v="914"/>
    <x v="0"/>
    <x v="0"/>
    <n v="32"/>
    <n v="70"/>
    <x v="1"/>
    <n v="1603028"/>
  </r>
  <r>
    <n v="915"/>
    <x v="1"/>
    <x v="0"/>
    <n v="24"/>
    <n v="65"/>
    <x v="9"/>
    <n v="1435524"/>
  </r>
  <r>
    <n v="916"/>
    <x v="1"/>
    <x v="1"/>
    <n v="36"/>
    <n v="79"/>
    <x v="8"/>
    <n v="1154631"/>
  </r>
  <r>
    <n v="917"/>
    <x v="0"/>
    <x v="1"/>
    <n v="25"/>
    <n v="52"/>
    <x v="6"/>
    <n v="740792"/>
  </r>
  <r>
    <n v="918"/>
    <x v="0"/>
    <x v="1"/>
    <n v="23"/>
    <n v="82"/>
    <x v="8"/>
    <n v="1445852"/>
  </r>
  <r>
    <n v="919"/>
    <x v="1"/>
    <x v="2"/>
    <n v="23"/>
    <n v="62"/>
    <x v="11"/>
    <n v="1985506"/>
  </r>
  <r>
    <n v="920"/>
    <x v="1"/>
    <x v="2"/>
    <n v="27"/>
    <n v="57"/>
    <x v="1"/>
    <n v="1379128"/>
  </r>
  <r>
    <n v="921"/>
    <x v="0"/>
    <x v="2"/>
    <n v="23"/>
    <n v="90"/>
    <x v="5"/>
    <n v="1822020"/>
  </r>
  <r>
    <n v="922"/>
    <x v="0"/>
    <x v="3"/>
    <n v="42"/>
    <n v="76"/>
    <x v="13"/>
    <n v="1897860"/>
  </r>
  <r>
    <n v="923"/>
    <x v="1"/>
    <x v="3"/>
    <n v="43"/>
    <n v="77"/>
    <x v="13"/>
    <n v="898622"/>
  </r>
  <r>
    <n v="924"/>
    <x v="1"/>
    <x v="3"/>
    <n v="44"/>
    <n v="79"/>
    <x v="3"/>
    <n v="808395"/>
  </r>
  <r>
    <n v="925"/>
    <x v="0"/>
    <x v="0"/>
    <n v="25"/>
    <n v="90"/>
    <x v="7"/>
    <n v="1494169"/>
  </r>
  <r>
    <n v="926"/>
    <x v="0"/>
    <x v="0"/>
    <n v="43"/>
    <n v="51"/>
    <x v="9"/>
    <n v="1624210"/>
  </r>
  <r>
    <n v="927"/>
    <x v="1"/>
    <x v="0"/>
    <n v="34"/>
    <n v="53"/>
    <x v="12"/>
    <n v="502051"/>
  </r>
  <r>
    <n v="928"/>
    <x v="1"/>
    <x v="1"/>
    <n v="22"/>
    <n v="79"/>
    <x v="12"/>
    <n v="1731687"/>
  </r>
  <r>
    <n v="929"/>
    <x v="0"/>
    <x v="1"/>
    <n v="38"/>
    <n v="63"/>
    <x v="7"/>
    <n v="569839"/>
  </r>
  <r>
    <n v="930"/>
    <x v="0"/>
    <x v="1"/>
    <n v="45"/>
    <n v="69"/>
    <x v="3"/>
    <n v="1472602"/>
  </r>
  <r>
    <n v="931"/>
    <x v="1"/>
    <x v="2"/>
    <n v="40"/>
    <n v="55"/>
    <x v="11"/>
    <n v="722645"/>
  </r>
  <r>
    <n v="932"/>
    <x v="1"/>
    <x v="2"/>
    <n v="43"/>
    <n v="65"/>
    <x v="8"/>
    <n v="1575393"/>
  </r>
  <r>
    <n v="933"/>
    <x v="0"/>
    <x v="2"/>
    <n v="35"/>
    <n v="86"/>
    <x v="6"/>
    <n v="1638650"/>
  </r>
  <r>
    <n v="934"/>
    <x v="0"/>
    <x v="3"/>
    <n v="23"/>
    <n v="80"/>
    <x v="9"/>
    <n v="1699817"/>
  </r>
  <r>
    <n v="935"/>
    <x v="1"/>
    <x v="3"/>
    <n v="36"/>
    <n v="89"/>
    <x v="1"/>
    <n v="1215686"/>
  </r>
  <r>
    <n v="936"/>
    <x v="1"/>
    <x v="3"/>
    <n v="26"/>
    <n v="89"/>
    <x v="13"/>
    <n v="1571303"/>
  </r>
  <r>
    <n v="937"/>
    <x v="0"/>
    <x v="0"/>
    <n v="40"/>
    <n v="62"/>
    <x v="13"/>
    <n v="809592"/>
  </r>
  <r>
    <n v="938"/>
    <x v="0"/>
    <x v="0"/>
    <n v="44"/>
    <n v="72"/>
    <x v="8"/>
    <n v="1453197"/>
  </r>
  <r>
    <n v="939"/>
    <x v="1"/>
    <x v="0"/>
    <n v="42"/>
    <n v="65"/>
    <x v="4"/>
    <n v="594564"/>
  </r>
  <r>
    <n v="940"/>
    <x v="1"/>
    <x v="1"/>
    <n v="30"/>
    <n v="86"/>
    <x v="3"/>
    <n v="1369765"/>
  </r>
  <r>
    <n v="941"/>
    <x v="0"/>
    <x v="1"/>
    <n v="41"/>
    <n v="79"/>
    <x v="3"/>
    <n v="866725"/>
  </r>
  <r>
    <n v="942"/>
    <x v="0"/>
    <x v="1"/>
    <n v="31"/>
    <n v="63"/>
    <x v="0"/>
    <n v="1145704"/>
  </r>
  <r>
    <n v="943"/>
    <x v="1"/>
    <x v="2"/>
    <n v="44"/>
    <n v="48"/>
    <x v="6"/>
    <n v="1103076"/>
  </r>
  <r>
    <n v="944"/>
    <x v="1"/>
    <x v="2"/>
    <n v="44"/>
    <n v="71"/>
    <x v="0"/>
    <n v="1469400"/>
  </r>
  <r>
    <n v="945"/>
    <x v="0"/>
    <x v="2"/>
    <n v="32"/>
    <n v="83"/>
    <x v="12"/>
    <n v="1997797"/>
  </r>
  <r>
    <n v="946"/>
    <x v="0"/>
    <x v="3"/>
    <n v="36"/>
    <n v="77"/>
    <x v="13"/>
    <n v="1948840"/>
  </r>
  <r>
    <n v="947"/>
    <x v="1"/>
    <x v="3"/>
    <n v="42"/>
    <n v="78"/>
    <x v="1"/>
    <n v="971419"/>
  </r>
  <r>
    <n v="948"/>
    <x v="1"/>
    <x v="3"/>
    <n v="32"/>
    <n v="81"/>
    <x v="12"/>
    <n v="1035058"/>
  </r>
  <r>
    <n v="949"/>
    <x v="0"/>
    <x v="0"/>
    <n v="30"/>
    <n v="52"/>
    <x v="11"/>
    <n v="788093"/>
  </r>
  <r>
    <n v="950"/>
    <x v="0"/>
    <x v="0"/>
    <n v="38"/>
    <n v="76"/>
    <x v="7"/>
    <n v="1170366"/>
  </r>
  <r>
    <n v="951"/>
    <x v="1"/>
    <x v="0"/>
    <n v="24"/>
    <n v="86"/>
    <x v="1"/>
    <n v="1944321"/>
  </r>
  <r>
    <n v="952"/>
    <x v="1"/>
    <x v="1"/>
    <n v="43"/>
    <n v="69"/>
    <x v="13"/>
    <n v="1163961"/>
  </r>
  <r>
    <n v="953"/>
    <x v="0"/>
    <x v="1"/>
    <n v="35"/>
    <n v="75"/>
    <x v="7"/>
    <n v="1798380"/>
  </r>
  <r>
    <n v="954"/>
    <x v="0"/>
    <x v="1"/>
    <n v="39"/>
    <n v="52"/>
    <x v="7"/>
    <n v="1294350"/>
  </r>
  <r>
    <n v="955"/>
    <x v="1"/>
    <x v="2"/>
    <n v="27"/>
    <n v="80"/>
    <x v="6"/>
    <n v="1504314"/>
  </r>
  <r>
    <n v="956"/>
    <x v="1"/>
    <x v="2"/>
    <n v="38"/>
    <n v="84"/>
    <x v="13"/>
    <n v="1487953"/>
  </r>
  <r>
    <n v="957"/>
    <x v="0"/>
    <x v="2"/>
    <n v="36"/>
    <n v="78"/>
    <x v="12"/>
    <n v="717468"/>
  </r>
  <r>
    <n v="958"/>
    <x v="0"/>
    <x v="3"/>
    <n v="25"/>
    <n v="83"/>
    <x v="10"/>
    <n v="1800248"/>
  </r>
  <r>
    <n v="959"/>
    <x v="1"/>
    <x v="3"/>
    <n v="45"/>
    <n v="56"/>
    <x v="7"/>
    <n v="793752"/>
  </r>
  <r>
    <n v="960"/>
    <x v="1"/>
    <x v="3"/>
    <n v="31"/>
    <n v="73"/>
    <x v="7"/>
    <n v="1357416"/>
  </r>
  <r>
    <n v="961"/>
    <x v="0"/>
    <x v="0"/>
    <n v="43"/>
    <n v="80"/>
    <x v="2"/>
    <n v="1176483"/>
  </r>
  <r>
    <n v="962"/>
    <x v="0"/>
    <x v="0"/>
    <n v="23"/>
    <n v="86"/>
    <x v="13"/>
    <n v="787046"/>
  </r>
  <r>
    <n v="963"/>
    <x v="1"/>
    <x v="0"/>
    <n v="25"/>
    <n v="66"/>
    <x v="1"/>
    <n v="1155185"/>
  </r>
  <r>
    <n v="964"/>
    <x v="1"/>
    <x v="1"/>
    <n v="23"/>
    <n v="52"/>
    <x v="2"/>
    <n v="935288"/>
  </r>
  <r>
    <n v="965"/>
    <x v="0"/>
    <x v="1"/>
    <n v="34"/>
    <n v="68"/>
    <x v="1"/>
    <n v="928197"/>
  </r>
  <r>
    <n v="966"/>
    <x v="0"/>
    <x v="1"/>
    <n v="23"/>
    <n v="77"/>
    <x v="3"/>
    <n v="1268603"/>
  </r>
  <r>
    <n v="967"/>
    <x v="1"/>
    <x v="2"/>
    <n v="34"/>
    <n v="51"/>
    <x v="7"/>
    <n v="1853950"/>
  </r>
  <r>
    <n v="968"/>
    <x v="1"/>
    <x v="2"/>
    <n v="26"/>
    <n v="56"/>
    <x v="9"/>
    <n v="1616960"/>
  </r>
  <r>
    <n v="969"/>
    <x v="0"/>
    <x v="2"/>
    <n v="25"/>
    <n v="87"/>
    <x v="0"/>
    <n v="887628"/>
  </r>
  <r>
    <n v="970"/>
    <x v="0"/>
    <x v="3"/>
    <n v="26"/>
    <n v="51"/>
    <x v="1"/>
    <n v="1738200"/>
  </r>
  <r>
    <n v="971"/>
    <x v="1"/>
    <x v="3"/>
    <n v="41"/>
    <n v="84"/>
    <x v="7"/>
    <n v="811344"/>
  </r>
  <r>
    <n v="972"/>
    <x v="1"/>
    <x v="3"/>
    <n v="23"/>
    <n v="82"/>
    <x v="13"/>
    <n v="1478787"/>
  </r>
  <r>
    <n v="973"/>
    <x v="0"/>
    <x v="0"/>
    <n v="27"/>
    <n v="88"/>
    <x v="13"/>
    <n v="942490"/>
  </r>
  <r>
    <n v="974"/>
    <x v="0"/>
    <x v="0"/>
    <n v="26"/>
    <n v="77"/>
    <x v="5"/>
    <n v="1512551"/>
  </r>
  <r>
    <n v="975"/>
    <x v="1"/>
    <x v="0"/>
    <n v="43"/>
    <n v="48"/>
    <x v="10"/>
    <n v="909751"/>
  </r>
  <r>
    <n v="976"/>
    <x v="1"/>
    <x v="1"/>
    <n v="43"/>
    <n v="87"/>
    <x v="4"/>
    <n v="565946"/>
  </r>
  <r>
    <n v="977"/>
    <x v="0"/>
    <x v="1"/>
    <n v="24"/>
    <n v="77"/>
    <x v="8"/>
    <n v="1351878"/>
  </r>
  <r>
    <n v="978"/>
    <x v="0"/>
    <x v="1"/>
    <n v="28"/>
    <n v="83"/>
    <x v="13"/>
    <n v="1794926"/>
  </r>
  <r>
    <n v="979"/>
    <x v="1"/>
    <x v="2"/>
    <n v="35"/>
    <n v="89"/>
    <x v="8"/>
    <n v="1492620"/>
  </r>
  <r>
    <n v="980"/>
    <x v="1"/>
    <x v="2"/>
    <n v="37"/>
    <n v="62"/>
    <x v="13"/>
    <n v="1200876"/>
  </r>
  <r>
    <n v="981"/>
    <x v="0"/>
    <x v="2"/>
    <n v="31"/>
    <n v="79"/>
    <x v="9"/>
    <n v="1227378"/>
  </r>
  <r>
    <n v="982"/>
    <x v="0"/>
    <x v="3"/>
    <n v="36"/>
    <n v="90"/>
    <x v="10"/>
    <n v="1912162"/>
  </r>
  <r>
    <n v="983"/>
    <x v="1"/>
    <x v="3"/>
    <n v="22"/>
    <n v="69"/>
    <x v="1"/>
    <n v="1730139"/>
  </r>
  <r>
    <n v="984"/>
    <x v="1"/>
    <x v="3"/>
    <n v="25"/>
    <n v="71"/>
    <x v="4"/>
    <n v="1546263"/>
  </r>
  <r>
    <n v="985"/>
    <x v="0"/>
    <x v="0"/>
    <n v="31"/>
    <n v="81"/>
    <x v="12"/>
    <n v="1203775"/>
  </r>
  <r>
    <n v="986"/>
    <x v="0"/>
    <x v="0"/>
    <n v="45"/>
    <n v="71"/>
    <x v="9"/>
    <n v="1203835"/>
  </r>
  <r>
    <n v="987"/>
    <x v="1"/>
    <x v="0"/>
    <n v="31"/>
    <n v="58"/>
    <x v="11"/>
    <n v="1769790"/>
  </r>
  <r>
    <n v="988"/>
    <x v="1"/>
    <x v="1"/>
    <n v="45"/>
    <n v="56"/>
    <x v="3"/>
    <n v="1019035"/>
  </r>
  <r>
    <n v="989"/>
    <x v="0"/>
    <x v="1"/>
    <n v="22"/>
    <n v="65"/>
    <x v="4"/>
    <n v="665346"/>
  </r>
  <r>
    <n v="990"/>
    <x v="0"/>
    <x v="1"/>
    <n v="36"/>
    <n v="65"/>
    <x v="2"/>
    <n v="1880761"/>
  </r>
  <r>
    <n v="991"/>
    <x v="1"/>
    <x v="2"/>
    <n v="31"/>
    <n v="76"/>
    <x v="6"/>
    <n v="1953955"/>
  </r>
  <r>
    <n v="992"/>
    <x v="1"/>
    <x v="2"/>
    <n v="37"/>
    <n v="90"/>
    <x v="2"/>
    <n v="676137"/>
  </r>
  <r>
    <n v="993"/>
    <x v="0"/>
    <x v="2"/>
    <n v="39"/>
    <n v="67"/>
    <x v="7"/>
    <n v="1534004"/>
  </r>
  <r>
    <n v="994"/>
    <x v="0"/>
    <x v="3"/>
    <n v="31"/>
    <n v="57"/>
    <x v="11"/>
    <n v="1216424"/>
  </r>
  <r>
    <n v="995"/>
    <x v="1"/>
    <x v="3"/>
    <n v="45"/>
    <n v="79"/>
    <x v="0"/>
    <n v="576393"/>
  </r>
  <r>
    <n v="996"/>
    <x v="1"/>
    <x v="3"/>
    <n v="34"/>
    <n v="70"/>
    <x v="7"/>
    <n v="634254"/>
  </r>
  <r>
    <n v="997"/>
    <x v="0"/>
    <x v="0"/>
    <n v="23"/>
    <n v="85"/>
    <x v="0"/>
    <n v="878549"/>
  </r>
  <r>
    <n v="998"/>
    <x v="0"/>
    <x v="0"/>
    <n v="22"/>
    <n v="49"/>
    <x v="10"/>
    <n v="1152899"/>
  </r>
  <r>
    <n v="999"/>
    <x v="1"/>
    <x v="0"/>
    <n v="42"/>
    <n v="71"/>
    <x v="6"/>
    <n v="1744911"/>
  </r>
  <r>
    <n v="1000"/>
    <x v="1"/>
    <x v="1"/>
    <n v="45"/>
    <n v="78"/>
    <x v="8"/>
    <n v="6487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laDinámica2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20" firstHeaderRow="1" firstDataRow="1" firstDataCol="0"/>
  <pivotFields count="7"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15">
        <item x="4"/>
        <item x="1"/>
        <item x="6"/>
        <item x="7"/>
        <item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TablaDinámica2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20" firstHeaderRow="1" firstDataRow="1" firstDataCol="0"/>
  <pivotFields count="7"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C18" firstHeaderRow="1" firstDataRow="1" firstDataCol="0"/>
  <pivotFields count="7"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15">
        <item x="4"/>
        <item x="1"/>
        <item x="6"/>
        <item x="7"/>
        <item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pport.office.com/es-es/article/crear-una-tabla-din%C3%A1mica-para-analizar-datos-de-una-hoja-de-c%C3%A1lculo-a9a84538-bfe9-40a9-a8e9-f99134456576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009F-7910-4F5D-8264-3BB8D0D34BBF}">
  <dimension ref="A1"/>
  <sheetViews>
    <sheetView zoomScale="80" zoomScaleNormal="80" workbookViewId="0">
      <selection activeCell="S17" sqref="S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>
      <selection activeCell="B3" sqref="B3"/>
    </sheetView>
  </sheetViews>
  <sheetFormatPr baseColWidth="10" defaultRowHeight="15" x14ac:dyDescent="0.25"/>
  <sheetData>
    <row r="2" spans="2:10" ht="28.5" x14ac:dyDescent="0.45">
      <c r="B2" s="56" t="s">
        <v>158</v>
      </c>
      <c r="C2" s="56"/>
      <c r="D2" s="56"/>
      <c r="E2" s="56"/>
      <c r="F2" s="56"/>
      <c r="G2" s="56"/>
      <c r="H2" s="56"/>
      <c r="I2" s="56"/>
      <c r="J2" s="56"/>
    </row>
    <row r="6" spans="2:10" ht="21" x14ac:dyDescent="0.35">
      <c r="B6" s="30" t="s">
        <v>138</v>
      </c>
    </row>
    <row r="7" spans="2:10" ht="21" x14ac:dyDescent="0.35">
      <c r="B7" s="30" t="s">
        <v>139</v>
      </c>
    </row>
    <row r="8" spans="2:10" ht="21" x14ac:dyDescent="0.35">
      <c r="B8" s="30" t="s">
        <v>141</v>
      </c>
    </row>
    <row r="9" spans="2:10" ht="21" x14ac:dyDescent="0.35">
      <c r="B9" s="30" t="s">
        <v>142</v>
      </c>
    </row>
    <row r="10" spans="2:10" ht="21" x14ac:dyDescent="0.35">
      <c r="B10" s="30" t="s">
        <v>140</v>
      </c>
    </row>
    <row r="11" spans="2:10" ht="21" x14ac:dyDescent="0.35">
      <c r="B11" s="30" t="s">
        <v>152</v>
      </c>
    </row>
  </sheetData>
  <mergeCells count="1">
    <mergeCell ref="B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E024-ACC5-49A4-BFA3-B623708339ED}">
  <dimension ref="A1"/>
  <sheetViews>
    <sheetView workbookViewId="0">
      <selection activeCell="O26" sqref="O2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3"/>
  <sheetViews>
    <sheetView workbookViewId="0">
      <selection activeCell="A10" sqref="A10"/>
    </sheetView>
  </sheetViews>
  <sheetFormatPr baseColWidth="10" defaultColWidth="11.42578125" defaultRowHeight="15" x14ac:dyDescent="0.25"/>
  <sheetData>
    <row r="2" spans="1:7" ht="26.25" x14ac:dyDescent="0.4">
      <c r="A2" s="41" t="s">
        <v>89</v>
      </c>
      <c r="B2" s="41"/>
      <c r="C2" s="41"/>
      <c r="D2" s="41"/>
      <c r="E2" s="41"/>
      <c r="F2" s="41"/>
      <c r="G2" s="41"/>
    </row>
    <row r="4" spans="1:7" x14ac:dyDescent="0.25">
      <c r="A4" t="s">
        <v>148</v>
      </c>
    </row>
    <row r="5" spans="1:7" x14ac:dyDescent="0.25">
      <c r="A5" t="s">
        <v>46</v>
      </c>
    </row>
    <row r="6" spans="1:7" x14ac:dyDescent="0.25">
      <c r="A6" t="s">
        <v>47</v>
      </c>
    </row>
    <row r="7" spans="1:7" x14ac:dyDescent="0.25">
      <c r="A7" t="s">
        <v>48</v>
      </c>
    </row>
    <row r="9" spans="1:7" x14ac:dyDescent="0.25">
      <c r="A9" t="s">
        <v>149</v>
      </c>
    </row>
    <row r="11" spans="1:7" x14ac:dyDescent="0.25">
      <c r="A11" t="s">
        <v>49</v>
      </c>
    </row>
    <row r="12" spans="1:7" x14ac:dyDescent="0.25">
      <c r="A12" t="s">
        <v>50</v>
      </c>
    </row>
    <row r="13" spans="1:7" x14ac:dyDescent="0.25">
      <c r="A1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4547-9BDE-4658-AA20-C4268015027C}">
  <dimension ref="A1"/>
  <sheetViews>
    <sheetView workbookViewId="0">
      <selection activeCell="R21" sqref="R2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16"/>
  <sheetViews>
    <sheetView zoomScale="115" zoomScaleNormal="115" workbookViewId="0">
      <selection activeCell="F12" sqref="F12"/>
    </sheetView>
  </sheetViews>
  <sheetFormatPr baseColWidth="10" defaultColWidth="11.42578125" defaultRowHeight="15" x14ac:dyDescent="0.25"/>
  <cols>
    <col min="2" max="2" width="18" customWidth="1"/>
    <col min="5" max="5" width="28.42578125" customWidth="1"/>
  </cols>
  <sheetData>
    <row r="2" spans="2:11" x14ac:dyDescent="0.25">
      <c r="B2" s="11" t="s">
        <v>22</v>
      </c>
    </row>
    <row r="3" spans="2:11" x14ac:dyDescent="0.25">
      <c r="B3" s="14">
        <v>953236</v>
      </c>
      <c r="D3" s="12" t="s">
        <v>52</v>
      </c>
      <c r="E3" s="11" t="s">
        <v>31</v>
      </c>
      <c r="F3" s="11" t="s">
        <v>53</v>
      </c>
      <c r="H3" s="3"/>
      <c r="I3" s="3"/>
      <c r="J3" s="3"/>
      <c r="K3" s="3"/>
    </row>
    <row r="4" spans="2:11" x14ac:dyDescent="0.25">
      <c r="B4" s="14">
        <v>953236</v>
      </c>
      <c r="D4" s="2" t="s">
        <v>23</v>
      </c>
      <c r="E4" s="7" t="s">
        <v>54</v>
      </c>
      <c r="F4" s="7">
        <f>MIN(B3:B116)</f>
        <v>306405</v>
      </c>
      <c r="H4" s="3"/>
      <c r="I4" s="3"/>
      <c r="J4" s="3"/>
      <c r="K4" s="3"/>
    </row>
    <row r="5" spans="2:11" x14ac:dyDescent="0.25">
      <c r="B5" s="14">
        <v>733598</v>
      </c>
      <c r="D5" s="3" t="s">
        <v>24</v>
      </c>
      <c r="E5" s="8" t="s">
        <v>55</v>
      </c>
      <c r="F5" s="8">
        <f>MAX(B3:B116)</f>
        <v>998372</v>
      </c>
      <c r="H5" s="3"/>
      <c r="I5" s="3"/>
      <c r="J5" s="3"/>
      <c r="K5" s="3"/>
    </row>
    <row r="6" spans="2:11" x14ac:dyDescent="0.25">
      <c r="B6" s="14">
        <v>956490</v>
      </c>
      <c r="D6" s="3" t="s">
        <v>25</v>
      </c>
      <c r="E6" s="8" t="s">
        <v>56</v>
      </c>
      <c r="F6" s="8">
        <f>_xlfn.MODE.SNGL(B3:B116)</f>
        <v>953236</v>
      </c>
      <c r="H6" s="3"/>
      <c r="I6" s="3"/>
      <c r="J6" s="3"/>
      <c r="K6" s="3"/>
    </row>
    <row r="7" spans="2:11" x14ac:dyDescent="0.25">
      <c r="B7" s="14">
        <v>714616</v>
      </c>
      <c r="D7" s="3" t="s">
        <v>26</v>
      </c>
      <c r="E7" s="8" t="s">
        <v>57</v>
      </c>
      <c r="F7" s="8">
        <f>MEDIAN(B3:B116)</f>
        <v>674597</v>
      </c>
      <c r="H7" s="3"/>
      <c r="I7" s="3"/>
      <c r="J7" s="3"/>
      <c r="K7" s="3"/>
    </row>
    <row r="8" spans="2:11" x14ac:dyDescent="0.25">
      <c r="B8" s="14">
        <v>306405</v>
      </c>
      <c r="D8" s="3" t="s">
        <v>27</v>
      </c>
      <c r="E8" s="8" t="s">
        <v>58</v>
      </c>
      <c r="F8" s="8">
        <f>AVERAGE(B3:B116)</f>
        <v>659322.02631578944</v>
      </c>
      <c r="H8" s="3"/>
      <c r="I8" s="3"/>
      <c r="J8" s="3"/>
      <c r="K8" s="3"/>
    </row>
    <row r="9" spans="2:11" x14ac:dyDescent="0.25">
      <c r="B9" s="14">
        <v>918018</v>
      </c>
      <c r="D9" s="3" t="s">
        <v>32</v>
      </c>
      <c r="E9" s="8" t="s">
        <v>59</v>
      </c>
      <c r="F9" s="8">
        <f>_xlfn.PERCENTILE.EXC(B3:B116,0.25)</f>
        <v>459301.75</v>
      </c>
      <c r="H9" s="3"/>
      <c r="I9" s="3"/>
      <c r="J9" s="3"/>
      <c r="K9" s="3"/>
    </row>
    <row r="10" spans="2:11" x14ac:dyDescent="0.25">
      <c r="B10" s="14">
        <v>953236</v>
      </c>
      <c r="D10" s="3" t="s">
        <v>33</v>
      </c>
      <c r="E10" s="8" t="s">
        <v>60</v>
      </c>
      <c r="F10" s="8">
        <f>_xlfn.PERCENTILE.EXC(B3:B116,0.75)</f>
        <v>855254.5</v>
      </c>
      <c r="H10" s="3"/>
      <c r="I10" s="3"/>
      <c r="J10" s="3"/>
      <c r="K10" s="3"/>
    </row>
    <row r="11" spans="2:11" x14ac:dyDescent="0.25">
      <c r="B11" s="14">
        <v>554124</v>
      </c>
      <c r="D11" s="4" t="s">
        <v>34</v>
      </c>
      <c r="E11" s="10" t="s">
        <v>60</v>
      </c>
      <c r="F11" s="10">
        <f>_xlfn.PERCENTILE.EXC(B3:B116,0.9)</f>
        <v>953236</v>
      </c>
      <c r="H11" s="3"/>
      <c r="I11" s="3"/>
      <c r="J11" s="3"/>
      <c r="K11" s="3"/>
    </row>
    <row r="12" spans="2:11" x14ac:dyDescent="0.25">
      <c r="B12" s="14">
        <v>665602</v>
      </c>
      <c r="H12" s="3"/>
      <c r="I12" s="3"/>
      <c r="J12" s="3"/>
      <c r="K12" s="3"/>
    </row>
    <row r="13" spans="2:11" x14ac:dyDescent="0.25">
      <c r="B13" s="14">
        <v>676766</v>
      </c>
      <c r="H13" s="3"/>
      <c r="I13" s="3"/>
      <c r="J13" s="3"/>
      <c r="K13" s="3"/>
    </row>
    <row r="14" spans="2:11" x14ac:dyDescent="0.25">
      <c r="B14" s="14">
        <v>877506</v>
      </c>
    </row>
    <row r="15" spans="2:11" x14ac:dyDescent="0.25">
      <c r="B15" s="14">
        <v>481414</v>
      </c>
    </row>
    <row r="16" spans="2:11" x14ac:dyDescent="0.25">
      <c r="B16" s="14">
        <v>443941</v>
      </c>
    </row>
    <row r="17" spans="2:2" x14ac:dyDescent="0.25">
      <c r="B17" s="14">
        <v>520411</v>
      </c>
    </row>
    <row r="18" spans="2:2" x14ac:dyDescent="0.25">
      <c r="B18" s="14">
        <v>992690</v>
      </c>
    </row>
    <row r="19" spans="2:2" x14ac:dyDescent="0.25">
      <c r="B19" s="14">
        <v>743325</v>
      </c>
    </row>
    <row r="20" spans="2:2" x14ac:dyDescent="0.25">
      <c r="B20" s="14">
        <v>321284</v>
      </c>
    </row>
    <row r="21" spans="2:2" x14ac:dyDescent="0.25">
      <c r="B21" s="14">
        <v>347760</v>
      </c>
    </row>
    <row r="22" spans="2:2" x14ac:dyDescent="0.25">
      <c r="B22" s="14">
        <v>625696</v>
      </c>
    </row>
    <row r="23" spans="2:2" x14ac:dyDescent="0.25">
      <c r="B23" s="14">
        <v>593223</v>
      </c>
    </row>
    <row r="24" spans="2:2" x14ac:dyDescent="0.25">
      <c r="B24" s="14">
        <v>998372</v>
      </c>
    </row>
    <row r="25" spans="2:2" x14ac:dyDescent="0.25">
      <c r="B25" s="14">
        <v>896730</v>
      </c>
    </row>
    <row r="26" spans="2:2" x14ac:dyDescent="0.25">
      <c r="B26" s="14">
        <v>450578</v>
      </c>
    </row>
    <row r="27" spans="2:2" x14ac:dyDescent="0.25">
      <c r="B27" s="14">
        <v>398368</v>
      </c>
    </row>
    <row r="28" spans="2:2" x14ac:dyDescent="0.25">
      <c r="B28" s="14">
        <v>678784</v>
      </c>
    </row>
    <row r="29" spans="2:2" x14ac:dyDescent="0.25">
      <c r="B29" s="14">
        <v>421688</v>
      </c>
    </row>
    <row r="30" spans="2:2" x14ac:dyDescent="0.25">
      <c r="B30" s="14">
        <v>496392</v>
      </c>
    </row>
    <row r="31" spans="2:2" x14ac:dyDescent="0.25">
      <c r="B31" s="14">
        <v>593195</v>
      </c>
    </row>
    <row r="32" spans="2:2" x14ac:dyDescent="0.25">
      <c r="B32" s="14">
        <v>312332</v>
      </c>
    </row>
    <row r="33" spans="2:2" x14ac:dyDescent="0.25">
      <c r="B33" s="14">
        <v>831600</v>
      </c>
    </row>
    <row r="34" spans="2:2" x14ac:dyDescent="0.25">
      <c r="B34" s="14">
        <v>372120</v>
      </c>
    </row>
    <row r="35" spans="2:2" x14ac:dyDescent="0.25">
      <c r="B35" s="14">
        <v>918730</v>
      </c>
    </row>
    <row r="36" spans="2:2" x14ac:dyDescent="0.25">
      <c r="B36" s="14">
        <v>618349</v>
      </c>
    </row>
    <row r="37" spans="2:2" x14ac:dyDescent="0.25">
      <c r="B37" s="14">
        <v>981207</v>
      </c>
    </row>
    <row r="38" spans="2:2" x14ac:dyDescent="0.25">
      <c r="B38" s="14">
        <v>974133</v>
      </c>
    </row>
    <row r="39" spans="2:2" x14ac:dyDescent="0.25">
      <c r="B39" s="14">
        <v>737731</v>
      </c>
    </row>
    <row r="40" spans="2:2" x14ac:dyDescent="0.25">
      <c r="B40" s="14">
        <v>739963</v>
      </c>
    </row>
    <row r="41" spans="2:2" x14ac:dyDescent="0.25">
      <c r="B41" s="14">
        <v>851382</v>
      </c>
    </row>
    <row r="42" spans="2:2" x14ac:dyDescent="0.25">
      <c r="B42" s="14">
        <v>856408</v>
      </c>
    </row>
    <row r="43" spans="2:2" x14ac:dyDescent="0.25">
      <c r="B43" s="14">
        <v>426550</v>
      </c>
    </row>
    <row r="44" spans="2:2" x14ac:dyDescent="0.25">
      <c r="B44" s="14">
        <v>835304</v>
      </c>
    </row>
    <row r="45" spans="2:2" x14ac:dyDescent="0.25">
      <c r="B45" s="14">
        <v>555779</v>
      </c>
    </row>
    <row r="46" spans="2:2" x14ac:dyDescent="0.25">
      <c r="B46" s="14">
        <v>644103</v>
      </c>
    </row>
    <row r="47" spans="2:2" x14ac:dyDescent="0.25">
      <c r="B47" s="14">
        <v>874864</v>
      </c>
    </row>
    <row r="48" spans="2:2" x14ac:dyDescent="0.25">
      <c r="B48" s="14">
        <v>965103</v>
      </c>
    </row>
    <row r="49" spans="2:2" x14ac:dyDescent="0.25">
      <c r="B49" s="14">
        <v>963909</v>
      </c>
    </row>
    <row r="50" spans="2:2" x14ac:dyDescent="0.25">
      <c r="B50" s="14">
        <v>862386</v>
      </c>
    </row>
    <row r="51" spans="2:2" x14ac:dyDescent="0.25">
      <c r="B51" s="14">
        <v>872006</v>
      </c>
    </row>
    <row r="52" spans="2:2" x14ac:dyDescent="0.25">
      <c r="B52" s="14">
        <v>736053</v>
      </c>
    </row>
    <row r="53" spans="2:2" x14ac:dyDescent="0.25">
      <c r="B53" s="14">
        <v>420789</v>
      </c>
    </row>
    <row r="54" spans="2:2" x14ac:dyDescent="0.25">
      <c r="B54" s="14">
        <v>814181</v>
      </c>
    </row>
    <row r="55" spans="2:2" x14ac:dyDescent="0.25">
      <c r="B55" s="14">
        <v>451821</v>
      </c>
    </row>
    <row r="56" spans="2:2" x14ac:dyDescent="0.25">
      <c r="B56" s="14">
        <v>630575</v>
      </c>
    </row>
    <row r="57" spans="2:2" x14ac:dyDescent="0.25">
      <c r="B57" s="14">
        <v>579264</v>
      </c>
    </row>
    <row r="58" spans="2:2" x14ac:dyDescent="0.25">
      <c r="B58" s="14">
        <v>591462</v>
      </c>
    </row>
    <row r="59" spans="2:2" x14ac:dyDescent="0.25">
      <c r="B59" s="14">
        <v>505200</v>
      </c>
    </row>
    <row r="60" spans="2:2" x14ac:dyDescent="0.25">
      <c r="B60" s="14">
        <v>795841</v>
      </c>
    </row>
    <row r="61" spans="2:2" x14ac:dyDescent="0.25">
      <c r="B61" s="14">
        <v>895310</v>
      </c>
    </row>
    <row r="62" spans="2:2" x14ac:dyDescent="0.25">
      <c r="B62" s="14">
        <v>903622</v>
      </c>
    </row>
    <row r="63" spans="2:2" x14ac:dyDescent="0.25">
      <c r="B63" s="14">
        <v>918565</v>
      </c>
    </row>
    <row r="64" spans="2:2" x14ac:dyDescent="0.25">
      <c r="B64" s="14">
        <v>421174</v>
      </c>
    </row>
    <row r="65" spans="2:2" x14ac:dyDescent="0.25">
      <c r="B65" s="14">
        <v>676964</v>
      </c>
    </row>
    <row r="66" spans="2:2" x14ac:dyDescent="0.25">
      <c r="B66" s="14">
        <v>679986</v>
      </c>
    </row>
    <row r="67" spans="2:2" x14ac:dyDescent="0.25">
      <c r="B67" s="14">
        <v>792468</v>
      </c>
    </row>
    <row r="68" spans="2:2" x14ac:dyDescent="0.25">
      <c r="B68" s="14">
        <v>453217</v>
      </c>
    </row>
    <row r="69" spans="2:2" x14ac:dyDescent="0.25">
      <c r="B69" s="14">
        <v>729770</v>
      </c>
    </row>
    <row r="70" spans="2:2" x14ac:dyDescent="0.25">
      <c r="B70" s="14">
        <v>822047</v>
      </c>
    </row>
    <row r="71" spans="2:2" x14ac:dyDescent="0.25">
      <c r="B71" s="14">
        <v>343653</v>
      </c>
    </row>
    <row r="72" spans="2:2" x14ac:dyDescent="0.25">
      <c r="B72" s="14">
        <v>364498</v>
      </c>
    </row>
    <row r="73" spans="2:2" x14ac:dyDescent="0.25">
      <c r="B73" s="14">
        <v>893656</v>
      </c>
    </row>
    <row r="74" spans="2:2" x14ac:dyDescent="0.25">
      <c r="B74" s="14">
        <v>319684</v>
      </c>
    </row>
    <row r="75" spans="2:2" x14ac:dyDescent="0.25">
      <c r="B75" s="14">
        <v>408494</v>
      </c>
    </row>
    <row r="76" spans="2:2" x14ac:dyDescent="0.25">
      <c r="B76" s="14">
        <v>468754</v>
      </c>
    </row>
    <row r="77" spans="2:2" x14ac:dyDescent="0.25">
      <c r="B77" s="14">
        <v>381536</v>
      </c>
    </row>
    <row r="78" spans="2:2" x14ac:dyDescent="0.25">
      <c r="B78" s="14">
        <v>459478</v>
      </c>
    </row>
    <row r="79" spans="2:2" x14ac:dyDescent="0.25">
      <c r="B79" s="14">
        <v>764926</v>
      </c>
    </row>
    <row r="80" spans="2:2" x14ac:dyDescent="0.25">
      <c r="B80" s="14">
        <v>745680</v>
      </c>
    </row>
    <row r="81" spans="2:2" x14ac:dyDescent="0.25">
      <c r="B81" s="14">
        <v>898588</v>
      </c>
    </row>
    <row r="82" spans="2:2" x14ac:dyDescent="0.25">
      <c r="B82" s="14">
        <v>946799</v>
      </c>
    </row>
    <row r="83" spans="2:2" x14ac:dyDescent="0.25">
      <c r="B83" s="14">
        <v>458773</v>
      </c>
    </row>
    <row r="84" spans="2:2" x14ac:dyDescent="0.25">
      <c r="B84" s="14">
        <v>447406</v>
      </c>
    </row>
    <row r="85" spans="2:2" x14ac:dyDescent="0.25">
      <c r="B85" s="14">
        <v>459782</v>
      </c>
    </row>
    <row r="86" spans="2:2" x14ac:dyDescent="0.25">
      <c r="B86" s="14">
        <v>985538</v>
      </c>
    </row>
    <row r="87" spans="2:2" x14ac:dyDescent="0.25">
      <c r="B87" s="14">
        <v>833719</v>
      </c>
    </row>
    <row r="88" spans="2:2" x14ac:dyDescent="0.25">
      <c r="B88" s="14">
        <v>361904</v>
      </c>
    </row>
    <row r="89" spans="2:2" x14ac:dyDescent="0.25">
      <c r="B89" s="14">
        <v>910644</v>
      </c>
    </row>
    <row r="90" spans="2:2" x14ac:dyDescent="0.25">
      <c r="B90" s="14">
        <v>967336</v>
      </c>
    </row>
    <row r="91" spans="2:2" x14ac:dyDescent="0.25">
      <c r="B91" s="14">
        <v>420029</v>
      </c>
    </row>
    <row r="92" spans="2:2" x14ac:dyDescent="0.25">
      <c r="B92" s="14">
        <v>390398</v>
      </c>
    </row>
    <row r="93" spans="2:2" x14ac:dyDescent="0.25">
      <c r="B93" s="14">
        <v>637999</v>
      </c>
    </row>
    <row r="94" spans="2:2" x14ac:dyDescent="0.25">
      <c r="B94" s="14">
        <v>411619</v>
      </c>
    </row>
    <row r="95" spans="2:2" x14ac:dyDescent="0.25">
      <c r="B95" s="14">
        <v>854870</v>
      </c>
    </row>
    <row r="96" spans="2:2" x14ac:dyDescent="0.25">
      <c r="B96" s="14">
        <v>662176</v>
      </c>
    </row>
    <row r="97" spans="2:2" x14ac:dyDescent="0.25">
      <c r="B97" s="14">
        <v>700047</v>
      </c>
    </row>
    <row r="98" spans="2:2" x14ac:dyDescent="0.25">
      <c r="B98" s="14">
        <v>561177</v>
      </c>
    </row>
    <row r="99" spans="2:2" x14ac:dyDescent="0.25">
      <c r="B99" s="14">
        <v>540002</v>
      </c>
    </row>
    <row r="100" spans="2:2" x14ac:dyDescent="0.25">
      <c r="B100" s="14">
        <v>672428</v>
      </c>
    </row>
    <row r="101" spans="2:2" x14ac:dyDescent="0.25">
      <c r="B101" s="14">
        <v>332648</v>
      </c>
    </row>
    <row r="102" spans="2:2" x14ac:dyDescent="0.25">
      <c r="B102" s="14">
        <v>608068</v>
      </c>
    </row>
    <row r="103" spans="2:2" x14ac:dyDescent="0.25">
      <c r="B103" s="14">
        <v>742349</v>
      </c>
    </row>
    <row r="104" spans="2:2" x14ac:dyDescent="0.25">
      <c r="B104" s="14">
        <v>532224</v>
      </c>
    </row>
    <row r="105" spans="2:2" x14ac:dyDescent="0.25">
      <c r="B105" s="14">
        <v>495351</v>
      </c>
    </row>
    <row r="106" spans="2:2" x14ac:dyDescent="0.25">
      <c r="B106" s="14">
        <v>497365</v>
      </c>
    </row>
    <row r="107" spans="2:2" x14ac:dyDescent="0.25">
      <c r="B107" s="14">
        <v>460176</v>
      </c>
    </row>
    <row r="108" spans="2:2" x14ac:dyDescent="0.25">
      <c r="B108" s="14">
        <v>756978</v>
      </c>
    </row>
    <row r="109" spans="2:2" x14ac:dyDescent="0.25">
      <c r="B109" s="14">
        <v>753426</v>
      </c>
    </row>
    <row r="110" spans="2:2" x14ac:dyDescent="0.25">
      <c r="B110" s="14">
        <v>792887</v>
      </c>
    </row>
    <row r="111" spans="2:2" x14ac:dyDescent="0.25">
      <c r="B111" s="14">
        <v>791930</v>
      </c>
    </row>
    <row r="112" spans="2:2" x14ac:dyDescent="0.25">
      <c r="B112" s="14">
        <v>702734</v>
      </c>
    </row>
    <row r="113" spans="2:2" x14ac:dyDescent="0.25">
      <c r="B113" s="14">
        <v>326985</v>
      </c>
    </row>
    <row r="114" spans="2:2" x14ac:dyDescent="0.25">
      <c r="B114" s="14">
        <v>541185</v>
      </c>
    </row>
    <row r="115" spans="2:2" x14ac:dyDescent="0.25">
      <c r="B115" s="14">
        <v>938608</v>
      </c>
    </row>
    <row r="116" spans="2:2" x14ac:dyDescent="0.25">
      <c r="B116" s="10">
        <v>339252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25"/>
  <sheetViews>
    <sheetView topLeftCell="D1" zoomScale="115" zoomScaleNormal="115" workbookViewId="0">
      <selection activeCell="F34" sqref="F34"/>
    </sheetView>
  </sheetViews>
  <sheetFormatPr baseColWidth="10" defaultColWidth="11.42578125" defaultRowHeight="15" x14ac:dyDescent="0.25"/>
  <cols>
    <col min="2" max="2" width="27.85546875" customWidth="1"/>
    <col min="3" max="3" width="24.5703125" customWidth="1"/>
    <col min="5" max="5" width="23.140625" customWidth="1"/>
    <col min="6" max="6" width="55" customWidth="1"/>
    <col min="7" max="7" width="13.7109375" customWidth="1"/>
  </cols>
  <sheetData>
    <row r="1" spans="2:10" x14ac:dyDescent="0.25">
      <c r="B1" s="12" t="s">
        <v>35</v>
      </c>
      <c r="C1" s="12" t="s">
        <v>36</v>
      </c>
    </row>
    <row r="2" spans="2:10" x14ac:dyDescent="0.25">
      <c r="B2">
        <v>349392</v>
      </c>
      <c r="C2">
        <v>874224</v>
      </c>
      <c r="E2" s="12" t="s">
        <v>52</v>
      </c>
      <c r="F2" s="11" t="s">
        <v>31</v>
      </c>
      <c r="G2" s="11" t="s">
        <v>53</v>
      </c>
      <c r="J2" s="3"/>
    </row>
    <row r="3" spans="2:10" x14ac:dyDescent="0.25">
      <c r="B3">
        <v>607329</v>
      </c>
      <c r="C3">
        <v>921340</v>
      </c>
      <c r="E3" t="s">
        <v>37</v>
      </c>
      <c r="F3" s="7" t="s">
        <v>54</v>
      </c>
      <c r="G3" s="3"/>
      <c r="J3" s="3"/>
    </row>
    <row r="4" spans="2:10" x14ac:dyDescent="0.25">
      <c r="B4">
        <v>689558</v>
      </c>
      <c r="C4">
        <v>644266</v>
      </c>
      <c r="E4" t="s">
        <v>38</v>
      </c>
      <c r="F4" s="8" t="s">
        <v>55</v>
      </c>
      <c r="G4" s="3"/>
      <c r="J4" s="3"/>
    </row>
    <row r="5" spans="2:10" x14ac:dyDescent="0.25">
      <c r="B5">
        <v>787258</v>
      </c>
      <c r="C5">
        <v>530616</v>
      </c>
      <c r="E5" t="s">
        <v>39</v>
      </c>
      <c r="F5" s="3" t="s">
        <v>63</v>
      </c>
      <c r="G5" s="3">
        <f>MAX(B2:B125)-MIN(B2:B125)</f>
        <v>486821</v>
      </c>
      <c r="J5" s="3"/>
    </row>
    <row r="6" spans="2:10" x14ac:dyDescent="0.25">
      <c r="B6">
        <v>647644</v>
      </c>
      <c r="C6">
        <v>767198</v>
      </c>
      <c r="E6" t="s">
        <v>40</v>
      </c>
      <c r="F6" s="3" t="s">
        <v>64</v>
      </c>
      <c r="G6" s="3">
        <f>_xlfn.PERCENTILE.EXC(B2:B125,0.75)-_xlfn.PERCENTILE.EXC(B2:B125,0.25)</f>
        <v>240267.5</v>
      </c>
      <c r="J6" s="3"/>
    </row>
    <row r="7" spans="2:10" x14ac:dyDescent="0.25">
      <c r="B7">
        <v>613258</v>
      </c>
      <c r="C7">
        <v>817587</v>
      </c>
      <c r="E7" t="s">
        <v>41</v>
      </c>
      <c r="F7" s="9" t="s">
        <v>65</v>
      </c>
      <c r="G7" s="3">
        <f>AVEDEV(B2:B125)</f>
        <v>129098.0697190427</v>
      </c>
      <c r="J7" s="3"/>
    </row>
    <row r="8" spans="2:10" x14ac:dyDescent="0.25">
      <c r="B8">
        <v>325289</v>
      </c>
      <c r="C8">
        <v>931986</v>
      </c>
      <c r="E8" t="s">
        <v>42</v>
      </c>
      <c r="F8" s="9" t="s">
        <v>66</v>
      </c>
      <c r="G8" s="3">
        <f>_xlfn.VAR.S(B2:B125)</f>
        <v>22561440999.990028</v>
      </c>
      <c r="J8" s="3"/>
    </row>
    <row r="9" spans="2:10" x14ac:dyDescent="0.25">
      <c r="B9">
        <v>517569</v>
      </c>
      <c r="C9">
        <v>606990</v>
      </c>
      <c r="E9" t="s">
        <v>43</v>
      </c>
      <c r="F9" s="9" t="s">
        <v>67</v>
      </c>
      <c r="G9" s="3">
        <f>_xlfn.STDEV.S(B2:B125)</f>
        <v>150204.66370918724</v>
      </c>
      <c r="J9" s="3"/>
    </row>
    <row r="10" spans="2:10" x14ac:dyDescent="0.25">
      <c r="B10">
        <v>326231</v>
      </c>
      <c r="C10">
        <v>907007</v>
      </c>
      <c r="E10" t="s">
        <v>61</v>
      </c>
      <c r="F10" s="8" t="s">
        <v>58</v>
      </c>
      <c r="G10" s="3">
        <f>AVERAGE(B2:B125)</f>
        <v>539313.16129032255</v>
      </c>
      <c r="J10" s="3"/>
    </row>
    <row r="11" spans="2:10" x14ac:dyDescent="0.25">
      <c r="B11">
        <v>618845</v>
      </c>
      <c r="C11">
        <v>846421</v>
      </c>
      <c r="E11" t="s">
        <v>62</v>
      </c>
      <c r="F11" s="8" t="s">
        <v>58</v>
      </c>
      <c r="G11" s="3">
        <f>AVERAGE(C2:C125)</f>
        <v>763631.92741935479</v>
      </c>
      <c r="J11" s="3"/>
    </row>
    <row r="12" spans="2:10" x14ac:dyDescent="0.25">
      <c r="B12">
        <v>521520</v>
      </c>
      <c r="C12">
        <v>681858</v>
      </c>
      <c r="E12" t="s">
        <v>44</v>
      </c>
      <c r="F12" s="9" t="s">
        <v>68</v>
      </c>
      <c r="G12">
        <f>_xlfn.STDEV.S(B2:B125)/AVERAGE(B2:B125)*100</f>
        <v>27.85110293800696</v>
      </c>
    </row>
    <row r="13" spans="2:10" x14ac:dyDescent="0.25">
      <c r="B13">
        <v>325512</v>
      </c>
      <c r="C13">
        <v>861683</v>
      </c>
      <c r="E13" s="4" t="s">
        <v>45</v>
      </c>
      <c r="F13" s="13" t="s">
        <v>68</v>
      </c>
      <c r="G13" s="4">
        <f>_xlfn.STDEV.S(C2:C125)/AVERAGE(C2:C125)*100</f>
        <v>19.749002241415994</v>
      </c>
    </row>
    <row r="14" spans="2:10" x14ac:dyDescent="0.25">
      <c r="B14">
        <v>410171</v>
      </c>
      <c r="C14">
        <v>533787</v>
      </c>
    </row>
    <row r="15" spans="2:10" x14ac:dyDescent="0.25">
      <c r="B15">
        <v>316704</v>
      </c>
      <c r="C15">
        <v>715950</v>
      </c>
    </row>
    <row r="16" spans="2:10" x14ac:dyDescent="0.25">
      <c r="B16">
        <v>692201</v>
      </c>
      <c r="C16">
        <v>949577</v>
      </c>
    </row>
    <row r="17" spans="2:3" x14ac:dyDescent="0.25">
      <c r="B17">
        <v>752093</v>
      </c>
      <c r="C17">
        <v>879176</v>
      </c>
    </row>
    <row r="18" spans="2:3" x14ac:dyDescent="0.25">
      <c r="B18">
        <v>707074</v>
      </c>
      <c r="C18">
        <v>861828</v>
      </c>
    </row>
    <row r="19" spans="2:3" x14ac:dyDescent="0.25">
      <c r="B19">
        <v>326601</v>
      </c>
      <c r="C19">
        <v>900156</v>
      </c>
    </row>
    <row r="20" spans="2:3" x14ac:dyDescent="0.25">
      <c r="B20">
        <v>625612</v>
      </c>
      <c r="C20">
        <v>735231</v>
      </c>
    </row>
    <row r="21" spans="2:3" x14ac:dyDescent="0.25">
      <c r="B21">
        <v>621305</v>
      </c>
      <c r="C21">
        <v>588423</v>
      </c>
    </row>
    <row r="22" spans="2:3" x14ac:dyDescent="0.25">
      <c r="B22">
        <v>781376</v>
      </c>
      <c r="C22">
        <v>877767</v>
      </c>
    </row>
    <row r="23" spans="2:3" x14ac:dyDescent="0.25">
      <c r="B23">
        <v>422730</v>
      </c>
      <c r="C23">
        <v>951396</v>
      </c>
    </row>
    <row r="24" spans="2:3" x14ac:dyDescent="0.25">
      <c r="B24">
        <v>636350</v>
      </c>
      <c r="C24">
        <v>569054</v>
      </c>
    </row>
    <row r="25" spans="2:3" x14ac:dyDescent="0.25">
      <c r="B25">
        <v>554661</v>
      </c>
      <c r="C25">
        <v>545297</v>
      </c>
    </row>
    <row r="26" spans="2:3" x14ac:dyDescent="0.25">
      <c r="B26">
        <v>325205</v>
      </c>
      <c r="C26">
        <v>877699</v>
      </c>
    </row>
    <row r="27" spans="2:3" x14ac:dyDescent="0.25">
      <c r="B27">
        <v>404656</v>
      </c>
      <c r="C27">
        <v>624895</v>
      </c>
    </row>
    <row r="28" spans="2:3" x14ac:dyDescent="0.25">
      <c r="B28">
        <v>633111</v>
      </c>
      <c r="C28">
        <v>571110</v>
      </c>
    </row>
    <row r="29" spans="2:3" x14ac:dyDescent="0.25">
      <c r="B29">
        <v>779744</v>
      </c>
      <c r="C29">
        <v>787635</v>
      </c>
    </row>
    <row r="30" spans="2:3" x14ac:dyDescent="0.25">
      <c r="B30">
        <v>616551</v>
      </c>
      <c r="C30">
        <v>894822</v>
      </c>
    </row>
    <row r="31" spans="2:3" x14ac:dyDescent="0.25">
      <c r="B31">
        <v>769141</v>
      </c>
      <c r="C31">
        <v>618359</v>
      </c>
    </row>
    <row r="32" spans="2:3" x14ac:dyDescent="0.25">
      <c r="B32">
        <v>776176</v>
      </c>
      <c r="C32">
        <v>866655</v>
      </c>
    </row>
    <row r="33" spans="2:3" x14ac:dyDescent="0.25">
      <c r="B33">
        <v>349883</v>
      </c>
      <c r="C33">
        <v>906002</v>
      </c>
    </row>
    <row r="34" spans="2:3" x14ac:dyDescent="0.25">
      <c r="B34">
        <v>541948</v>
      </c>
      <c r="C34">
        <v>917876</v>
      </c>
    </row>
    <row r="35" spans="2:3" x14ac:dyDescent="0.25">
      <c r="B35">
        <v>474836</v>
      </c>
      <c r="C35">
        <v>674206</v>
      </c>
    </row>
    <row r="36" spans="2:3" x14ac:dyDescent="0.25">
      <c r="B36">
        <v>437655</v>
      </c>
      <c r="C36">
        <v>699311</v>
      </c>
    </row>
    <row r="37" spans="2:3" x14ac:dyDescent="0.25">
      <c r="B37">
        <v>326494</v>
      </c>
      <c r="C37">
        <v>842819</v>
      </c>
    </row>
    <row r="38" spans="2:3" x14ac:dyDescent="0.25">
      <c r="B38">
        <v>363415</v>
      </c>
      <c r="C38">
        <v>698174</v>
      </c>
    </row>
    <row r="39" spans="2:3" x14ac:dyDescent="0.25">
      <c r="B39">
        <v>745126</v>
      </c>
      <c r="C39">
        <v>806544</v>
      </c>
    </row>
    <row r="40" spans="2:3" x14ac:dyDescent="0.25">
      <c r="B40">
        <v>407647</v>
      </c>
      <c r="C40">
        <v>535571</v>
      </c>
    </row>
    <row r="41" spans="2:3" x14ac:dyDescent="0.25">
      <c r="B41">
        <v>648786</v>
      </c>
      <c r="C41">
        <v>707624</v>
      </c>
    </row>
    <row r="42" spans="2:3" x14ac:dyDescent="0.25">
      <c r="B42">
        <v>783618</v>
      </c>
      <c r="C42">
        <v>500287</v>
      </c>
    </row>
    <row r="43" spans="2:3" x14ac:dyDescent="0.25">
      <c r="B43">
        <v>506359</v>
      </c>
      <c r="C43">
        <v>964817</v>
      </c>
    </row>
    <row r="44" spans="2:3" x14ac:dyDescent="0.25">
      <c r="B44">
        <v>628503</v>
      </c>
      <c r="C44">
        <v>951473</v>
      </c>
    </row>
    <row r="45" spans="2:3" x14ac:dyDescent="0.25">
      <c r="B45">
        <v>524187</v>
      </c>
      <c r="C45">
        <v>538948</v>
      </c>
    </row>
    <row r="46" spans="2:3" x14ac:dyDescent="0.25">
      <c r="B46">
        <v>534119</v>
      </c>
      <c r="C46">
        <v>859748</v>
      </c>
    </row>
    <row r="47" spans="2:3" x14ac:dyDescent="0.25">
      <c r="B47">
        <v>466327</v>
      </c>
      <c r="C47">
        <v>517039</v>
      </c>
    </row>
    <row r="48" spans="2:3" x14ac:dyDescent="0.25">
      <c r="B48">
        <v>612971</v>
      </c>
      <c r="C48">
        <v>700259</v>
      </c>
    </row>
    <row r="49" spans="2:3" x14ac:dyDescent="0.25">
      <c r="B49">
        <v>782973</v>
      </c>
      <c r="C49">
        <v>590009</v>
      </c>
    </row>
    <row r="50" spans="2:3" x14ac:dyDescent="0.25">
      <c r="B50">
        <v>459425</v>
      </c>
      <c r="C50">
        <v>750649</v>
      </c>
    </row>
    <row r="51" spans="2:3" x14ac:dyDescent="0.25">
      <c r="B51">
        <v>403945</v>
      </c>
      <c r="C51">
        <v>978785</v>
      </c>
    </row>
    <row r="52" spans="2:3" x14ac:dyDescent="0.25">
      <c r="B52">
        <v>486168</v>
      </c>
      <c r="C52">
        <v>956341</v>
      </c>
    </row>
    <row r="53" spans="2:3" x14ac:dyDescent="0.25">
      <c r="B53">
        <v>321657</v>
      </c>
      <c r="C53">
        <v>871904</v>
      </c>
    </row>
    <row r="54" spans="2:3" x14ac:dyDescent="0.25">
      <c r="B54">
        <v>374434</v>
      </c>
      <c r="C54">
        <v>852612</v>
      </c>
    </row>
    <row r="55" spans="2:3" x14ac:dyDescent="0.25">
      <c r="B55">
        <v>582139</v>
      </c>
      <c r="C55">
        <v>577638</v>
      </c>
    </row>
    <row r="56" spans="2:3" x14ac:dyDescent="0.25">
      <c r="B56">
        <v>768815</v>
      </c>
      <c r="C56">
        <v>773096</v>
      </c>
    </row>
    <row r="57" spans="2:3" x14ac:dyDescent="0.25">
      <c r="B57">
        <v>643128</v>
      </c>
      <c r="C57">
        <v>845797</v>
      </c>
    </row>
    <row r="58" spans="2:3" x14ac:dyDescent="0.25">
      <c r="B58">
        <v>462171</v>
      </c>
      <c r="C58">
        <v>877251</v>
      </c>
    </row>
    <row r="59" spans="2:3" x14ac:dyDescent="0.25">
      <c r="B59">
        <v>309253</v>
      </c>
      <c r="C59">
        <v>662347</v>
      </c>
    </row>
    <row r="60" spans="2:3" x14ac:dyDescent="0.25">
      <c r="B60">
        <v>491363</v>
      </c>
      <c r="C60">
        <v>548317</v>
      </c>
    </row>
    <row r="61" spans="2:3" x14ac:dyDescent="0.25">
      <c r="B61">
        <v>630941</v>
      </c>
      <c r="C61">
        <v>504875</v>
      </c>
    </row>
    <row r="62" spans="2:3" x14ac:dyDescent="0.25">
      <c r="B62">
        <v>668926</v>
      </c>
      <c r="C62">
        <v>894050</v>
      </c>
    </row>
    <row r="63" spans="2:3" x14ac:dyDescent="0.25">
      <c r="B63">
        <v>774052</v>
      </c>
      <c r="C63">
        <v>543878</v>
      </c>
    </row>
    <row r="64" spans="2:3" x14ac:dyDescent="0.25">
      <c r="B64">
        <v>671865</v>
      </c>
      <c r="C64">
        <v>999424</v>
      </c>
    </row>
    <row r="65" spans="2:3" x14ac:dyDescent="0.25">
      <c r="B65">
        <v>736134</v>
      </c>
      <c r="C65">
        <v>885708</v>
      </c>
    </row>
    <row r="66" spans="2:3" x14ac:dyDescent="0.25">
      <c r="B66">
        <v>543704</v>
      </c>
      <c r="C66">
        <v>544610</v>
      </c>
    </row>
    <row r="67" spans="2:3" x14ac:dyDescent="0.25">
      <c r="B67">
        <v>525894</v>
      </c>
      <c r="C67">
        <v>891525</v>
      </c>
    </row>
    <row r="68" spans="2:3" x14ac:dyDescent="0.25">
      <c r="B68">
        <v>353134</v>
      </c>
      <c r="C68">
        <v>533254</v>
      </c>
    </row>
    <row r="69" spans="2:3" x14ac:dyDescent="0.25">
      <c r="B69">
        <v>736654</v>
      </c>
      <c r="C69">
        <v>987206</v>
      </c>
    </row>
    <row r="70" spans="2:3" x14ac:dyDescent="0.25">
      <c r="B70">
        <v>483610</v>
      </c>
      <c r="C70">
        <v>575996</v>
      </c>
    </row>
    <row r="71" spans="2:3" x14ac:dyDescent="0.25">
      <c r="B71">
        <v>302113</v>
      </c>
      <c r="C71">
        <v>554748</v>
      </c>
    </row>
    <row r="72" spans="2:3" x14ac:dyDescent="0.25">
      <c r="B72">
        <v>752251</v>
      </c>
      <c r="C72">
        <v>702307</v>
      </c>
    </row>
    <row r="73" spans="2:3" x14ac:dyDescent="0.25">
      <c r="B73">
        <v>594954</v>
      </c>
      <c r="C73">
        <v>917020</v>
      </c>
    </row>
    <row r="74" spans="2:3" x14ac:dyDescent="0.25">
      <c r="B74">
        <v>413502</v>
      </c>
      <c r="C74">
        <v>995919</v>
      </c>
    </row>
    <row r="75" spans="2:3" x14ac:dyDescent="0.25">
      <c r="B75">
        <v>342725</v>
      </c>
      <c r="C75">
        <v>778021</v>
      </c>
    </row>
    <row r="76" spans="2:3" x14ac:dyDescent="0.25">
      <c r="B76">
        <v>572450</v>
      </c>
      <c r="C76">
        <v>965880</v>
      </c>
    </row>
    <row r="77" spans="2:3" x14ac:dyDescent="0.25">
      <c r="B77">
        <v>356416</v>
      </c>
      <c r="C77">
        <v>939519</v>
      </c>
    </row>
    <row r="78" spans="2:3" x14ac:dyDescent="0.25">
      <c r="B78">
        <v>447663</v>
      </c>
      <c r="C78">
        <v>774380</v>
      </c>
    </row>
    <row r="79" spans="2:3" x14ac:dyDescent="0.25">
      <c r="B79">
        <v>595844</v>
      </c>
      <c r="C79">
        <v>914446</v>
      </c>
    </row>
    <row r="80" spans="2:3" x14ac:dyDescent="0.25">
      <c r="B80">
        <v>352910</v>
      </c>
      <c r="C80">
        <v>731794</v>
      </c>
    </row>
    <row r="81" spans="2:3" x14ac:dyDescent="0.25">
      <c r="B81">
        <v>788934</v>
      </c>
      <c r="C81">
        <v>986288</v>
      </c>
    </row>
    <row r="82" spans="2:3" x14ac:dyDescent="0.25">
      <c r="B82">
        <v>392305</v>
      </c>
      <c r="C82">
        <v>893725</v>
      </c>
    </row>
    <row r="83" spans="2:3" x14ac:dyDescent="0.25">
      <c r="B83">
        <v>688955</v>
      </c>
      <c r="C83">
        <v>899787</v>
      </c>
    </row>
    <row r="84" spans="2:3" x14ac:dyDescent="0.25">
      <c r="B84">
        <v>535032</v>
      </c>
      <c r="C84">
        <v>827094</v>
      </c>
    </row>
    <row r="85" spans="2:3" x14ac:dyDescent="0.25">
      <c r="B85">
        <v>303368</v>
      </c>
      <c r="C85">
        <v>604462</v>
      </c>
    </row>
    <row r="86" spans="2:3" x14ac:dyDescent="0.25">
      <c r="B86">
        <v>607651</v>
      </c>
      <c r="C86">
        <v>628041</v>
      </c>
    </row>
    <row r="87" spans="2:3" x14ac:dyDescent="0.25">
      <c r="B87">
        <v>717687</v>
      </c>
      <c r="C87">
        <v>767815</v>
      </c>
    </row>
    <row r="88" spans="2:3" x14ac:dyDescent="0.25">
      <c r="B88">
        <v>788609</v>
      </c>
      <c r="C88">
        <v>505112</v>
      </c>
    </row>
    <row r="89" spans="2:3" x14ac:dyDescent="0.25">
      <c r="B89">
        <v>429198</v>
      </c>
      <c r="C89">
        <v>814900</v>
      </c>
    </row>
    <row r="90" spans="2:3" x14ac:dyDescent="0.25">
      <c r="B90">
        <v>457191</v>
      </c>
      <c r="C90">
        <v>932202</v>
      </c>
    </row>
    <row r="91" spans="2:3" x14ac:dyDescent="0.25">
      <c r="B91">
        <v>431233</v>
      </c>
      <c r="C91">
        <v>724412</v>
      </c>
    </row>
    <row r="92" spans="2:3" x14ac:dyDescent="0.25">
      <c r="B92">
        <v>530616</v>
      </c>
      <c r="C92">
        <v>913676</v>
      </c>
    </row>
    <row r="93" spans="2:3" x14ac:dyDescent="0.25">
      <c r="B93">
        <v>316990</v>
      </c>
      <c r="C93">
        <v>729209</v>
      </c>
    </row>
    <row r="94" spans="2:3" x14ac:dyDescent="0.25">
      <c r="B94">
        <v>492858</v>
      </c>
      <c r="C94">
        <v>757269</v>
      </c>
    </row>
    <row r="95" spans="2:3" x14ac:dyDescent="0.25">
      <c r="B95">
        <v>757345</v>
      </c>
      <c r="C95">
        <v>520418</v>
      </c>
    </row>
    <row r="96" spans="2:3" x14ac:dyDescent="0.25">
      <c r="B96">
        <v>489224</v>
      </c>
      <c r="C96">
        <v>660560</v>
      </c>
    </row>
    <row r="97" spans="2:3" x14ac:dyDescent="0.25">
      <c r="B97">
        <v>518905</v>
      </c>
      <c r="C97">
        <v>861016</v>
      </c>
    </row>
    <row r="98" spans="2:3" x14ac:dyDescent="0.25">
      <c r="B98">
        <v>340609</v>
      </c>
      <c r="C98">
        <v>986858</v>
      </c>
    </row>
    <row r="99" spans="2:3" x14ac:dyDescent="0.25">
      <c r="B99">
        <v>719969</v>
      </c>
      <c r="C99">
        <v>809670</v>
      </c>
    </row>
    <row r="100" spans="2:3" x14ac:dyDescent="0.25">
      <c r="B100">
        <v>608327</v>
      </c>
      <c r="C100">
        <v>841389</v>
      </c>
    </row>
    <row r="101" spans="2:3" x14ac:dyDescent="0.25">
      <c r="B101">
        <v>315304</v>
      </c>
      <c r="C101">
        <v>549538</v>
      </c>
    </row>
    <row r="102" spans="2:3" x14ac:dyDescent="0.25">
      <c r="B102">
        <v>427091</v>
      </c>
      <c r="C102">
        <v>635516</v>
      </c>
    </row>
    <row r="103" spans="2:3" x14ac:dyDescent="0.25">
      <c r="B103">
        <v>479862</v>
      </c>
      <c r="C103">
        <v>670857</v>
      </c>
    </row>
    <row r="104" spans="2:3" x14ac:dyDescent="0.25">
      <c r="B104">
        <v>407858</v>
      </c>
      <c r="C104">
        <v>725981</v>
      </c>
    </row>
    <row r="105" spans="2:3" x14ac:dyDescent="0.25">
      <c r="B105">
        <v>358115</v>
      </c>
      <c r="C105">
        <v>530335</v>
      </c>
    </row>
    <row r="106" spans="2:3" x14ac:dyDescent="0.25">
      <c r="B106">
        <v>566685</v>
      </c>
      <c r="C106">
        <v>908598</v>
      </c>
    </row>
    <row r="107" spans="2:3" x14ac:dyDescent="0.25">
      <c r="B107">
        <v>387811</v>
      </c>
      <c r="C107">
        <v>921808</v>
      </c>
    </row>
    <row r="108" spans="2:3" x14ac:dyDescent="0.25">
      <c r="B108">
        <v>338511</v>
      </c>
      <c r="C108">
        <v>984046</v>
      </c>
    </row>
    <row r="109" spans="2:3" x14ac:dyDescent="0.25">
      <c r="B109">
        <v>496795</v>
      </c>
      <c r="C109">
        <v>926063</v>
      </c>
    </row>
    <row r="110" spans="2:3" x14ac:dyDescent="0.25">
      <c r="B110">
        <v>425564</v>
      </c>
      <c r="C110">
        <v>582308</v>
      </c>
    </row>
    <row r="111" spans="2:3" x14ac:dyDescent="0.25">
      <c r="B111">
        <v>587109</v>
      </c>
      <c r="C111">
        <v>669874</v>
      </c>
    </row>
    <row r="112" spans="2:3" x14ac:dyDescent="0.25">
      <c r="B112">
        <v>648457</v>
      </c>
      <c r="C112">
        <v>509495</v>
      </c>
    </row>
    <row r="113" spans="2:3" x14ac:dyDescent="0.25">
      <c r="B113">
        <v>677965</v>
      </c>
      <c r="C113">
        <v>711859</v>
      </c>
    </row>
    <row r="114" spans="2:3" x14ac:dyDescent="0.25">
      <c r="B114">
        <v>738794</v>
      </c>
      <c r="C114">
        <v>787145</v>
      </c>
    </row>
    <row r="115" spans="2:3" x14ac:dyDescent="0.25">
      <c r="B115">
        <v>499350</v>
      </c>
      <c r="C115">
        <v>701301</v>
      </c>
    </row>
    <row r="116" spans="2:3" x14ac:dyDescent="0.25">
      <c r="B116">
        <v>579952</v>
      </c>
      <c r="C116">
        <v>729927</v>
      </c>
    </row>
    <row r="117" spans="2:3" x14ac:dyDescent="0.25">
      <c r="B117">
        <v>617984</v>
      </c>
      <c r="C117">
        <v>749560</v>
      </c>
    </row>
    <row r="118" spans="2:3" x14ac:dyDescent="0.25">
      <c r="B118">
        <v>352663</v>
      </c>
      <c r="C118">
        <v>897081</v>
      </c>
    </row>
    <row r="119" spans="2:3" x14ac:dyDescent="0.25">
      <c r="B119">
        <v>770192</v>
      </c>
      <c r="C119">
        <v>846312</v>
      </c>
    </row>
    <row r="120" spans="2:3" x14ac:dyDescent="0.25">
      <c r="B120">
        <v>740750</v>
      </c>
      <c r="C120">
        <v>816913</v>
      </c>
    </row>
    <row r="121" spans="2:3" x14ac:dyDescent="0.25">
      <c r="B121">
        <v>424203</v>
      </c>
      <c r="C121">
        <v>602252</v>
      </c>
    </row>
    <row r="122" spans="2:3" x14ac:dyDescent="0.25">
      <c r="B122">
        <v>512421</v>
      </c>
      <c r="C122">
        <v>521209</v>
      </c>
    </row>
    <row r="123" spans="2:3" x14ac:dyDescent="0.25">
      <c r="B123">
        <v>542599</v>
      </c>
      <c r="C123">
        <v>951260</v>
      </c>
    </row>
    <row r="124" spans="2:3" x14ac:dyDescent="0.25">
      <c r="B124">
        <v>586870</v>
      </c>
      <c r="C124">
        <v>862371</v>
      </c>
    </row>
    <row r="125" spans="2:3" x14ac:dyDescent="0.25">
      <c r="B125">
        <v>702967</v>
      </c>
      <c r="C125">
        <v>754850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5886-FF58-4A05-859C-ED00A82ECD4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2"/>
  <sheetViews>
    <sheetView workbookViewId="0">
      <selection activeCell="B3" sqref="B3:B1002"/>
    </sheetView>
  </sheetViews>
  <sheetFormatPr baseColWidth="10" defaultColWidth="9.140625" defaultRowHeight="15" x14ac:dyDescent="0.25"/>
  <cols>
    <col min="3" max="3" width="14.5703125" customWidth="1"/>
    <col min="4" max="4" width="17.5703125" customWidth="1"/>
    <col min="5" max="5" width="11" customWidth="1"/>
    <col min="6" max="6" width="14.140625" customWidth="1"/>
    <col min="7" max="7" width="13" customWidth="1"/>
    <col min="12" max="12" width="36.85546875" customWidth="1"/>
  </cols>
  <sheetData>
    <row r="1" spans="1:20" x14ac:dyDescent="0.25">
      <c r="A1" s="57" t="s">
        <v>143</v>
      </c>
      <c r="B1" s="57"/>
      <c r="C1" s="57"/>
      <c r="D1" s="57"/>
      <c r="E1" s="57"/>
      <c r="F1" s="57"/>
      <c r="G1" s="57"/>
      <c r="I1" s="57" t="s">
        <v>144</v>
      </c>
      <c r="J1" s="57"/>
      <c r="K1" s="57"/>
      <c r="L1" s="57"/>
      <c r="M1" s="57"/>
      <c r="N1" s="57"/>
      <c r="O1" s="57"/>
    </row>
    <row r="2" spans="1:20" x14ac:dyDescent="0.25">
      <c r="A2" s="6" t="s">
        <v>77</v>
      </c>
      <c r="B2" s="6" t="s">
        <v>84</v>
      </c>
      <c r="C2" s="6" t="s">
        <v>78</v>
      </c>
      <c r="D2" s="6" t="s">
        <v>20</v>
      </c>
      <c r="E2" s="6" t="s">
        <v>83</v>
      </c>
      <c r="F2" s="6" t="s">
        <v>88</v>
      </c>
      <c r="G2" s="6" t="s">
        <v>87</v>
      </c>
      <c r="I2" s="1" t="s">
        <v>77</v>
      </c>
      <c r="J2" s="1" t="s">
        <v>84</v>
      </c>
      <c r="K2" s="1" t="s">
        <v>78</v>
      </c>
      <c r="L2" s="1" t="s">
        <v>20</v>
      </c>
      <c r="M2" s="1" t="s">
        <v>83</v>
      </c>
      <c r="N2" s="1" t="s">
        <v>88</v>
      </c>
      <c r="O2" s="1" t="s">
        <v>87</v>
      </c>
    </row>
    <row r="3" spans="1:20" x14ac:dyDescent="0.25">
      <c r="A3">
        <v>1</v>
      </c>
      <c r="B3" t="s">
        <v>85</v>
      </c>
      <c r="C3" t="s">
        <v>79</v>
      </c>
      <c r="D3">
        <v>45</v>
      </c>
      <c r="E3">
        <v>88</v>
      </c>
      <c r="F3">
        <v>2012</v>
      </c>
      <c r="G3">
        <v>993857</v>
      </c>
      <c r="I3">
        <v>1</v>
      </c>
      <c r="J3" t="s">
        <v>85</v>
      </c>
      <c r="K3" t="s">
        <v>79</v>
      </c>
      <c r="L3">
        <v>45</v>
      </c>
      <c r="M3">
        <v>88</v>
      </c>
      <c r="N3">
        <v>2012</v>
      </c>
      <c r="O3">
        <v>993857</v>
      </c>
      <c r="S3" s="12" t="s">
        <v>30</v>
      </c>
      <c r="T3" s="12" t="s">
        <v>31</v>
      </c>
    </row>
    <row r="4" spans="1:20" x14ac:dyDescent="0.25">
      <c r="A4">
        <v>2</v>
      </c>
      <c r="B4" t="s">
        <v>85</v>
      </c>
      <c r="C4" t="s">
        <v>79</v>
      </c>
      <c r="D4">
        <v>26</v>
      </c>
      <c r="E4">
        <v>74</v>
      </c>
      <c r="F4">
        <v>2006</v>
      </c>
      <c r="G4">
        <v>687839</v>
      </c>
      <c r="I4">
        <v>2</v>
      </c>
      <c r="J4" t="s">
        <v>85</v>
      </c>
      <c r="K4" t="s">
        <v>79</v>
      </c>
      <c r="L4">
        <v>26</v>
      </c>
      <c r="M4">
        <v>74</v>
      </c>
      <c r="N4">
        <v>2006</v>
      </c>
      <c r="O4">
        <v>687839</v>
      </c>
      <c r="S4" s="2" t="s">
        <v>10</v>
      </c>
      <c r="T4" t="s">
        <v>98</v>
      </c>
    </row>
    <row r="5" spans="1:20" x14ac:dyDescent="0.25">
      <c r="A5">
        <v>3</v>
      </c>
      <c r="B5" t="s">
        <v>86</v>
      </c>
      <c r="C5" t="s">
        <v>79</v>
      </c>
      <c r="D5">
        <v>32</v>
      </c>
      <c r="E5">
        <v>61</v>
      </c>
      <c r="F5">
        <v>2018</v>
      </c>
      <c r="G5">
        <v>1948645</v>
      </c>
      <c r="I5">
        <v>3</v>
      </c>
      <c r="J5" t="s">
        <v>86</v>
      </c>
      <c r="K5" t="s">
        <v>79</v>
      </c>
      <c r="L5">
        <v>32</v>
      </c>
      <c r="M5">
        <v>61</v>
      </c>
      <c r="N5">
        <v>2018</v>
      </c>
      <c r="O5">
        <v>1948645</v>
      </c>
      <c r="S5" s="15">
        <v>2</v>
      </c>
      <c r="T5" s="3" t="s">
        <v>11</v>
      </c>
    </row>
    <row r="6" spans="1:20" x14ac:dyDescent="0.25">
      <c r="A6">
        <v>4</v>
      </c>
      <c r="B6" t="s">
        <v>86</v>
      </c>
      <c r="C6" t="s">
        <v>80</v>
      </c>
      <c r="D6">
        <v>43</v>
      </c>
      <c r="E6">
        <v>79</v>
      </c>
      <c r="F6">
        <v>2017</v>
      </c>
      <c r="G6">
        <v>1595762</v>
      </c>
      <c r="I6">
        <v>4</v>
      </c>
      <c r="J6" t="s">
        <v>86</v>
      </c>
      <c r="K6" t="s">
        <v>80</v>
      </c>
      <c r="L6">
        <v>43</v>
      </c>
      <c r="M6">
        <v>79</v>
      </c>
      <c r="N6">
        <v>2017</v>
      </c>
      <c r="O6">
        <v>1595762</v>
      </c>
      <c r="S6" s="3" t="s">
        <v>12</v>
      </c>
      <c r="T6" s="3" t="s">
        <v>97</v>
      </c>
    </row>
    <row r="7" spans="1:20" x14ac:dyDescent="0.25">
      <c r="A7">
        <v>5</v>
      </c>
      <c r="B7" t="s">
        <v>85</v>
      </c>
      <c r="C7" t="s">
        <v>80</v>
      </c>
      <c r="D7">
        <v>44</v>
      </c>
      <c r="E7">
        <v>63</v>
      </c>
      <c r="F7">
        <v>2018</v>
      </c>
      <c r="G7">
        <v>665511</v>
      </c>
      <c r="I7">
        <v>5</v>
      </c>
      <c r="J7" t="s">
        <v>85</v>
      </c>
      <c r="K7" t="s">
        <v>80</v>
      </c>
      <c r="L7">
        <v>44</v>
      </c>
      <c r="M7">
        <v>63</v>
      </c>
      <c r="N7">
        <v>2018</v>
      </c>
      <c r="O7">
        <v>665511</v>
      </c>
      <c r="S7" s="3" t="s">
        <v>13</v>
      </c>
      <c r="T7" s="17" t="s">
        <v>130</v>
      </c>
    </row>
    <row r="8" spans="1:20" x14ac:dyDescent="0.25">
      <c r="A8">
        <v>6</v>
      </c>
      <c r="B8" t="s">
        <v>85</v>
      </c>
      <c r="C8" t="s">
        <v>80</v>
      </c>
      <c r="D8">
        <v>31</v>
      </c>
      <c r="E8">
        <v>84</v>
      </c>
      <c r="F8">
        <v>2005</v>
      </c>
      <c r="G8">
        <v>1237353</v>
      </c>
      <c r="I8">
        <v>6</v>
      </c>
      <c r="J8" t="s">
        <v>85</v>
      </c>
      <c r="K8" t="s">
        <v>80</v>
      </c>
      <c r="L8">
        <v>31</v>
      </c>
      <c r="M8">
        <v>84</v>
      </c>
      <c r="N8">
        <v>2005</v>
      </c>
      <c r="O8">
        <v>1237353</v>
      </c>
      <c r="S8" s="3" t="s">
        <v>14</v>
      </c>
      <c r="T8" s="17"/>
    </row>
    <row r="9" spans="1:20" x14ac:dyDescent="0.25">
      <c r="A9">
        <v>7</v>
      </c>
      <c r="B9" t="s">
        <v>86</v>
      </c>
      <c r="C9" t="s">
        <v>81</v>
      </c>
      <c r="D9">
        <v>26</v>
      </c>
      <c r="E9">
        <v>67</v>
      </c>
      <c r="F9">
        <v>2005</v>
      </c>
      <c r="G9">
        <v>1540674</v>
      </c>
      <c r="I9">
        <v>7</v>
      </c>
      <c r="J9" t="s">
        <v>86</v>
      </c>
      <c r="K9" t="s">
        <v>81</v>
      </c>
      <c r="L9">
        <v>26</v>
      </c>
      <c r="M9">
        <v>67</v>
      </c>
      <c r="N9">
        <v>2005</v>
      </c>
      <c r="O9">
        <v>1540674</v>
      </c>
      <c r="S9" s="3" t="s">
        <v>15</v>
      </c>
      <c r="T9" s="17"/>
    </row>
    <row r="10" spans="1:20" x14ac:dyDescent="0.25">
      <c r="A10">
        <v>8</v>
      </c>
      <c r="B10" t="s">
        <v>86</v>
      </c>
      <c r="C10" t="s">
        <v>81</v>
      </c>
      <c r="D10">
        <v>33</v>
      </c>
      <c r="E10">
        <v>72</v>
      </c>
      <c r="F10">
        <v>2012</v>
      </c>
      <c r="G10">
        <v>758622</v>
      </c>
      <c r="I10">
        <v>8</v>
      </c>
      <c r="J10" t="s">
        <v>86</v>
      </c>
      <c r="K10" t="s">
        <v>81</v>
      </c>
      <c r="L10">
        <v>33</v>
      </c>
      <c r="M10">
        <v>72</v>
      </c>
      <c r="N10">
        <v>2012</v>
      </c>
      <c r="O10">
        <v>758622</v>
      </c>
      <c r="S10" s="3" t="s">
        <v>16</v>
      </c>
      <c r="T10" s="3"/>
    </row>
    <row r="11" spans="1:20" x14ac:dyDescent="0.25">
      <c r="A11">
        <v>9</v>
      </c>
      <c r="B11" t="s">
        <v>85</v>
      </c>
      <c r="C11" t="s">
        <v>81</v>
      </c>
      <c r="D11">
        <v>39</v>
      </c>
      <c r="E11">
        <v>55</v>
      </c>
      <c r="F11">
        <v>2009</v>
      </c>
      <c r="G11">
        <v>1284114</v>
      </c>
      <c r="I11">
        <v>9</v>
      </c>
      <c r="J11" t="s">
        <v>85</v>
      </c>
      <c r="K11" t="s">
        <v>81</v>
      </c>
      <c r="L11">
        <v>39</v>
      </c>
      <c r="M11">
        <v>55</v>
      </c>
      <c r="N11">
        <v>2009</v>
      </c>
      <c r="O11">
        <v>1284114</v>
      </c>
      <c r="S11" s="4" t="s">
        <v>17</v>
      </c>
      <c r="T11" s="4"/>
    </row>
    <row r="12" spans="1:20" x14ac:dyDescent="0.25">
      <c r="A12">
        <v>10</v>
      </c>
      <c r="B12" t="s">
        <v>85</v>
      </c>
      <c r="C12" t="s">
        <v>82</v>
      </c>
      <c r="D12">
        <v>32</v>
      </c>
      <c r="E12">
        <v>78</v>
      </c>
      <c r="F12">
        <v>2007</v>
      </c>
      <c r="G12">
        <v>993024</v>
      </c>
      <c r="I12">
        <v>10</v>
      </c>
      <c r="J12" t="s">
        <v>85</v>
      </c>
      <c r="K12" t="s">
        <v>82</v>
      </c>
      <c r="L12">
        <v>32</v>
      </c>
      <c r="M12">
        <v>78</v>
      </c>
      <c r="N12">
        <v>2007</v>
      </c>
      <c r="O12">
        <v>993024</v>
      </c>
    </row>
    <row r="13" spans="1:20" x14ac:dyDescent="0.25">
      <c r="A13">
        <v>11</v>
      </c>
      <c r="B13" t="s">
        <v>86</v>
      </c>
      <c r="C13" t="s">
        <v>82</v>
      </c>
      <c r="D13">
        <v>23</v>
      </c>
      <c r="E13">
        <v>48</v>
      </c>
      <c r="F13">
        <v>2009</v>
      </c>
      <c r="G13">
        <v>1749569</v>
      </c>
      <c r="I13">
        <v>11</v>
      </c>
      <c r="J13" t="s">
        <v>86</v>
      </c>
      <c r="K13" t="s">
        <v>82</v>
      </c>
      <c r="L13">
        <v>23</v>
      </c>
      <c r="M13">
        <v>48</v>
      </c>
      <c r="N13">
        <v>2009</v>
      </c>
      <c r="O13">
        <v>1749569</v>
      </c>
    </row>
    <row r="14" spans="1:20" x14ac:dyDescent="0.25">
      <c r="A14">
        <v>12</v>
      </c>
      <c r="B14" t="s">
        <v>86</v>
      </c>
      <c r="C14" t="s">
        <v>82</v>
      </c>
      <c r="D14">
        <v>22</v>
      </c>
      <c r="E14">
        <v>75</v>
      </c>
      <c r="F14">
        <v>2008</v>
      </c>
      <c r="G14">
        <v>976579</v>
      </c>
      <c r="I14">
        <v>12</v>
      </c>
      <c r="J14" t="s">
        <v>86</v>
      </c>
      <c r="K14" t="s">
        <v>82</v>
      </c>
      <c r="L14">
        <v>22</v>
      </c>
      <c r="M14">
        <v>75</v>
      </c>
      <c r="N14">
        <v>2008</v>
      </c>
      <c r="O14">
        <v>976579</v>
      </c>
    </row>
    <row r="15" spans="1:20" x14ac:dyDescent="0.25">
      <c r="A15">
        <v>13</v>
      </c>
      <c r="B15" t="s">
        <v>85</v>
      </c>
      <c r="C15" t="s">
        <v>79</v>
      </c>
      <c r="D15">
        <v>37</v>
      </c>
      <c r="E15">
        <v>79</v>
      </c>
      <c r="F15">
        <v>2005</v>
      </c>
      <c r="G15">
        <v>1916230</v>
      </c>
      <c r="I15">
        <v>13</v>
      </c>
      <c r="J15" t="s">
        <v>85</v>
      </c>
      <c r="K15" t="s">
        <v>79</v>
      </c>
      <c r="L15">
        <v>37</v>
      </c>
      <c r="M15">
        <v>79</v>
      </c>
      <c r="N15">
        <v>2005</v>
      </c>
      <c r="O15">
        <v>1916230</v>
      </c>
    </row>
    <row r="16" spans="1:20" x14ac:dyDescent="0.25">
      <c r="A16">
        <v>14</v>
      </c>
      <c r="B16" t="s">
        <v>85</v>
      </c>
      <c r="C16" t="s">
        <v>79</v>
      </c>
      <c r="D16">
        <v>27</v>
      </c>
      <c r="E16">
        <v>56</v>
      </c>
      <c r="F16">
        <v>2007</v>
      </c>
      <c r="G16">
        <v>1089390</v>
      </c>
      <c r="I16">
        <v>14</v>
      </c>
      <c r="J16" t="s">
        <v>85</v>
      </c>
      <c r="K16" t="s">
        <v>79</v>
      </c>
      <c r="L16">
        <v>27</v>
      </c>
      <c r="M16">
        <v>56</v>
      </c>
      <c r="N16">
        <v>2007</v>
      </c>
      <c r="O16">
        <v>1089390</v>
      </c>
    </row>
    <row r="17" spans="1:18" x14ac:dyDescent="0.25">
      <c r="A17">
        <v>15</v>
      </c>
      <c r="B17" t="s">
        <v>86</v>
      </c>
      <c r="C17" t="s">
        <v>79</v>
      </c>
      <c r="D17">
        <v>31</v>
      </c>
      <c r="E17">
        <v>58</v>
      </c>
      <c r="F17">
        <v>2018</v>
      </c>
      <c r="G17">
        <v>1886906</v>
      </c>
      <c r="I17">
        <v>15</v>
      </c>
      <c r="J17" t="s">
        <v>86</v>
      </c>
      <c r="K17" t="s">
        <v>79</v>
      </c>
      <c r="L17">
        <v>31</v>
      </c>
      <c r="M17">
        <v>58</v>
      </c>
      <c r="N17">
        <v>2018</v>
      </c>
      <c r="O17">
        <v>1886906</v>
      </c>
    </row>
    <row r="18" spans="1:18" x14ac:dyDescent="0.25">
      <c r="A18">
        <v>16</v>
      </c>
      <c r="B18" t="s">
        <v>86</v>
      </c>
      <c r="C18" t="s">
        <v>80</v>
      </c>
      <c r="D18">
        <v>29</v>
      </c>
      <c r="E18">
        <v>90</v>
      </c>
      <c r="F18">
        <v>2007</v>
      </c>
      <c r="G18">
        <v>1239184</v>
      </c>
      <c r="I18">
        <v>16</v>
      </c>
      <c r="J18" t="s">
        <v>86</v>
      </c>
      <c r="K18" t="s">
        <v>80</v>
      </c>
      <c r="L18">
        <v>29</v>
      </c>
      <c r="M18">
        <v>90</v>
      </c>
      <c r="N18">
        <v>2007</v>
      </c>
      <c r="O18">
        <v>1239184</v>
      </c>
      <c r="R18" t="s">
        <v>151</v>
      </c>
    </row>
    <row r="19" spans="1:18" x14ac:dyDescent="0.25">
      <c r="A19">
        <v>17</v>
      </c>
      <c r="B19" t="s">
        <v>85</v>
      </c>
      <c r="C19" t="s">
        <v>80</v>
      </c>
      <c r="D19">
        <v>36</v>
      </c>
      <c r="E19">
        <v>75</v>
      </c>
      <c r="F19">
        <v>2009</v>
      </c>
      <c r="G19">
        <v>615696</v>
      </c>
      <c r="I19">
        <v>17</v>
      </c>
      <c r="J19" t="s">
        <v>85</v>
      </c>
      <c r="K19" t="s">
        <v>80</v>
      </c>
      <c r="L19">
        <v>36</v>
      </c>
      <c r="M19">
        <v>75</v>
      </c>
      <c r="N19">
        <v>2009</v>
      </c>
      <c r="O19">
        <v>615696</v>
      </c>
    </row>
    <row r="20" spans="1:18" x14ac:dyDescent="0.25">
      <c r="A20">
        <v>18</v>
      </c>
      <c r="B20" t="s">
        <v>85</v>
      </c>
      <c r="C20" t="s">
        <v>80</v>
      </c>
      <c r="D20">
        <v>23</v>
      </c>
      <c r="E20">
        <v>71</v>
      </c>
      <c r="F20">
        <v>2008</v>
      </c>
      <c r="G20">
        <v>687076</v>
      </c>
      <c r="I20">
        <v>18</v>
      </c>
      <c r="J20" t="s">
        <v>85</v>
      </c>
      <c r="K20" t="s">
        <v>80</v>
      </c>
      <c r="L20">
        <v>23</v>
      </c>
      <c r="M20">
        <v>71</v>
      </c>
      <c r="N20">
        <v>2008</v>
      </c>
      <c r="O20">
        <v>687076</v>
      </c>
    </row>
    <row r="21" spans="1:18" x14ac:dyDescent="0.25">
      <c r="A21">
        <v>19</v>
      </c>
      <c r="B21" t="s">
        <v>86</v>
      </c>
      <c r="C21" t="s">
        <v>81</v>
      </c>
      <c r="D21">
        <v>40</v>
      </c>
      <c r="E21">
        <v>74</v>
      </c>
      <c r="F21">
        <v>2008</v>
      </c>
      <c r="G21">
        <v>1637870</v>
      </c>
      <c r="I21">
        <v>19</v>
      </c>
      <c r="J21" t="s">
        <v>86</v>
      </c>
      <c r="K21" t="s">
        <v>81</v>
      </c>
      <c r="L21">
        <v>40</v>
      </c>
      <c r="M21">
        <v>74</v>
      </c>
      <c r="N21">
        <v>2008</v>
      </c>
      <c r="O21">
        <v>1637870</v>
      </c>
    </row>
    <row r="22" spans="1:18" x14ac:dyDescent="0.25">
      <c r="A22">
        <v>20</v>
      </c>
      <c r="B22" t="s">
        <v>86</v>
      </c>
      <c r="C22" t="s">
        <v>81</v>
      </c>
      <c r="D22">
        <v>30</v>
      </c>
      <c r="E22">
        <v>72</v>
      </c>
      <c r="F22">
        <v>2018</v>
      </c>
      <c r="G22">
        <v>1203117</v>
      </c>
      <c r="I22">
        <v>20</v>
      </c>
      <c r="J22" t="s">
        <v>86</v>
      </c>
      <c r="K22" t="s">
        <v>81</v>
      </c>
      <c r="L22">
        <v>30</v>
      </c>
      <c r="M22">
        <v>72</v>
      </c>
      <c r="N22">
        <v>2018</v>
      </c>
      <c r="O22">
        <v>1203117</v>
      </c>
    </row>
    <row r="23" spans="1:18" x14ac:dyDescent="0.25">
      <c r="A23">
        <v>21</v>
      </c>
      <c r="B23" t="s">
        <v>85</v>
      </c>
      <c r="C23" t="s">
        <v>81</v>
      </c>
      <c r="D23">
        <v>36</v>
      </c>
      <c r="E23">
        <v>80</v>
      </c>
      <c r="F23">
        <v>2010</v>
      </c>
      <c r="G23">
        <v>577320</v>
      </c>
      <c r="I23">
        <v>21</v>
      </c>
      <c r="J23" t="s">
        <v>85</v>
      </c>
      <c r="K23" t="s">
        <v>81</v>
      </c>
      <c r="L23">
        <v>36</v>
      </c>
      <c r="M23">
        <v>80</v>
      </c>
      <c r="N23">
        <v>2010</v>
      </c>
      <c r="O23">
        <v>577320</v>
      </c>
    </row>
    <row r="24" spans="1:18" x14ac:dyDescent="0.25">
      <c r="A24">
        <v>22</v>
      </c>
      <c r="B24" t="s">
        <v>85</v>
      </c>
      <c r="C24" t="s">
        <v>82</v>
      </c>
      <c r="D24">
        <v>22</v>
      </c>
      <c r="E24">
        <v>48</v>
      </c>
      <c r="F24">
        <v>2009</v>
      </c>
      <c r="G24">
        <v>555725</v>
      </c>
      <c r="I24">
        <v>22</v>
      </c>
      <c r="J24" t="s">
        <v>85</v>
      </c>
      <c r="K24" t="s">
        <v>82</v>
      </c>
      <c r="L24">
        <v>22</v>
      </c>
      <c r="M24">
        <v>48</v>
      </c>
      <c r="N24">
        <v>2009</v>
      </c>
      <c r="O24">
        <v>555725</v>
      </c>
    </row>
    <row r="25" spans="1:18" x14ac:dyDescent="0.25">
      <c r="A25">
        <v>23</v>
      </c>
      <c r="B25" t="s">
        <v>86</v>
      </c>
      <c r="C25" t="s">
        <v>82</v>
      </c>
      <c r="D25">
        <v>37</v>
      </c>
      <c r="E25">
        <v>90</v>
      </c>
      <c r="F25">
        <v>2009</v>
      </c>
      <c r="G25">
        <v>1167196</v>
      </c>
      <c r="I25">
        <v>23</v>
      </c>
      <c r="J25" t="s">
        <v>86</v>
      </c>
      <c r="K25" t="s">
        <v>82</v>
      </c>
      <c r="L25">
        <v>37</v>
      </c>
      <c r="M25">
        <v>90</v>
      </c>
      <c r="N25">
        <v>2009</v>
      </c>
      <c r="O25">
        <v>1167196</v>
      </c>
    </row>
    <row r="26" spans="1:18" x14ac:dyDescent="0.25">
      <c r="A26">
        <v>24</v>
      </c>
      <c r="B26" t="s">
        <v>86</v>
      </c>
      <c r="C26" t="s">
        <v>82</v>
      </c>
      <c r="D26">
        <v>34</v>
      </c>
      <c r="E26">
        <v>68</v>
      </c>
      <c r="F26">
        <v>2016</v>
      </c>
      <c r="G26">
        <v>1056221</v>
      </c>
      <c r="I26">
        <v>24</v>
      </c>
      <c r="J26" t="s">
        <v>86</v>
      </c>
      <c r="K26" t="s">
        <v>82</v>
      </c>
      <c r="L26">
        <v>34</v>
      </c>
      <c r="M26">
        <v>68</v>
      </c>
      <c r="N26">
        <v>2016</v>
      </c>
      <c r="O26">
        <v>1056221</v>
      </c>
    </row>
    <row r="27" spans="1:18" x14ac:dyDescent="0.25">
      <c r="A27">
        <v>25</v>
      </c>
      <c r="B27" t="s">
        <v>85</v>
      </c>
      <c r="C27" t="s">
        <v>79</v>
      </c>
      <c r="D27">
        <v>28</v>
      </c>
      <c r="E27">
        <v>55</v>
      </c>
      <c r="F27">
        <v>2005</v>
      </c>
      <c r="G27">
        <v>1418804</v>
      </c>
      <c r="I27">
        <v>25</v>
      </c>
      <c r="J27" t="s">
        <v>85</v>
      </c>
      <c r="K27" t="s">
        <v>79</v>
      </c>
      <c r="L27">
        <v>28</v>
      </c>
      <c r="M27">
        <v>55</v>
      </c>
      <c r="N27">
        <v>2005</v>
      </c>
      <c r="O27">
        <v>1418804</v>
      </c>
    </row>
    <row r="28" spans="1:18" x14ac:dyDescent="0.25">
      <c r="A28">
        <v>26</v>
      </c>
      <c r="B28" t="s">
        <v>85</v>
      </c>
      <c r="C28" t="s">
        <v>79</v>
      </c>
      <c r="D28">
        <v>39</v>
      </c>
      <c r="E28">
        <v>64</v>
      </c>
      <c r="F28">
        <v>2017</v>
      </c>
      <c r="G28">
        <v>1083324</v>
      </c>
      <c r="I28">
        <v>26</v>
      </c>
      <c r="J28" t="s">
        <v>85</v>
      </c>
      <c r="K28" t="s">
        <v>79</v>
      </c>
      <c r="L28">
        <v>39</v>
      </c>
      <c r="M28">
        <v>64</v>
      </c>
      <c r="N28">
        <v>2017</v>
      </c>
      <c r="O28">
        <v>1083324</v>
      </c>
    </row>
    <row r="29" spans="1:18" x14ac:dyDescent="0.25">
      <c r="A29">
        <v>27</v>
      </c>
      <c r="B29" t="s">
        <v>86</v>
      </c>
      <c r="C29" t="s">
        <v>79</v>
      </c>
      <c r="D29">
        <v>33</v>
      </c>
      <c r="E29">
        <v>62</v>
      </c>
      <c r="F29">
        <v>2005</v>
      </c>
      <c r="G29">
        <v>1152863</v>
      </c>
      <c r="I29">
        <v>27</v>
      </c>
      <c r="J29" t="s">
        <v>86</v>
      </c>
      <c r="K29" t="s">
        <v>79</v>
      </c>
      <c r="L29">
        <v>33</v>
      </c>
      <c r="M29">
        <v>62</v>
      </c>
      <c r="N29">
        <v>2005</v>
      </c>
      <c r="O29">
        <v>1152863</v>
      </c>
    </row>
    <row r="30" spans="1:18" x14ac:dyDescent="0.25">
      <c r="A30">
        <v>28</v>
      </c>
      <c r="B30" t="s">
        <v>86</v>
      </c>
      <c r="C30" t="s">
        <v>80</v>
      </c>
      <c r="D30">
        <v>22</v>
      </c>
      <c r="E30">
        <v>87</v>
      </c>
      <c r="F30">
        <v>2006</v>
      </c>
      <c r="G30">
        <v>1121268</v>
      </c>
      <c r="I30">
        <v>28</v>
      </c>
      <c r="J30" t="s">
        <v>86</v>
      </c>
      <c r="K30" t="s">
        <v>80</v>
      </c>
      <c r="L30">
        <v>22</v>
      </c>
      <c r="M30">
        <v>87</v>
      </c>
      <c r="N30">
        <v>2006</v>
      </c>
      <c r="O30">
        <v>1121268</v>
      </c>
    </row>
    <row r="31" spans="1:18" x14ac:dyDescent="0.25">
      <c r="A31">
        <v>29</v>
      </c>
      <c r="B31" t="s">
        <v>85</v>
      </c>
      <c r="C31" t="s">
        <v>80</v>
      </c>
      <c r="D31">
        <v>27</v>
      </c>
      <c r="E31">
        <v>67</v>
      </c>
      <c r="F31">
        <v>2007</v>
      </c>
      <c r="G31">
        <v>1128296</v>
      </c>
      <c r="I31">
        <v>29</v>
      </c>
      <c r="J31" t="s">
        <v>85</v>
      </c>
      <c r="K31" t="s">
        <v>80</v>
      </c>
      <c r="L31">
        <v>27</v>
      </c>
      <c r="M31">
        <v>67</v>
      </c>
      <c r="N31">
        <v>2007</v>
      </c>
      <c r="O31">
        <v>1128296</v>
      </c>
    </row>
    <row r="32" spans="1:18" x14ac:dyDescent="0.25">
      <c r="A32">
        <v>30</v>
      </c>
      <c r="B32" t="s">
        <v>85</v>
      </c>
      <c r="C32" t="s">
        <v>80</v>
      </c>
      <c r="D32">
        <v>36</v>
      </c>
      <c r="E32">
        <v>57</v>
      </c>
      <c r="F32">
        <v>2017</v>
      </c>
      <c r="G32">
        <v>714666</v>
      </c>
      <c r="I32">
        <v>30</v>
      </c>
      <c r="J32" t="s">
        <v>85</v>
      </c>
      <c r="K32" t="s">
        <v>80</v>
      </c>
      <c r="L32">
        <v>36</v>
      </c>
      <c r="M32">
        <v>57</v>
      </c>
      <c r="N32">
        <v>2017</v>
      </c>
      <c r="O32">
        <v>714666</v>
      </c>
    </row>
    <row r="33" spans="1:15" x14ac:dyDescent="0.25">
      <c r="A33">
        <v>31</v>
      </c>
      <c r="B33" t="s">
        <v>86</v>
      </c>
      <c r="C33" t="s">
        <v>81</v>
      </c>
      <c r="D33">
        <v>31</v>
      </c>
      <c r="E33">
        <v>52</v>
      </c>
      <c r="F33">
        <v>2006</v>
      </c>
      <c r="G33">
        <v>1977331</v>
      </c>
      <c r="I33">
        <v>31</v>
      </c>
      <c r="J33" t="s">
        <v>86</v>
      </c>
      <c r="K33" t="s">
        <v>81</v>
      </c>
      <c r="L33">
        <v>31</v>
      </c>
      <c r="M33">
        <v>52</v>
      </c>
      <c r="N33">
        <v>2006</v>
      </c>
      <c r="O33">
        <v>1977331</v>
      </c>
    </row>
    <row r="34" spans="1:15" x14ac:dyDescent="0.25">
      <c r="A34">
        <v>32</v>
      </c>
      <c r="B34" t="s">
        <v>86</v>
      </c>
      <c r="C34" t="s">
        <v>81</v>
      </c>
      <c r="D34">
        <v>25</v>
      </c>
      <c r="E34">
        <v>86</v>
      </c>
      <c r="F34">
        <v>2005</v>
      </c>
      <c r="G34">
        <v>1497902</v>
      </c>
      <c r="I34">
        <v>32</v>
      </c>
      <c r="J34" t="s">
        <v>86</v>
      </c>
      <c r="K34" t="s">
        <v>81</v>
      </c>
      <c r="L34">
        <v>25</v>
      </c>
      <c r="M34">
        <v>86</v>
      </c>
      <c r="N34">
        <v>2005</v>
      </c>
      <c r="O34">
        <v>1497902</v>
      </c>
    </row>
    <row r="35" spans="1:15" x14ac:dyDescent="0.25">
      <c r="A35">
        <v>33</v>
      </c>
      <c r="B35" t="s">
        <v>85</v>
      </c>
      <c r="C35" t="s">
        <v>81</v>
      </c>
      <c r="D35">
        <v>24</v>
      </c>
      <c r="E35">
        <v>88</v>
      </c>
      <c r="F35">
        <v>2018</v>
      </c>
      <c r="G35">
        <v>1349833</v>
      </c>
      <c r="I35">
        <v>33</v>
      </c>
      <c r="J35" t="s">
        <v>85</v>
      </c>
      <c r="K35" t="s">
        <v>81</v>
      </c>
      <c r="L35">
        <v>24</v>
      </c>
      <c r="M35">
        <v>88</v>
      </c>
      <c r="N35">
        <v>2018</v>
      </c>
      <c r="O35">
        <v>1349833</v>
      </c>
    </row>
    <row r="36" spans="1:15" x14ac:dyDescent="0.25">
      <c r="A36">
        <v>34</v>
      </c>
      <c r="B36" t="s">
        <v>85</v>
      </c>
      <c r="C36" t="s">
        <v>82</v>
      </c>
      <c r="D36">
        <v>26</v>
      </c>
      <c r="E36">
        <v>76</v>
      </c>
      <c r="F36">
        <v>2010</v>
      </c>
      <c r="G36">
        <v>831427</v>
      </c>
      <c r="I36">
        <v>34</v>
      </c>
      <c r="J36" t="s">
        <v>85</v>
      </c>
      <c r="K36" t="s">
        <v>82</v>
      </c>
      <c r="L36">
        <v>26</v>
      </c>
      <c r="M36">
        <v>76</v>
      </c>
      <c r="N36">
        <v>2010</v>
      </c>
      <c r="O36">
        <v>831427</v>
      </c>
    </row>
    <row r="37" spans="1:15" x14ac:dyDescent="0.25">
      <c r="A37">
        <v>35</v>
      </c>
      <c r="B37" t="s">
        <v>86</v>
      </c>
      <c r="C37" t="s">
        <v>82</v>
      </c>
      <c r="D37">
        <v>33</v>
      </c>
      <c r="E37">
        <v>84</v>
      </c>
      <c r="F37">
        <v>2006</v>
      </c>
      <c r="G37">
        <v>1370180</v>
      </c>
      <c r="I37">
        <v>35</v>
      </c>
      <c r="J37" t="s">
        <v>86</v>
      </c>
      <c r="K37" t="s">
        <v>82</v>
      </c>
      <c r="L37">
        <v>33</v>
      </c>
      <c r="M37">
        <v>84</v>
      </c>
      <c r="N37">
        <v>2006</v>
      </c>
      <c r="O37">
        <v>1370180</v>
      </c>
    </row>
    <row r="38" spans="1:15" x14ac:dyDescent="0.25">
      <c r="A38">
        <v>36</v>
      </c>
      <c r="B38" t="s">
        <v>86</v>
      </c>
      <c r="C38" t="s">
        <v>82</v>
      </c>
      <c r="D38">
        <v>31</v>
      </c>
      <c r="E38">
        <v>80</v>
      </c>
      <c r="F38">
        <v>2017</v>
      </c>
      <c r="G38">
        <v>1729858</v>
      </c>
      <c r="I38">
        <v>36</v>
      </c>
      <c r="J38" t="s">
        <v>86</v>
      </c>
      <c r="K38" t="s">
        <v>82</v>
      </c>
      <c r="L38">
        <v>31</v>
      </c>
      <c r="M38">
        <v>80</v>
      </c>
      <c r="N38">
        <v>2017</v>
      </c>
      <c r="O38">
        <v>1729858</v>
      </c>
    </row>
    <row r="39" spans="1:15" x14ac:dyDescent="0.25">
      <c r="A39">
        <v>37</v>
      </c>
      <c r="B39" t="s">
        <v>85</v>
      </c>
      <c r="C39" t="s">
        <v>79</v>
      </c>
      <c r="D39">
        <v>27</v>
      </c>
      <c r="E39">
        <v>50</v>
      </c>
      <c r="F39">
        <v>2016</v>
      </c>
      <c r="G39">
        <v>673047</v>
      </c>
      <c r="I39">
        <v>37</v>
      </c>
      <c r="J39" t="s">
        <v>85</v>
      </c>
      <c r="K39" t="s">
        <v>79</v>
      </c>
      <c r="L39">
        <v>27</v>
      </c>
      <c r="M39">
        <v>50</v>
      </c>
      <c r="N39">
        <v>2016</v>
      </c>
      <c r="O39">
        <v>673047</v>
      </c>
    </row>
    <row r="40" spans="1:15" x14ac:dyDescent="0.25">
      <c r="A40">
        <v>38</v>
      </c>
      <c r="B40" t="s">
        <v>85</v>
      </c>
      <c r="C40" t="s">
        <v>79</v>
      </c>
      <c r="D40">
        <v>36</v>
      </c>
      <c r="E40">
        <v>79</v>
      </c>
      <c r="F40">
        <v>2006</v>
      </c>
      <c r="G40">
        <v>969265</v>
      </c>
      <c r="I40">
        <v>38</v>
      </c>
      <c r="J40" t="s">
        <v>85</v>
      </c>
      <c r="K40" t="s">
        <v>79</v>
      </c>
      <c r="L40">
        <v>36</v>
      </c>
      <c r="M40">
        <v>79</v>
      </c>
      <c r="N40">
        <v>2006</v>
      </c>
      <c r="O40">
        <v>969265</v>
      </c>
    </row>
    <row r="41" spans="1:15" x14ac:dyDescent="0.25">
      <c r="A41">
        <v>39</v>
      </c>
      <c r="B41" t="s">
        <v>86</v>
      </c>
      <c r="C41" t="s">
        <v>79</v>
      </c>
      <c r="D41">
        <v>33</v>
      </c>
      <c r="E41">
        <v>72</v>
      </c>
      <c r="F41">
        <v>2016</v>
      </c>
      <c r="G41">
        <v>1868851</v>
      </c>
      <c r="I41">
        <v>39</v>
      </c>
      <c r="J41" t="s">
        <v>86</v>
      </c>
      <c r="K41" t="s">
        <v>79</v>
      </c>
      <c r="L41">
        <v>33</v>
      </c>
      <c r="M41">
        <v>72</v>
      </c>
      <c r="N41">
        <v>2016</v>
      </c>
      <c r="O41">
        <v>1868851</v>
      </c>
    </row>
    <row r="42" spans="1:15" x14ac:dyDescent="0.25">
      <c r="A42">
        <v>40</v>
      </c>
      <c r="B42" t="s">
        <v>86</v>
      </c>
      <c r="C42" t="s">
        <v>80</v>
      </c>
      <c r="D42">
        <v>23</v>
      </c>
      <c r="E42">
        <v>77</v>
      </c>
      <c r="F42">
        <v>2010</v>
      </c>
      <c r="G42">
        <v>1953962</v>
      </c>
      <c r="I42">
        <v>40</v>
      </c>
      <c r="J42" t="s">
        <v>86</v>
      </c>
      <c r="K42" t="s">
        <v>80</v>
      </c>
      <c r="L42">
        <v>23</v>
      </c>
      <c r="M42">
        <v>77</v>
      </c>
      <c r="N42">
        <v>2010</v>
      </c>
      <c r="O42">
        <v>1953962</v>
      </c>
    </row>
    <row r="43" spans="1:15" x14ac:dyDescent="0.25">
      <c r="A43">
        <v>41</v>
      </c>
      <c r="B43" t="s">
        <v>85</v>
      </c>
      <c r="C43" t="s">
        <v>80</v>
      </c>
      <c r="D43">
        <v>37</v>
      </c>
      <c r="E43">
        <v>61</v>
      </c>
      <c r="F43">
        <v>2017</v>
      </c>
      <c r="G43">
        <v>1302224</v>
      </c>
      <c r="I43">
        <v>41</v>
      </c>
      <c r="J43" t="s">
        <v>85</v>
      </c>
      <c r="K43" t="s">
        <v>80</v>
      </c>
      <c r="L43">
        <v>37</v>
      </c>
      <c r="M43">
        <v>61</v>
      </c>
      <c r="N43">
        <v>2017</v>
      </c>
      <c r="O43">
        <v>1302224</v>
      </c>
    </row>
    <row r="44" spans="1:15" x14ac:dyDescent="0.25">
      <c r="A44">
        <v>42</v>
      </c>
      <c r="B44" t="s">
        <v>85</v>
      </c>
      <c r="C44" t="s">
        <v>80</v>
      </c>
      <c r="D44">
        <v>23</v>
      </c>
      <c r="E44">
        <v>75</v>
      </c>
      <c r="F44">
        <v>2015</v>
      </c>
      <c r="G44">
        <v>752464</v>
      </c>
      <c r="I44">
        <v>42</v>
      </c>
      <c r="J44" t="s">
        <v>85</v>
      </c>
      <c r="K44" t="s">
        <v>80</v>
      </c>
      <c r="L44">
        <v>23</v>
      </c>
      <c r="M44">
        <v>75</v>
      </c>
      <c r="N44">
        <v>2015</v>
      </c>
      <c r="O44">
        <v>752464</v>
      </c>
    </row>
    <row r="45" spans="1:15" x14ac:dyDescent="0.25">
      <c r="A45">
        <v>43</v>
      </c>
      <c r="B45" t="s">
        <v>86</v>
      </c>
      <c r="C45" t="s">
        <v>81</v>
      </c>
      <c r="D45">
        <v>32</v>
      </c>
      <c r="E45">
        <v>85</v>
      </c>
      <c r="F45">
        <v>2014</v>
      </c>
      <c r="G45">
        <v>914875</v>
      </c>
      <c r="I45">
        <v>43</v>
      </c>
      <c r="J45" t="s">
        <v>86</v>
      </c>
      <c r="K45" t="s">
        <v>81</v>
      </c>
      <c r="L45">
        <v>32</v>
      </c>
      <c r="M45">
        <v>85</v>
      </c>
      <c r="N45">
        <v>2014</v>
      </c>
      <c r="O45">
        <v>914875</v>
      </c>
    </row>
    <row r="46" spans="1:15" x14ac:dyDescent="0.25">
      <c r="A46">
        <v>44</v>
      </c>
      <c r="B46" t="s">
        <v>86</v>
      </c>
      <c r="C46" t="s">
        <v>81</v>
      </c>
      <c r="D46">
        <v>39</v>
      </c>
      <c r="E46">
        <v>79</v>
      </c>
      <c r="F46">
        <v>2009</v>
      </c>
      <c r="G46">
        <v>966614</v>
      </c>
      <c r="I46">
        <v>44</v>
      </c>
      <c r="J46" t="s">
        <v>86</v>
      </c>
      <c r="K46" t="s">
        <v>81</v>
      </c>
      <c r="L46">
        <v>39</v>
      </c>
      <c r="M46">
        <v>79</v>
      </c>
      <c r="N46">
        <v>2009</v>
      </c>
      <c r="O46">
        <v>966614</v>
      </c>
    </row>
    <row r="47" spans="1:15" x14ac:dyDescent="0.25">
      <c r="A47">
        <v>45</v>
      </c>
      <c r="B47" t="s">
        <v>85</v>
      </c>
      <c r="C47" t="s">
        <v>81</v>
      </c>
      <c r="D47">
        <v>45</v>
      </c>
      <c r="E47">
        <v>86</v>
      </c>
      <c r="F47">
        <v>2016</v>
      </c>
      <c r="G47">
        <v>1942223</v>
      </c>
      <c r="I47">
        <v>45</v>
      </c>
      <c r="J47" t="s">
        <v>85</v>
      </c>
      <c r="K47" t="s">
        <v>81</v>
      </c>
      <c r="L47">
        <v>45</v>
      </c>
      <c r="M47">
        <v>86</v>
      </c>
      <c r="N47">
        <v>2016</v>
      </c>
      <c r="O47">
        <v>1942223</v>
      </c>
    </row>
    <row r="48" spans="1:15" x14ac:dyDescent="0.25">
      <c r="A48">
        <v>46</v>
      </c>
      <c r="B48" t="s">
        <v>85</v>
      </c>
      <c r="C48" t="s">
        <v>82</v>
      </c>
      <c r="D48">
        <v>32</v>
      </c>
      <c r="E48">
        <v>56</v>
      </c>
      <c r="F48">
        <v>2009</v>
      </c>
      <c r="G48">
        <v>1117446</v>
      </c>
      <c r="I48">
        <v>46</v>
      </c>
      <c r="J48" t="s">
        <v>85</v>
      </c>
      <c r="K48" t="s">
        <v>82</v>
      </c>
      <c r="L48">
        <v>32</v>
      </c>
      <c r="M48">
        <v>56</v>
      </c>
      <c r="N48">
        <v>2009</v>
      </c>
      <c r="O48">
        <v>1117446</v>
      </c>
    </row>
    <row r="49" spans="1:15" x14ac:dyDescent="0.25">
      <c r="A49">
        <v>47</v>
      </c>
      <c r="B49" t="s">
        <v>86</v>
      </c>
      <c r="C49" t="s">
        <v>82</v>
      </c>
      <c r="D49">
        <v>26</v>
      </c>
      <c r="E49">
        <v>85</v>
      </c>
      <c r="F49">
        <v>2016</v>
      </c>
      <c r="G49">
        <v>1502556</v>
      </c>
      <c r="I49">
        <v>47</v>
      </c>
      <c r="J49" t="s">
        <v>86</v>
      </c>
      <c r="K49" t="s">
        <v>82</v>
      </c>
      <c r="L49">
        <v>26</v>
      </c>
      <c r="M49">
        <v>85</v>
      </c>
      <c r="N49">
        <v>2016</v>
      </c>
      <c r="O49">
        <v>1502556</v>
      </c>
    </row>
    <row r="50" spans="1:15" x14ac:dyDescent="0.25">
      <c r="A50">
        <v>48</v>
      </c>
      <c r="B50" t="s">
        <v>86</v>
      </c>
      <c r="C50" t="s">
        <v>82</v>
      </c>
      <c r="D50">
        <v>35</v>
      </c>
      <c r="E50">
        <v>57</v>
      </c>
      <c r="F50">
        <v>2014</v>
      </c>
      <c r="G50">
        <v>1662641</v>
      </c>
      <c r="I50">
        <v>48</v>
      </c>
      <c r="J50" t="s">
        <v>86</v>
      </c>
      <c r="K50" t="s">
        <v>82</v>
      </c>
      <c r="L50">
        <v>35</v>
      </c>
      <c r="M50">
        <v>57</v>
      </c>
      <c r="N50">
        <v>2014</v>
      </c>
      <c r="O50">
        <v>1662641</v>
      </c>
    </row>
    <row r="51" spans="1:15" x14ac:dyDescent="0.25">
      <c r="A51">
        <v>49</v>
      </c>
      <c r="B51" t="s">
        <v>85</v>
      </c>
      <c r="C51" t="s">
        <v>79</v>
      </c>
      <c r="D51">
        <v>27</v>
      </c>
      <c r="E51">
        <v>70</v>
      </c>
      <c r="F51">
        <v>2005</v>
      </c>
      <c r="G51">
        <v>1590328</v>
      </c>
      <c r="I51">
        <v>49</v>
      </c>
      <c r="J51" t="s">
        <v>85</v>
      </c>
      <c r="K51" t="s">
        <v>79</v>
      </c>
      <c r="L51">
        <v>27</v>
      </c>
      <c r="M51">
        <v>70</v>
      </c>
      <c r="N51">
        <v>2005</v>
      </c>
      <c r="O51">
        <v>1590328</v>
      </c>
    </row>
    <row r="52" spans="1:15" x14ac:dyDescent="0.25">
      <c r="A52">
        <v>50</v>
      </c>
      <c r="B52" t="s">
        <v>85</v>
      </c>
      <c r="C52" t="s">
        <v>79</v>
      </c>
      <c r="D52">
        <v>29</v>
      </c>
      <c r="E52">
        <v>73</v>
      </c>
      <c r="F52">
        <v>2007</v>
      </c>
      <c r="G52">
        <v>1615477</v>
      </c>
      <c r="I52">
        <v>50</v>
      </c>
      <c r="J52" t="s">
        <v>85</v>
      </c>
      <c r="K52" t="s">
        <v>79</v>
      </c>
      <c r="L52">
        <v>29</v>
      </c>
      <c r="M52">
        <v>73</v>
      </c>
      <c r="N52">
        <v>2007</v>
      </c>
      <c r="O52">
        <v>1615477</v>
      </c>
    </row>
    <row r="53" spans="1:15" x14ac:dyDescent="0.25">
      <c r="A53">
        <v>51</v>
      </c>
      <c r="B53" t="s">
        <v>86</v>
      </c>
      <c r="C53" t="s">
        <v>79</v>
      </c>
      <c r="D53">
        <v>35</v>
      </c>
      <c r="E53">
        <v>54</v>
      </c>
      <c r="F53">
        <v>2016</v>
      </c>
      <c r="G53">
        <v>1065565</v>
      </c>
      <c r="I53">
        <v>51</v>
      </c>
      <c r="J53" t="s">
        <v>86</v>
      </c>
      <c r="K53" t="s">
        <v>79</v>
      </c>
      <c r="L53">
        <v>35</v>
      </c>
      <c r="M53">
        <v>54</v>
      </c>
      <c r="N53">
        <v>2016</v>
      </c>
      <c r="O53">
        <v>1065565</v>
      </c>
    </row>
    <row r="54" spans="1:15" x14ac:dyDescent="0.25">
      <c r="A54">
        <v>52</v>
      </c>
      <c r="B54" t="s">
        <v>86</v>
      </c>
      <c r="C54" t="s">
        <v>80</v>
      </c>
      <c r="D54">
        <v>39</v>
      </c>
      <c r="E54">
        <v>67</v>
      </c>
      <c r="F54">
        <v>2013</v>
      </c>
      <c r="G54">
        <v>1589526</v>
      </c>
      <c r="I54">
        <v>52</v>
      </c>
      <c r="J54" t="s">
        <v>86</v>
      </c>
      <c r="K54" t="s">
        <v>80</v>
      </c>
      <c r="L54">
        <v>39</v>
      </c>
      <c r="M54">
        <v>67</v>
      </c>
      <c r="N54">
        <v>2013</v>
      </c>
      <c r="O54">
        <v>1589526</v>
      </c>
    </row>
    <row r="55" spans="1:15" x14ac:dyDescent="0.25">
      <c r="A55">
        <v>53</v>
      </c>
      <c r="B55" t="s">
        <v>85</v>
      </c>
      <c r="C55" t="s">
        <v>80</v>
      </c>
      <c r="D55">
        <v>45</v>
      </c>
      <c r="E55">
        <v>71</v>
      </c>
      <c r="F55">
        <v>2006</v>
      </c>
      <c r="G55">
        <v>1368213</v>
      </c>
      <c r="I55">
        <v>53</v>
      </c>
      <c r="J55" t="s">
        <v>85</v>
      </c>
      <c r="K55" t="s">
        <v>80</v>
      </c>
      <c r="L55">
        <v>45</v>
      </c>
      <c r="M55">
        <v>71</v>
      </c>
      <c r="N55">
        <v>2006</v>
      </c>
      <c r="O55">
        <v>1368213</v>
      </c>
    </row>
    <row r="56" spans="1:15" x14ac:dyDescent="0.25">
      <c r="A56">
        <v>54</v>
      </c>
      <c r="B56" t="s">
        <v>85</v>
      </c>
      <c r="C56" t="s">
        <v>80</v>
      </c>
      <c r="D56">
        <v>29</v>
      </c>
      <c r="E56">
        <v>80</v>
      </c>
      <c r="F56">
        <v>2006</v>
      </c>
      <c r="G56">
        <v>1704381</v>
      </c>
      <c r="I56">
        <v>54</v>
      </c>
      <c r="J56" t="s">
        <v>85</v>
      </c>
      <c r="K56" t="s">
        <v>80</v>
      </c>
      <c r="L56">
        <v>29</v>
      </c>
      <c r="M56">
        <v>80</v>
      </c>
      <c r="N56">
        <v>2006</v>
      </c>
      <c r="O56">
        <v>1704381</v>
      </c>
    </row>
    <row r="57" spans="1:15" x14ac:dyDescent="0.25">
      <c r="A57">
        <v>55</v>
      </c>
      <c r="B57" t="s">
        <v>86</v>
      </c>
      <c r="C57" t="s">
        <v>81</v>
      </c>
      <c r="D57">
        <v>43</v>
      </c>
      <c r="E57">
        <v>55</v>
      </c>
      <c r="F57">
        <v>2005</v>
      </c>
      <c r="G57">
        <v>1391000</v>
      </c>
      <c r="I57">
        <v>55</v>
      </c>
      <c r="J57" t="s">
        <v>86</v>
      </c>
      <c r="K57" t="s">
        <v>81</v>
      </c>
      <c r="L57">
        <v>43</v>
      </c>
      <c r="M57">
        <v>55</v>
      </c>
      <c r="N57">
        <v>2005</v>
      </c>
      <c r="O57">
        <v>1391000</v>
      </c>
    </row>
    <row r="58" spans="1:15" x14ac:dyDescent="0.25">
      <c r="A58">
        <v>56</v>
      </c>
      <c r="B58" t="s">
        <v>86</v>
      </c>
      <c r="C58" t="s">
        <v>81</v>
      </c>
      <c r="D58">
        <v>34</v>
      </c>
      <c r="E58">
        <v>86</v>
      </c>
      <c r="F58">
        <v>2014</v>
      </c>
      <c r="G58">
        <v>1570617</v>
      </c>
      <c r="I58">
        <v>56</v>
      </c>
      <c r="J58" t="s">
        <v>86</v>
      </c>
      <c r="K58" t="s">
        <v>81</v>
      </c>
      <c r="L58">
        <v>34</v>
      </c>
      <c r="M58">
        <v>86</v>
      </c>
      <c r="N58">
        <v>2014</v>
      </c>
      <c r="O58">
        <v>1570617</v>
      </c>
    </row>
    <row r="59" spans="1:15" x14ac:dyDescent="0.25">
      <c r="A59">
        <v>57</v>
      </c>
      <c r="B59" t="s">
        <v>85</v>
      </c>
      <c r="C59" t="s">
        <v>81</v>
      </c>
      <c r="D59">
        <v>36</v>
      </c>
      <c r="E59">
        <v>51</v>
      </c>
      <c r="F59">
        <v>2008</v>
      </c>
      <c r="G59">
        <v>1670627</v>
      </c>
      <c r="I59">
        <v>57</v>
      </c>
      <c r="J59" t="s">
        <v>85</v>
      </c>
      <c r="K59" t="s">
        <v>81</v>
      </c>
      <c r="L59">
        <v>36</v>
      </c>
      <c r="M59">
        <v>51</v>
      </c>
      <c r="N59">
        <v>2008</v>
      </c>
      <c r="O59">
        <v>1670627</v>
      </c>
    </row>
    <row r="60" spans="1:15" x14ac:dyDescent="0.25">
      <c r="A60">
        <v>58</v>
      </c>
      <c r="B60" t="s">
        <v>85</v>
      </c>
      <c r="C60" t="s">
        <v>82</v>
      </c>
      <c r="D60">
        <v>25</v>
      </c>
      <c r="E60">
        <v>55</v>
      </c>
      <c r="F60">
        <v>2017</v>
      </c>
      <c r="G60">
        <v>1141781</v>
      </c>
      <c r="I60">
        <v>58</v>
      </c>
      <c r="J60" t="s">
        <v>85</v>
      </c>
      <c r="K60" t="s">
        <v>82</v>
      </c>
      <c r="L60">
        <v>25</v>
      </c>
      <c r="M60">
        <v>55</v>
      </c>
      <c r="N60">
        <v>2017</v>
      </c>
      <c r="O60">
        <v>1141781</v>
      </c>
    </row>
    <row r="61" spans="1:15" x14ac:dyDescent="0.25">
      <c r="A61">
        <v>59</v>
      </c>
      <c r="B61" t="s">
        <v>86</v>
      </c>
      <c r="C61" t="s">
        <v>82</v>
      </c>
      <c r="D61">
        <v>36</v>
      </c>
      <c r="E61">
        <v>61</v>
      </c>
      <c r="F61">
        <v>2015</v>
      </c>
      <c r="G61">
        <v>1133996</v>
      </c>
      <c r="I61">
        <v>59</v>
      </c>
      <c r="J61" t="s">
        <v>86</v>
      </c>
      <c r="K61" t="s">
        <v>82</v>
      </c>
      <c r="L61">
        <v>36</v>
      </c>
      <c r="M61">
        <v>61</v>
      </c>
      <c r="N61">
        <v>2015</v>
      </c>
      <c r="O61">
        <v>1133996</v>
      </c>
    </row>
    <row r="62" spans="1:15" x14ac:dyDescent="0.25">
      <c r="A62">
        <v>60</v>
      </c>
      <c r="B62" t="s">
        <v>86</v>
      </c>
      <c r="C62" t="s">
        <v>82</v>
      </c>
      <c r="D62">
        <v>27</v>
      </c>
      <c r="E62">
        <v>54</v>
      </c>
      <c r="F62">
        <v>2010</v>
      </c>
      <c r="G62">
        <v>1831878</v>
      </c>
      <c r="I62">
        <v>60</v>
      </c>
      <c r="J62" t="s">
        <v>86</v>
      </c>
      <c r="K62" t="s">
        <v>82</v>
      </c>
      <c r="L62">
        <v>27</v>
      </c>
      <c r="M62">
        <v>54</v>
      </c>
      <c r="N62">
        <v>2010</v>
      </c>
      <c r="O62">
        <v>1831878</v>
      </c>
    </row>
    <row r="63" spans="1:15" x14ac:dyDescent="0.25">
      <c r="A63">
        <v>61</v>
      </c>
      <c r="B63" t="s">
        <v>85</v>
      </c>
      <c r="C63" t="s">
        <v>79</v>
      </c>
      <c r="D63">
        <v>29</v>
      </c>
      <c r="E63">
        <v>87</v>
      </c>
      <c r="F63">
        <v>2012</v>
      </c>
      <c r="G63">
        <v>903598</v>
      </c>
      <c r="I63">
        <v>61</v>
      </c>
      <c r="J63" t="s">
        <v>85</v>
      </c>
      <c r="K63" t="s">
        <v>79</v>
      </c>
      <c r="L63">
        <v>29</v>
      </c>
      <c r="M63">
        <v>87</v>
      </c>
      <c r="N63">
        <v>2012</v>
      </c>
      <c r="O63">
        <v>903598</v>
      </c>
    </row>
    <row r="64" spans="1:15" x14ac:dyDescent="0.25">
      <c r="A64">
        <v>62</v>
      </c>
      <c r="B64" t="s">
        <v>85</v>
      </c>
      <c r="C64" t="s">
        <v>79</v>
      </c>
      <c r="D64">
        <v>44</v>
      </c>
      <c r="E64">
        <v>54</v>
      </c>
      <c r="F64">
        <v>2009</v>
      </c>
      <c r="G64">
        <v>1580844</v>
      </c>
      <c r="I64">
        <v>62</v>
      </c>
      <c r="J64" t="s">
        <v>85</v>
      </c>
      <c r="K64" t="s">
        <v>79</v>
      </c>
      <c r="L64">
        <v>44</v>
      </c>
      <c r="M64">
        <v>54</v>
      </c>
      <c r="N64">
        <v>2009</v>
      </c>
      <c r="O64">
        <v>1580844</v>
      </c>
    </row>
    <row r="65" spans="1:15" x14ac:dyDescent="0.25">
      <c r="A65">
        <v>63</v>
      </c>
      <c r="B65" t="s">
        <v>86</v>
      </c>
      <c r="C65" t="s">
        <v>79</v>
      </c>
      <c r="D65">
        <v>37</v>
      </c>
      <c r="E65">
        <v>53</v>
      </c>
      <c r="F65">
        <v>2010</v>
      </c>
      <c r="G65">
        <v>780188</v>
      </c>
      <c r="I65">
        <v>63</v>
      </c>
      <c r="J65" t="s">
        <v>86</v>
      </c>
      <c r="K65" t="s">
        <v>79</v>
      </c>
      <c r="L65">
        <v>37</v>
      </c>
      <c r="M65">
        <v>53</v>
      </c>
      <c r="N65">
        <v>2010</v>
      </c>
      <c r="O65">
        <v>780188</v>
      </c>
    </row>
    <row r="66" spans="1:15" x14ac:dyDescent="0.25">
      <c r="A66">
        <v>64</v>
      </c>
      <c r="B66" t="s">
        <v>86</v>
      </c>
      <c r="C66" t="s">
        <v>80</v>
      </c>
      <c r="D66">
        <v>24</v>
      </c>
      <c r="E66">
        <v>77</v>
      </c>
      <c r="F66">
        <v>2016</v>
      </c>
      <c r="G66">
        <v>1318618</v>
      </c>
      <c r="I66">
        <v>64</v>
      </c>
      <c r="J66" t="s">
        <v>86</v>
      </c>
      <c r="K66" t="s">
        <v>80</v>
      </c>
      <c r="L66">
        <v>24</v>
      </c>
      <c r="M66">
        <v>77</v>
      </c>
      <c r="N66">
        <v>2016</v>
      </c>
      <c r="O66">
        <v>1318618</v>
      </c>
    </row>
    <row r="67" spans="1:15" x14ac:dyDescent="0.25">
      <c r="A67">
        <v>65</v>
      </c>
      <c r="B67" t="s">
        <v>85</v>
      </c>
      <c r="C67" t="s">
        <v>80</v>
      </c>
      <c r="D67">
        <v>43</v>
      </c>
      <c r="E67">
        <v>75</v>
      </c>
      <c r="F67">
        <v>2005</v>
      </c>
      <c r="G67">
        <v>1895882</v>
      </c>
      <c r="I67">
        <v>65</v>
      </c>
      <c r="J67" t="s">
        <v>85</v>
      </c>
      <c r="K67" t="s">
        <v>80</v>
      </c>
      <c r="L67">
        <v>43</v>
      </c>
      <c r="M67">
        <v>75</v>
      </c>
      <c r="N67">
        <v>2005</v>
      </c>
      <c r="O67">
        <v>1895882</v>
      </c>
    </row>
    <row r="68" spans="1:15" x14ac:dyDescent="0.25">
      <c r="A68">
        <v>66</v>
      </c>
      <c r="B68" t="s">
        <v>85</v>
      </c>
      <c r="C68" t="s">
        <v>80</v>
      </c>
      <c r="D68">
        <v>34</v>
      </c>
      <c r="E68">
        <v>55</v>
      </c>
      <c r="F68">
        <v>2013</v>
      </c>
      <c r="G68">
        <v>1249132</v>
      </c>
      <c r="I68">
        <v>66</v>
      </c>
      <c r="J68" t="s">
        <v>85</v>
      </c>
      <c r="K68" t="s">
        <v>80</v>
      </c>
      <c r="L68">
        <v>34</v>
      </c>
      <c r="M68">
        <v>55</v>
      </c>
      <c r="N68">
        <v>2013</v>
      </c>
      <c r="O68">
        <v>1249132</v>
      </c>
    </row>
    <row r="69" spans="1:15" x14ac:dyDescent="0.25">
      <c r="A69">
        <v>67</v>
      </c>
      <c r="B69" t="s">
        <v>86</v>
      </c>
      <c r="C69" t="s">
        <v>81</v>
      </c>
      <c r="D69">
        <v>43</v>
      </c>
      <c r="E69">
        <v>88</v>
      </c>
      <c r="F69">
        <v>2016</v>
      </c>
      <c r="G69">
        <v>516085</v>
      </c>
      <c r="I69">
        <v>67</v>
      </c>
      <c r="J69" t="s">
        <v>86</v>
      </c>
      <c r="K69" t="s">
        <v>81</v>
      </c>
      <c r="L69">
        <v>43</v>
      </c>
      <c r="M69">
        <v>88</v>
      </c>
      <c r="N69">
        <v>2016</v>
      </c>
      <c r="O69">
        <v>516085</v>
      </c>
    </row>
    <row r="70" spans="1:15" x14ac:dyDescent="0.25">
      <c r="A70">
        <v>68</v>
      </c>
      <c r="B70" t="s">
        <v>86</v>
      </c>
      <c r="C70" t="s">
        <v>81</v>
      </c>
      <c r="D70">
        <v>23</v>
      </c>
      <c r="E70">
        <v>89</v>
      </c>
      <c r="F70">
        <v>2007</v>
      </c>
      <c r="G70">
        <v>795806</v>
      </c>
      <c r="I70">
        <v>68</v>
      </c>
      <c r="J70" t="s">
        <v>86</v>
      </c>
      <c r="K70" t="s">
        <v>81</v>
      </c>
      <c r="L70">
        <v>23</v>
      </c>
      <c r="M70">
        <v>89</v>
      </c>
      <c r="N70">
        <v>2007</v>
      </c>
      <c r="O70">
        <v>795806</v>
      </c>
    </row>
    <row r="71" spans="1:15" x14ac:dyDescent="0.25">
      <c r="A71">
        <v>69</v>
      </c>
      <c r="B71" t="s">
        <v>85</v>
      </c>
      <c r="C71" t="s">
        <v>81</v>
      </c>
      <c r="D71">
        <v>25</v>
      </c>
      <c r="E71">
        <v>53</v>
      </c>
      <c r="F71">
        <v>2012</v>
      </c>
      <c r="G71">
        <v>1787540</v>
      </c>
      <c r="I71">
        <v>69</v>
      </c>
      <c r="J71" t="s">
        <v>85</v>
      </c>
      <c r="K71" t="s">
        <v>81</v>
      </c>
      <c r="L71">
        <v>25</v>
      </c>
      <c r="M71">
        <v>53</v>
      </c>
      <c r="N71">
        <v>2012</v>
      </c>
      <c r="O71">
        <v>1787540</v>
      </c>
    </row>
    <row r="72" spans="1:15" x14ac:dyDescent="0.25">
      <c r="A72">
        <v>70</v>
      </c>
      <c r="B72" t="s">
        <v>85</v>
      </c>
      <c r="C72" t="s">
        <v>82</v>
      </c>
      <c r="D72">
        <v>39</v>
      </c>
      <c r="E72">
        <v>89</v>
      </c>
      <c r="F72">
        <v>2012</v>
      </c>
      <c r="G72">
        <v>691493</v>
      </c>
      <c r="I72">
        <v>70</v>
      </c>
      <c r="J72" t="s">
        <v>85</v>
      </c>
      <c r="K72" t="s">
        <v>82</v>
      </c>
      <c r="L72">
        <v>39</v>
      </c>
      <c r="M72">
        <v>89</v>
      </c>
      <c r="N72">
        <v>2012</v>
      </c>
      <c r="O72">
        <v>691493</v>
      </c>
    </row>
    <row r="73" spans="1:15" x14ac:dyDescent="0.25">
      <c r="A73">
        <v>71</v>
      </c>
      <c r="B73" t="s">
        <v>86</v>
      </c>
      <c r="C73" t="s">
        <v>82</v>
      </c>
      <c r="D73">
        <v>40</v>
      </c>
      <c r="E73">
        <v>83</v>
      </c>
      <c r="F73">
        <v>2011</v>
      </c>
      <c r="G73">
        <v>858014</v>
      </c>
      <c r="I73">
        <v>71</v>
      </c>
      <c r="J73" t="s">
        <v>86</v>
      </c>
      <c r="K73" t="s">
        <v>82</v>
      </c>
      <c r="L73">
        <v>40</v>
      </c>
      <c r="M73">
        <v>83</v>
      </c>
      <c r="N73">
        <v>2011</v>
      </c>
      <c r="O73">
        <v>858014</v>
      </c>
    </row>
    <row r="74" spans="1:15" x14ac:dyDescent="0.25">
      <c r="A74">
        <v>72</v>
      </c>
      <c r="B74" t="s">
        <v>86</v>
      </c>
      <c r="C74" t="s">
        <v>82</v>
      </c>
      <c r="D74">
        <v>28</v>
      </c>
      <c r="E74">
        <v>49</v>
      </c>
      <c r="F74">
        <v>2014</v>
      </c>
      <c r="G74">
        <v>1272603</v>
      </c>
      <c r="I74">
        <v>72</v>
      </c>
      <c r="J74" t="s">
        <v>86</v>
      </c>
      <c r="K74" t="s">
        <v>82</v>
      </c>
      <c r="L74">
        <v>28</v>
      </c>
      <c r="M74">
        <v>49</v>
      </c>
      <c r="N74">
        <v>2014</v>
      </c>
      <c r="O74">
        <v>1272603</v>
      </c>
    </row>
    <row r="75" spans="1:15" x14ac:dyDescent="0.25">
      <c r="A75">
        <v>73</v>
      </c>
      <c r="B75" t="s">
        <v>85</v>
      </c>
      <c r="C75" t="s">
        <v>79</v>
      </c>
      <c r="D75">
        <v>25</v>
      </c>
      <c r="E75">
        <v>62</v>
      </c>
      <c r="F75">
        <v>2018</v>
      </c>
      <c r="G75">
        <v>1001698</v>
      </c>
      <c r="I75">
        <v>73</v>
      </c>
      <c r="J75" t="s">
        <v>85</v>
      </c>
      <c r="K75" t="s">
        <v>79</v>
      </c>
      <c r="L75">
        <v>25</v>
      </c>
      <c r="M75">
        <v>62</v>
      </c>
      <c r="N75">
        <v>2018</v>
      </c>
      <c r="O75">
        <v>1001698</v>
      </c>
    </row>
    <row r="76" spans="1:15" x14ac:dyDescent="0.25">
      <c r="A76">
        <v>74</v>
      </c>
      <c r="B76" t="s">
        <v>85</v>
      </c>
      <c r="C76" t="s">
        <v>79</v>
      </c>
      <c r="D76">
        <v>38</v>
      </c>
      <c r="E76">
        <v>71</v>
      </c>
      <c r="F76">
        <v>2012</v>
      </c>
      <c r="G76">
        <v>938277</v>
      </c>
      <c r="I76">
        <v>74</v>
      </c>
      <c r="J76" t="s">
        <v>85</v>
      </c>
      <c r="K76" t="s">
        <v>79</v>
      </c>
      <c r="L76">
        <v>38</v>
      </c>
      <c r="M76">
        <v>71</v>
      </c>
      <c r="N76">
        <v>2012</v>
      </c>
      <c r="O76">
        <v>938277</v>
      </c>
    </row>
    <row r="77" spans="1:15" x14ac:dyDescent="0.25">
      <c r="A77">
        <v>75</v>
      </c>
      <c r="B77" t="s">
        <v>86</v>
      </c>
      <c r="C77" t="s">
        <v>79</v>
      </c>
      <c r="D77">
        <v>37</v>
      </c>
      <c r="E77">
        <v>63</v>
      </c>
      <c r="F77">
        <v>2005</v>
      </c>
      <c r="G77">
        <v>829670</v>
      </c>
      <c r="I77">
        <v>75</v>
      </c>
      <c r="J77" t="s">
        <v>86</v>
      </c>
      <c r="K77" t="s">
        <v>79</v>
      </c>
      <c r="L77">
        <v>37</v>
      </c>
      <c r="M77">
        <v>63</v>
      </c>
      <c r="N77">
        <v>2005</v>
      </c>
      <c r="O77">
        <v>829670</v>
      </c>
    </row>
    <row r="78" spans="1:15" x14ac:dyDescent="0.25">
      <c r="A78">
        <v>76</v>
      </c>
      <c r="B78" t="s">
        <v>86</v>
      </c>
      <c r="C78" t="s">
        <v>80</v>
      </c>
      <c r="D78">
        <v>27</v>
      </c>
      <c r="E78">
        <v>66</v>
      </c>
      <c r="F78">
        <v>2010</v>
      </c>
      <c r="G78">
        <v>643348</v>
      </c>
      <c r="I78">
        <v>76</v>
      </c>
      <c r="J78" t="s">
        <v>86</v>
      </c>
      <c r="K78" t="s">
        <v>80</v>
      </c>
      <c r="L78">
        <v>27</v>
      </c>
      <c r="M78">
        <v>66</v>
      </c>
      <c r="N78">
        <v>2010</v>
      </c>
      <c r="O78">
        <v>643348</v>
      </c>
    </row>
    <row r="79" spans="1:15" x14ac:dyDescent="0.25">
      <c r="A79">
        <v>77</v>
      </c>
      <c r="B79" t="s">
        <v>85</v>
      </c>
      <c r="C79" t="s">
        <v>80</v>
      </c>
      <c r="D79">
        <v>38</v>
      </c>
      <c r="E79">
        <v>79</v>
      </c>
      <c r="F79">
        <v>2009</v>
      </c>
      <c r="G79">
        <v>525426</v>
      </c>
      <c r="I79">
        <v>77</v>
      </c>
      <c r="J79" t="s">
        <v>85</v>
      </c>
      <c r="K79" t="s">
        <v>80</v>
      </c>
      <c r="L79">
        <v>38</v>
      </c>
      <c r="M79">
        <v>79</v>
      </c>
      <c r="N79">
        <v>2009</v>
      </c>
      <c r="O79">
        <v>525426</v>
      </c>
    </row>
    <row r="80" spans="1:15" x14ac:dyDescent="0.25">
      <c r="A80">
        <v>78</v>
      </c>
      <c r="B80" t="s">
        <v>85</v>
      </c>
      <c r="C80" t="s">
        <v>80</v>
      </c>
      <c r="D80">
        <v>30</v>
      </c>
      <c r="E80">
        <v>74</v>
      </c>
      <c r="F80">
        <v>2013</v>
      </c>
      <c r="G80">
        <v>906803</v>
      </c>
      <c r="I80">
        <v>78</v>
      </c>
      <c r="J80" t="s">
        <v>85</v>
      </c>
      <c r="K80" t="s">
        <v>80</v>
      </c>
      <c r="L80">
        <v>30</v>
      </c>
      <c r="M80">
        <v>74</v>
      </c>
      <c r="N80">
        <v>2013</v>
      </c>
      <c r="O80">
        <v>906803</v>
      </c>
    </row>
    <row r="81" spans="1:15" x14ac:dyDescent="0.25">
      <c r="A81">
        <v>79</v>
      </c>
      <c r="B81" t="s">
        <v>86</v>
      </c>
      <c r="C81" t="s">
        <v>81</v>
      </c>
      <c r="D81">
        <v>35</v>
      </c>
      <c r="E81">
        <v>70</v>
      </c>
      <c r="F81">
        <v>2005</v>
      </c>
      <c r="G81">
        <v>1221401</v>
      </c>
      <c r="I81">
        <v>79</v>
      </c>
      <c r="J81" t="s">
        <v>86</v>
      </c>
      <c r="K81" t="s">
        <v>81</v>
      </c>
      <c r="L81">
        <v>35</v>
      </c>
      <c r="M81">
        <v>70</v>
      </c>
      <c r="N81">
        <v>2005</v>
      </c>
      <c r="O81">
        <v>1221401</v>
      </c>
    </row>
    <row r="82" spans="1:15" x14ac:dyDescent="0.25">
      <c r="A82">
        <v>80</v>
      </c>
      <c r="B82" t="s">
        <v>86</v>
      </c>
      <c r="C82" t="s">
        <v>81</v>
      </c>
      <c r="D82">
        <v>32</v>
      </c>
      <c r="E82">
        <v>64</v>
      </c>
      <c r="F82">
        <v>2009</v>
      </c>
      <c r="G82">
        <v>695601</v>
      </c>
      <c r="I82">
        <v>80</v>
      </c>
      <c r="J82" t="s">
        <v>86</v>
      </c>
      <c r="K82" t="s">
        <v>81</v>
      </c>
      <c r="L82">
        <v>32</v>
      </c>
      <c r="M82">
        <v>64</v>
      </c>
      <c r="N82">
        <v>2009</v>
      </c>
      <c r="O82">
        <v>695601</v>
      </c>
    </row>
    <row r="83" spans="1:15" x14ac:dyDescent="0.25">
      <c r="A83">
        <v>81</v>
      </c>
      <c r="B83" t="s">
        <v>85</v>
      </c>
      <c r="C83" t="s">
        <v>81</v>
      </c>
      <c r="D83">
        <v>39</v>
      </c>
      <c r="E83">
        <v>83</v>
      </c>
      <c r="F83">
        <v>2013</v>
      </c>
      <c r="G83">
        <v>1701341</v>
      </c>
      <c r="I83">
        <v>81</v>
      </c>
      <c r="J83" t="s">
        <v>85</v>
      </c>
      <c r="K83" t="s">
        <v>81</v>
      </c>
      <c r="L83">
        <v>39</v>
      </c>
      <c r="M83">
        <v>83</v>
      </c>
      <c r="N83">
        <v>2013</v>
      </c>
      <c r="O83">
        <v>1701341</v>
      </c>
    </row>
    <row r="84" spans="1:15" x14ac:dyDescent="0.25">
      <c r="A84">
        <v>82</v>
      </c>
      <c r="B84" t="s">
        <v>85</v>
      </c>
      <c r="C84" t="s">
        <v>82</v>
      </c>
      <c r="D84">
        <v>33</v>
      </c>
      <c r="E84">
        <v>53</v>
      </c>
      <c r="F84">
        <v>2016</v>
      </c>
      <c r="G84">
        <v>1086879</v>
      </c>
      <c r="I84">
        <v>82</v>
      </c>
      <c r="J84" t="s">
        <v>85</v>
      </c>
      <c r="K84" t="s">
        <v>82</v>
      </c>
      <c r="L84">
        <v>33</v>
      </c>
      <c r="M84">
        <v>53</v>
      </c>
      <c r="N84">
        <v>2016</v>
      </c>
      <c r="O84">
        <v>1086879</v>
      </c>
    </row>
    <row r="85" spans="1:15" x14ac:dyDescent="0.25">
      <c r="A85">
        <v>83</v>
      </c>
      <c r="B85" t="s">
        <v>86</v>
      </c>
      <c r="C85" t="s">
        <v>82</v>
      </c>
      <c r="D85">
        <v>32</v>
      </c>
      <c r="E85">
        <v>67</v>
      </c>
      <c r="F85">
        <v>2006</v>
      </c>
      <c r="G85">
        <v>1655764</v>
      </c>
      <c r="I85">
        <v>83</v>
      </c>
      <c r="J85" t="s">
        <v>86</v>
      </c>
      <c r="K85" t="s">
        <v>82</v>
      </c>
      <c r="L85">
        <v>32</v>
      </c>
      <c r="M85">
        <v>67</v>
      </c>
      <c r="N85">
        <v>2006</v>
      </c>
      <c r="O85">
        <v>1655764</v>
      </c>
    </row>
    <row r="86" spans="1:15" x14ac:dyDescent="0.25">
      <c r="A86">
        <v>84</v>
      </c>
      <c r="B86" t="s">
        <v>86</v>
      </c>
      <c r="C86" t="s">
        <v>82</v>
      </c>
      <c r="D86">
        <v>23</v>
      </c>
      <c r="E86">
        <v>86</v>
      </c>
      <c r="F86">
        <v>2011</v>
      </c>
      <c r="G86">
        <v>666499</v>
      </c>
      <c r="I86">
        <v>84</v>
      </c>
      <c r="J86" t="s">
        <v>86</v>
      </c>
      <c r="K86" t="s">
        <v>82</v>
      </c>
      <c r="L86">
        <v>23</v>
      </c>
      <c r="M86">
        <v>86</v>
      </c>
      <c r="N86">
        <v>2011</v>
      </c>
      <c r="O86">
        <v>666499</v>
      </c>
    </row>
    <row r="87" spans="1:15" x14ac:dyDescent="0.25">
      <c r="A87">
        <v>85</v>
      </c>
      <c r="B87" t="s">
        <v>85</v>
      </c>
      <c r="C87" t="s">
        <v>79</v>
      </c>
      <c r="D87">
        <v>38</v>
      </c>
      <c r="E87">
        <v>74</v>
      </c>
      <c r="F87">
        <v>2009</v>
      </c>
      <c r="G87">
        <v>1617430</v>
      </c>
      <c r="I87">
        <v>85</v>
      </c>
      <c r="J87" t="s">
        <v>85</v>
      </c>
      <c r="K87" t="s">
        <v>79</v>
      </c>
      <c r="L87">
        <v>38</v>
      </c>
      <c r="M87">
        <v>74</v>
      </c>
      <c r="N87">
        <v>2009</v>
      </c>
      <c r="O87">
        <v>1617430</v>
      </c>
    </row>
    <row r="88" spans="1:15" x14ac:dyDescent="0.25">
      <c r="A88">
        <v>86</v>
      </c>
      <c r="B88" t="s">
        <v>85</v>
      </c>
      <c r="C88" t="s">
        <v>79</v>
      </c>
      <c r="D88">
        <v>37</v>
      </c>
      <c r="E88">
        <v>75</v>
      </c>
      <c r="F88">
        <v>2009</v>
      </c>
      <c r="G88">
        <v>751683</v>
      </c>
      <c r="I88">
        <v>86</v>
      </c>
      <c r="J88" t="s">
        <v>85</v>
      </c>
      <c r="K88" t="s">
        <v>79</v>
      </c>
      <c r="L88">
        <v>37</v>
      </c>
      <c r="M88">
        <v>75</v>
      </c>
      <c r="N88">
        <v>2009</v>
      </c>
      <c r="O88">
        <v>751683</v>
      </c>
    </row>
    <row r="89" spans="1:15" x14ac:dyDescent="0.25">
      <c r="A89">
        <v>87</v>
      </c>
      <c r="B89" t="s">
        <v>86</v>
      </c>
      <c r="C89" t="s">
        <v>79</v>
      </c>
      <c r="D89">
        <v>39</v>
      </c>
      <c r="E89">
        <v>88</v>
      </c>
      <c r="F89">
        <v>2005</v>
      </c>
      <c r="G89">
        <v>1403396</v>
      </c>
      <c r="I89">
        <v>87</v>
      </c>
      <c r="J89" t="s">
        <v>86</v>
      </c>
      <c r="K89" t="s">
        <v>79</v>
      </c>
      <c r="L89">
        <v>39</v>
      </c>
      <c r="M89">
        <v>88</v>
      </c>
      <c r="N89">
        <v>2005</v>
      </c>
      <c r="O89">
        <v>1403396</v>
      </c>
    </row>
    <row r="90" spans="1:15" x14ac:dyDescent="0.25">
      <c r="A90">
        <v>88</v>
      </c>
      <c r="B90" t="s">
        <v>86</v>
      </c>
      <c r="C90" t="s">
        <v>80</v>
      </c>
      <c r="D90">
        <v>23</v>
      </c>
      <c r="E90">
        <v>64</v>
      </c>
      <c r="F90">
        <v>2008</v>
      </c>
      <c r="G90">
        <v>1680801</v>
      </c>
      <c r="I90">
        <v>88</v>
      </c>
      <c r="J90" t="s">
        <v>86</v>
      </c>
      <c r="K90" t="s">
        <v>80</v>
      </c>
      <c r="L90">
        <v>23</v>
      </c>
      <c r="M90">
        <v>64</v>
      </c>
      <c r="N90">
        <v>2008</v>
      </c>
      <c r="O90">
        <v>1680801</v>
      </c>
    </row>
    <row r="91" spans="1:15" x14ac:dyDescent="0.25">
      <c r="A91">
        <v>89</v>
      </c>
      <c r="B91" t="s">
        <v>85</v>
      </c>
      <c r="C91" t="s">
        <v>80</v>
      </c>
      <c r="D91">
        <v>42</v>
      </c>
      <c r="E91">
        <v>61</v>
      </c>
      <c r="F91">
        <v>2013</v>
      </c>
      <c r="G91">
        <v>1810902</v>
      </c>
      <c r="I91">
        <v>89</v>
      </c>
      <c r="J91" t="s">
        <v>85</v>
      </c>
      <c r="K91" t="s">
        <v>80</v>
      </c>
      <c r="L91">
        <v>42</v>
      </c>
      <c r="M91">
        <v>61</v>
      </c>
      <c r="N91">
        <v>2013</v>
      </c>
      <c r="O91">
        <v>1810902</v>
      </c>
    </row>
    <row r="92" spans="1:15" x14ac:dyDescent="0.25">
      <c r="A92">
        <v>90</v>
      </c>
      <c r="B92" t="s">
        <v>85</v>
      </c>
      <c r="C92" t="s">
        <v>80</v>
      </c>
      <c r="D92">
        <v>25</v>
      </c>
      <c r="E92">
        <v>87</v>
      </c>
      <c r="F92">
        <v>2008</v>
      </c>
      <c r="G92">
        <v>1001786</v>
      </c>
      <c r="I92">
        <v>90</v>
      </c>
      <c r="J92" t="s">
        <v>85</v>
      </c>
      <c r="K92" t="s">
        <v>80</v>
      </c>
      <c r="L92">
        <v>25</v>
      </c>
      <c r="M92">
        <v>87</v>
      </c>
      <c r="N92">
        <v>2008</v>
      </c>
      <c r="O92">
        <v>1001786</v>
      </c>
    </row>
    <row r="93" spans="1:15" x14ac:dyDescent="0.25">
      <c r="A93">
        <v>91</v>
      </c>
      <c r="B93" t="s">
        <v>86</v>
      </c>
      <c r="C93" t="s">
        <v>81</v>
      </c>
      <c r="D93">
        <v>37</v>
      </c>
      <c r="E93">
        <v>81</v>
      </c>
      <c r="F93">
        <v>2013</v>
      </c>
      <c r="G93">
        <v>1213858</v>
      </c>
      <c r="I93">
        <v>91</v>
      </c>
      <c r="J93" t="s">
        <v>86</v>
      </c>
      <c r="K93" t="s">
        <v>81</v>
      </c>
      <c r="L93">
        <v>37</v>
      </c>
      <c r="M93">
        <v>81</v>
      </c>
      <c r="N93">
        <v>2013</v>
      </c>
      <c r="O93">
        <v>1213858</v>
      </c>
    </row>
    <row r="94" spans="1:15" x14ac:dyDescent="0.25">
      <c r="A94">
        <v>92</v>
      </c>
      <c r="B94" t="s">
        <v>86</v>
      </c>
      <c r="C94" t="s">
        <v>81</v>
      </c>
      <c r="D94">
        <v>41</v>
      </c>
      <c r="E94">
        <v>76</v>
      </c>
      <c r="F94">
        <v>2018</v>
      </c>
      <c r="G94">
        <v>1255909</v>
      </c>
      <c r="I94">
        <v>92</v>
      </c>
      <c r="J94" t="s">
        <v>86</v>
      </c>
      <c r="K94" t="s">
        <v>81</v>
      </c>
      <c r="L94">
        <v>41</v>
      </c>
      <c r="M94">
        <v>76</v>
      </c>
      <c r="N94">
        <v>2018</v>
      </c>
      <c r="O94">
        <v>1255909</v>
      </c>
    </row>
    <row r="95" spans="1:15" x14ac:dyDescent="0.25">
      <c r="A95">
        <v>93</v>
      </c>
      <c r="B95" t="s">
        <v>85</v>
      </c>
      <c r="C95" t="s">
        <v>81</v>
      </c>
      <c r="D95">
        <v>37</v>
      </c>
      <c r="E95">
        <v>71</v>
      </c>
      <c r="F95">
        <v>2007</v>
      </c>
      <c r="G95">
        <v>1517988</v>
      </c>
      <c r="I95">
        <v>93</v>
      </c>
      <c r="J95" t="s">
        <v>85</v>
      </c>
      <c r="K95" t="s">
        <v>81</v>
      </c>
      <c r="L95">
        <v>37</v>
      </c>
      <c r="M95">
        <v>71</v>
      </c>
      <c r="N95">
        <v>2007</v>
      </c>
      <c r="O95">
        <v>1517988</v>
      </c>
    </row>
    <row r="96" spans="1:15" x14ac:dyDescent="0.25">
      <c r="A96">
        <v>94</v>
      </c>
      <c r="B96" t="s">
        <v>85</v>
      </c>
      <c r="C96" t="s">
        <v>82</v>
      </c>
      <c r="D96">
        <v>35</v>
      </c>
      <c r="E96">
        <v>51</v>
      </c>
      <c r="F96">
        <v>2018</v>
      </c>
      <c r="G96">
        <v>1921108</v>
      </c>
      <c r="I96">
        <v>94</v>
      </c>
      <c r="J96" t="s">
        <v>85</v>
      </c>
      <c r="K96" t="s">
        <v>82</v>
      </c>
      <c r="L96">
        <v>35</v>
      </c>
      <c r="M96">
        <v>51</v>
      </c>
      <c r="N96">
        <v>2018</v>
      </c>
      <c r="O96">
        <v>1921108</v>
      </c>
    </row>
    <row r="97" spans="1:15" x14ac:dyDescent="0.25">
      <c r="A97">
        <v>95</v>
      </c>
      <c r="B97" t="s">
        <v>86</v>
      </c>
      <c r="C97" t="s">
        <v>82</v>
      </c>
      <c r="D97">
        <v>28</v>
      </c>
      <c r="E97">
        <v>87</v>
      </c>
      <c r="F97">
        <v>2007</v>
      </c>
      <c r="G97">
        <v>1428938</v>
      </c>
      <c r="I97">
        <v>95</v>
      </c>
      <c r="J97" t="s">
        <v>86</v>
      </c>
      <c r="K97" t="s">
        <v>82</v>
      </c>
      <c r="L97">
        <v>28</v>
      </c>
      <c r="M97">
        <v>87</v>
      </c>
      <c r="N97">
        <v>2007</v>
      </c>
      <c r="O97">
        <v>1428938</v>
      </c>
    </row>
    <row r="98" spans="1:15" x14ac:dyDescent="0.25">
      <c r="A98">
        <v>96</v>
      </c>
      <c r="B98" t="s">
        <v>86</v>
      </c>
      <c r="C98" t="s">
        <v>82</v>
      </c>
      <c r="D98">
        <v>38</v>
      </c>
      <c r="E98">
        <v>87</v>
      </c>
      <c r="F98">
        <v>2017</v>
      </c>
      <c r="G98">
        <v>1194287</v>
      </c>
      <c r="I98">
        <v>96</v>
      </c>
      <c r="J98" t="s">
        <v>86</v>
      </c>
      <c r="K98" t="s">
        <v>82</v>
      </c>
      <c r="L98">
        <v>38</v>
      </c>
      <c r="M98">
        <v>87</v>
      </c>
      <c r="N98">
        <v>2017</v>
      </c>
      <c r="O98">
        <v>1194287</v>
      </c>
    </row>
    <row r="99" spans="1:15" x14ac:dyDescent="0.25">
      <c r="A99">
        <v>97</v>
      </c>
      <c r="B99" t="s">
        <v>85</v>
      </c>
      <c r="C99" t="s">
        <v>79</v>
      </c>
      <c r="D99">
        <v>38</v>
      </c>
      <c r="E99">
        <v>82</v>
      </c>
      <c r="F99">
        <v>2014</v>
      </c>
      <c r="G99">
        <v>1270689</v>
      </c>
      <c r="I99">
        <v>97</v>
      </c>
      <c r="J99" t="s">
        <v>85</v>
      </c>
      <c r="K99" t="s">
        <v>79</v>
      </c>
      <c r="L99">
        <v>38</v>
      </c>
      <c r="M99">
        <v>82</v>
      </c>
      <c r="N99">
        <v>2014</v>
      </c>
      <c r="O99">
        <v>1270689</v>
      </c>
    </row>
    <row r="100" spans="1:15" x14ac:dyDescent="0.25">
      <c r="A100">
        <v>98</v>
      </c>
      <c r="B100" t="s">
        <v>85</v>
      </c>
      <c r="C100" t="s">
        <v>79</v>
      </c>
      <c r="D100">
        <v>42</v>
      </c>
      <c r="E100">
        <v>72</v>
      </c>
      <c r="F100">
        <v>2014</v>
      </c>
      <c r="G100">
        <v>644698</v>
      </c>
      <c r="I100">
        <v>98</v>
      </c>
      <c r="J100" t="s">
        <v>85</v>
      </c>
      <c r="K100" t="s">
        <v>79</v>
      </c>
      <c r="L100">
        <v>42</v>
      </c>
      <c r="M100">
        <v>72</v>
      </c>
      <c r="N100">
        <v>2014</v>
      </c>
      <c r="O100">
        <v>644698</v>
      </c>
    </row>
    <row r="101" spans="1:15" x14ac:dyDescent="0.25">
      <c r="A101">
        <v>99</v>
      </c>
      <c r="B101" t="s">
        <v>86</v>
      </c>
      <c r="C101" t="s">
        <v>79</v>
      </c>
      <c r="D101">
        <v>38</v>
      </c>
      <c r="E101">
        <v>50</v>
      </c>
      <c r="F101">
        <v>2013</v>
      </c>
      <c r="G101">
        <v>596082</v>
      </c>
      <c r="I101">
        <v>99</v>
      </c>
      <c r="J101" t="s">
        <v>86</v>
      </c>
      <c r="K101" t="s">
        <v>79</v>
      </c>
      <c r="L101">
        <v>38</v>
      </c>
      <c r="M101">
        <v>50</v>
      </c>
      <c r="N101">
        <v>2013</v>
      </c>
      <c r="O101">
        <v>596082</v>
      </c>
    </row>
    <row r="102" spans="1:15" x14ac:dyDescent="0.25">
      <c r="A102">
        <v>100</v>
      </c>
      <c r="B102" t="s">
        <v>86</v>
      </c>
      <c r="C102" t="s">
        <v>80</v>
      </c>
      <c r="D102">
        <v>31</v>
      </c>
      <c r="E102">
        <v>76</v>
      </c>
      <c r="F102">
        <v>2016</v>
      </c>
      <c r="G102">
        <v>793509</v>
      </c>
      <c r="I102">
        <v>100</v>
      </c>
      <c r="J102" t="s">
        <v>86</v>
      </c>
      <c r="K102" t="s">
        <v>80</v>
      </c>
      <c r="L102">
        <v>31</v>
      </c>
      <c r="M102">
        <v>76</v>
      </c>
      <c r="N102">
        <v>2016</v>
      </c>
      <c r="O102">
        <v>793509</v>
      </c>
    </row>
    <row r="103" spans="1:15" x14ac:dyDescent="0.25">
      <c r="A103">
        <v>101</v>
      </c>
      <c r="B103" t="s">
        <v>85</v>
      </c>
      <c r="C103" t="s">
        <v>80</v>
      </c>
      <c r="D103">
        <v>30</v>
      </c>
      <c r="E103">
        <v>62</v>
      </c>
      <c r="F103">
        <v>2011</v>
      </c>
      <c r="G103">
        <v>1134227</v>
      </c>
      <c r="I103">
        <v>101</v>
      </c>
      <c r="J103" t="s">
        <v>85</v>
      </c>
      <c r="K103" t="s">
        <v>80</v>
      </c>
      <c r="L103">
        <v>30</v>
      </c>
      <c r="M103">
        <v>62</v>
      </c>
      <c r="N103">
        <v>2011</v>
      </c>
      <c r="O103">
        <v>1134227</v>
      </c>
    </row>
    <row r="104" spans="1:15" x14ac:dyDescent="0.25">
      <c r="A104">
        <v>102</v>
      </c>
      <c r="B104" t="s">
        <v>85</v>
      </c>
      <c r="C104" t="s">
        <v>80</v>
      </c>
      <c r="D104">
        <v>39</v>
      </c>
      <c r="E104">
        <v>87</v>
      </c>
      <c r="F104">
        <v>2015</v>
      </c>
      <c r="G104">
        <v>501867</v>
      </c>
      <c r="I104">
        <v>102</v>
      </c>
      <c r="J104" t="s">
        <v>85</v>
      </c>
      <c r="K104" t="s">
        <v>80</v>
      </c>
      <c r="L104">
        <v>39</v>
      </c>
      <c r="M104">
        <v>87</v>
      </c>
      <c r="N104">
        <v>2015</v>
      </c>
      <c r="O104">
        <v>501867</v>
      </c>
    </row>
    <row r="105" spans="1:15" x14ac:dyDescent="0.25">
      <c r="A105">
        <v>103</v>
      </c>
      <c r="B105" t="s">
        <v>86</v>
      </c>
      <c r="C105" t="s">
        <v>81</v>
      </c>
      <c r="D105">
        <v>30</v>
      </c>
      <c r="E105">
        <v>71</v>
      </c>
      <c r="F105">
        <v>2008</v>
      </c>
      <c r="G105">
        <v>598874</v>
      </c>
      <c r="I105">
        <v>103</v>
      </c>
      <c r="J105" t="s">
        <v>86</v>
      </c>
      <c r="K105" t="s">
        <v>81</v>
      </c>
      <c r="L105">
        <v>30</v>
      </c>
      <c r="M105">
        <v>71</v>
      </c>
      <c r="N105">
        <v>2008</v>
      </c>
      <c r="O105">
        <v>598874</v>
      </c>
    </row>
    <row r="106" spans="1:15" x14ac:dyDescent="0.25">
      <c r="A106">
        <v>104</v>
      </c>
      <c r="B106" t="s">
        <v>86</v>
      </c>
      <c r="C106" t="s">
        <v>81</v>
      </c>
      <c r="D106">
        <v>25</v>
      </c>
      <c r="E106">
        <v>90</v>
      </c>
      <c r="F106">
        <v>2017</v>
      </c>
      <c r="G106">
        <v>576983</v>
      </c>
      <c r="I106">
        <v>104</v>
      </c>
      <c r="J106" t="s">
        <v>86</v>
      </c>
      <c r="K106" t="s">
        <v>81</v>
      </c>
      <c r="L106">
        <v>25</v>
      </c>
      <c r="M106">
        <v>90</v>
      </c>
      <c r="N106">
        <v>2017</v>
      </c>
      <c r="O106">
        <v>576983</v>
      </c>
    </row>
    <row r="107" spans="1:15" x14ac:dyDescent="0.25">
      <c r="A107">
        <v>105</v>
      </c>
      <c r="B107" t="s">
        <v>85</v>
      </c>
      <c r="C107" t="s">
        <v>81</v>
      </c>
      <c r="D107">
        <v>43</v>
      </c>
      <c r="E107">
        <v>59</v>
      </c>
      <c r="F107">
        <v>2014</v>
      </c>
      <c r="G107">
        <v>1861998</v>
      </c>
      <c r="I107">
        <v>105</v>
      </c>
      <c r="J107" t="s">
        <v>85</v>
      </c>
      <c r="K107" t="s">
        <v>81</v>
      </c>
      <c r="L107">
        <v>43</v>
      </c>
      <c r="M107">
        <v>59</v>
      </c>
      <c r="N107">
        <v>2014</v>
      </c>
      <c r="O107">
        <v>1861998</v>
      </c>
    </row>
    <row r="108" spans="1:15" x14ac:dyDescent="0.25">
      <c r="A108">
        <v>106</v>
      </c>
      <c r="B108" t="s">
        <v>85</v>
      </c>
      <c r="C108" t="s">
        <v>82</v>
      </c>
      <c r="D108">
        <v>43</v>
      </c>
      <c r="E108">
        <v>65</v>
      </c>
      <c r="F108">
        <v>2008</v>
      </c>
      <c r="G108">
        <v>1701204</v>
      </c>
      <c r="I108">
        <v>106</v>
      </c>
      <c r="J108" t="s">
        <v>85</v>
      </c>
      <c r="K108" t="s">
        <v>82</v>
      </c>
      <c r="L108">
        <v>43</v>
      </c>
      <c r="M108">
        <v>65</v>
      </c>
      <c r="N108">
        <v>2008</v>
      </c>
      <c r="O108">
        <v>1701204</v>
      </c>
    </row>
    <row r="109" spans="1:15" x14ac:dyDescent="0.25">
      <c r="A109">
        <v>107</v>
      </c>
      <c r="B109" t="s">
        <v>86</v>
      </c>
      <c r="C109" t="s">
        <v>82</v>
      </c>
      <c r="D109">
        <v>32</v>
      </c>
      <c r="E109">
        <v>81</v>
      </c>
      <c r="F109">
        <v>2008</v>
      </c>
      <c r="G109">
        <v>1619313</v>
      </c>
      <c r="I109">
        <v>107</v>
      </c>
      <c r="J109" t="s">
        <v>86</v>
      </c>
      <c r="K109" t="s">
        <v>82</v>
      </c>
      <c r="L109">
        <v>32</v>
      </c>
      <c r="M109">
        <v>81</v>
      </c>
      <c r="N109">
        <v>2008</v>
      </c>
      <c r="O109">
        <v>1619313</v>
      </c>
    </row>
    <row r="110" spans="1:15" x14ac:dyDescent="0.25">
      <c r="A110">
        <v>108</v>
      </c>
      <c r="B110" t="s">
        <v>86</v>
      </c>
      <c r="C110" t="s">
        <v>82</v>
      </c>
      <c r="D110">
        <v>42</v>
      </c>
      <c r="E110">
        <v>84</v>
      </c>
      <c r="F110">
        <v>2008</v>
      </c>
      <c r="G110">
        <v>1007736</v>
      </c>
      <c r="I110">
        <v>108</v>
      </c>
      <c r="J110" t="s">
        <v>86</v>
      </c>
      <c r="K110" t="s">
        <v>82</v>
      </c>
      <c r="L110">
        <v>42</v>
      </c>
      <c r="M110">
        <v>84</v>
      </c>
      <c r="N110">
        <v>2008</v>
      </c>
      <c r="O110">
        <v>1007736</v>
      </c>
    </row>
    <row r="111" spans="1:15" x14ac:dyDescent="0.25">
      <c r="A111">
        <v>109</v>
      </c>
      <c r="B111" t="s">
        <v>85</v>
      </c>
      <c r="C111" t="s">
        <v>79</v>
      </c>
      <c r="D111">
        <v>28</v>
      </c>
      <c r="E111">
        <v>60</v>
      </c>
      <c r="F111">
        <v>2016</v>
      </c>
      <c r="G111">
        <v>943060</v>
      </c>
      <c r="I111">
        <v>109</v>
      </c>
      <c r="J111" t="s">
        <v>85</v>
      </c>
      <c r="K111" t="s">
        <v>79</v>
      </c>
      <c r="L111">
        <v>28</v>
      </c>
      <c r="M111">
        <v>60</v>
      </c>
      <c r="N111">
        <v>2016</v>
      </c>
      <c r="O111">
        <v>943060</v>
      </c>
    </row>
    <row r="112" spans="1:15" x14ac:dyDescent="0.25">
      <c r="A112">
        <v>110</v>
      </c>
      <c r="B112" t="s">
        <v>85</v>
      </c>
      <c r="C112" t="s">
        <v>79</v>
      </c>
      <c r="D112">
        <v>27</v>
      </c>
      <c r="E112">
        <v>61</v>
      </c>
      <c r="F112">
        <v>2008</v>
      </c>
      <c r="G112">
        <v>839426</v>
      </c>
      <c r="I112">
        <v>110</v>
      </c>
      <c r="J112" t="s">
        <v>85</v>
      </c>
      <c r="K112" t="s">
        <v>79</v>
      </c>
      <c r="L112">
        <v>27</v>
      </c>
      <c r="M112">
        <v>61</v>
      </c>
      <c r="N112">
        <v>2008</v>
      </c>
      <c r="O112">
        <v>839426</v>
      </c>
    </row>
    <row r="113" spans="1:15" x14ac:dyDescent="0.25">
      <c r="A113">
        <v>111</v>
      </c>
      <c r="B113" t="s">
        <v>86</v>
      </c>
      <c r="C113" t="s">
        <v>79</v>
      </c>
      <c r="D113">
        <v>28</v>
      </c>
      <c r="E113">
        <v>60</v>
      </c>
      <c r="F113">
        <v>2015</v>
      </c>
      <c r="G113">
        <v>1972973</v>
      </c>
      <c r="I113">
        <v>111</v>
      </c>
      <c r="J113" t="s">
        <v>86</v>
      </c>
      <c r="K113" t="s">
        <v>79</v>
      </c>
      <c r="L113">
        <v>28</v>
      </c>
      <c r="M113">
        <v>60</v>
      </c>
      <c r="N113">
        <v>2015</v>
      </c>
      <c r="O113">
        <v>1972973</v>
      </c>
    </row>
    <row r="114" spans="1:15" x14ac:dyDescent="0.25">
      <c r="A114">
        <v>112</v>
      </c>
      <c r="B114" t="s">
        <v>86</v>
      </c>
      <c r="C114" t="s">
        <v>80</v>
      </c>
      <c r="D114">
        <v>45</v>
      </c>
      <c r="E114">
        <v>56</v>
      </c>
      <c r="F114">
        <v>2005</v>
      </c>
      <c r="G114">
        <v>1481073</v>
      </c>
      <c r="I114">
        <v>112</v>
      </c>
      <c r="J114" t="s">
        <v>86</v>
      </c>
      <c r="K114" t="s">
        <v>80</v>
      </c>
      <c r="L114">
        <v>45</v>
      </c>
      <c r="M114">
        <v>56</v>
      </c>
      <c r="N114">
        <v>2005</v>
      </c>
      <c r="O114">
        <v>1481073</v>
      </c>
    </row>
    <row r="115" spans="1:15" x14ac:dyDescent="0.25">
      <c r="A115">
        <v>113</v>
      </c>
      <c r="B115" t="s">
        <v>85</v>
      </c>
      <c r="C115" t="s">
        <v>80</v>
      </c>
      <c r="D115">
        <v>22</v>
      </c>
      <c r="E115">
        <v>80</v>
      </c>
      <c r="F115">
        <v>2013</v>
      </c>
      <c r="G115">
        <v>734301</v>
      </c>
      <c r="I115">
        <v>113</v>
      </c>
      <c r="J115" t="s">
        <v>85</v>
      </c>
      <c r="K115" t="s">
        <v>80</v>
      </c>
      <c r="L115">
        <v>22</v>
      </c>
      <c r="M115">
        <v>80</v>
      </c>
      <c r="N115">
        <v>2013</v>
      </c>
      <c r="O115">
        <v>734301</v>
      </c>
    </row>
    <row r="116" spans="1:15" x14ac:dyDescent="0.25">
      <c r="A116">
        <v>114</v>
      </c>
      <c r="B116" t="s">
        <v>85</v>
      </c>
      <c r="C116" t="s">
        <v>80</v>
      </c>
      <c r="D116">
        <v>27</v>
      </c>
      <c r="E116">
        <v>58</v>
      </c>
      <c r="F116">
        <v>2018</v>
      </c>
      <c r="G116">
        <v>1196335</v>
      </c>
      <c r="I116">
        <v>114</v>
      </c>
      <c r="J116" t="s">
        <v>85</v>
      </c>
      <c r="K116" t="s">
        <v>80</v>
      </c>
      <c r="L116">
        <v>27</v>
      </c>
      <c r="M116">
        <v>58</v>
      </c>
      <c r="N116">
        <v>2018</v>
      </c>
      <c r="O116">
        <v>1196335</v>
      </c>
    </row>
    <row r="117" spans="1:15" x14ac:dyDescent="0.25">
      <c r="A117">
        <v>115</v>
      </c>
      <c r="B117" t="s">
        <v>86</v>
      </c>
      <c r="C117" t="s">
        <v>81</v>
      </c>
      <c r="D117">
        <v>35</v>
      </c>
      <c r="E117">
        <v>74</v>
      </c>
      <c r="F117">
        <v>2017</v>
      </c>
      <c r="G117">
        <v>1837029</v>
      </c>
      <c r="I117">
        <v>115</v>
      </c>
      <c r="J117" t="s">
        <v>86</v>
      </c>
      <c r="K117" t="s">
        <v>81</v>
      </c>
      <c r="L117">
        <v>35</v>
      </c>
      <c r="M117">
        <v>74</v>
      </c>
      <c r="N117">
        <v>2017</v>
      </c>
      <c r="O117">
        <v>1837029</v>
      </c>
    </row>
    <row r="118" spans="1:15" x14ac:dyDescent="0.25">
      <c r="A118">
        <v>116</v>
      </c>
      <c r="B118" t="s">
        <v>86</v>
      </c>
      <c r="C118" t="s">
        <v>81</v>
      </c>
      <c r="D118">
        <v>22</v>
      </c>
      <c r="E118">
        <v>76</v>
      </c>
      <c r="F118">
        <v>2008</v>
      </c>
      <c r="G118">
        <v>1122849</v>
      </c>
      <c r="I118">
        <v>116</v>
      </c>
      <c r="J118" t="s">
        <v>86</v>
      </c>
      <c r="K118" t="s">
        <v>81</v>
      </c>
      <c r="L118">
        <v>22</v>
      </c>
      <c r="M118">
        <v>76</v>
      </c>
      <c r="N118">
        <v>2008</v>
      </c>
      <c r="O118">
        <v>1122849</v>
      </c>
    </row>
    <row r="119" spans="1:15" x14ac:dyDescent="0.25">
      <c r="A119">
        <v>117</v>
      </c>
      <c r="B119" t="s">
        <v>85</v>
      </c>
      <c r="C119" t="s">
        <v>81</v>
      </c>
      <c r="D119">
        <v>29</v>
      </c>
      <c r="E119">
        <v>90</v>
      </c>
      <c r="F119">
        <v>2012</v>
      </c>
      <c r="G119">
        <v>939180</v>
      </c>
      <c r="I119">
        <v>117</v>
      </c>
      <c r="J119" t="s">
        <v>85</v>
      </c>
      <c r="K119" t="s">
        <v>81</v>
      </c>
      <c r="L119">
        <v>29</v>
      </c>
      <c r="M119">
        <v>90</v>
      </c>
      <c r="N119">
        <v>2012</v>
      </c>
      <c r="O119">
        <v>939180</v>
      </c>
    </row>
    <row r="120" spans="1:15" x14ac:dyDescent="0.25">
      <c r="A120">
        <v>118</v>
      </c>
      <c r="B120" t="s">
        <v>85</v>
      </c>
      <c r="C120" t="s">
        <v>82</v>
      </c>
      <c r="D120">
        <v>22</v>
      </c>
      <c r="E120">
        <v>52</v>
      </c>
      <c r="F120">
        <v>2005</v>
      </c>
      <c r="G120">
        <v>1919240</v>
      </c>
      <c r="I120">
        <v>118</v>
      </c>
      <c r="J120" t="s">
        <v>85</v>
      </c>
      <c r="K120" t="s">
        <v>82</v>
      </c>
      <c r="L120">
        <v>22</v>
      </c>
      <c r="M120">
        <v>52</v>
      </c>
      <c r="N120">
        <v>2005</v>
      </c>
      <c r="O120">
        <v>1919240</v>
      </c>
    </row>
    <row r="121" spans="1:15" x14ac:dyDescent="0.25">
      <c r="A121">
        <v>119</v>
      </c>
      <c r="B121" t="s">
        <v>86</v>
      </c>
      <c r="C121" t="s">
        <v>82</v>
      </c>
      <c r="D121">
        <v>23</v>
      </c>
      <c r="E121">
        <v>53</v>
      </c>
      <c r="F121">
        <v>2014</v>
      </c>
      <c r="G121">
        <v>1038695</v>
      </c>
      <c r="I121">
        <v>119</v>
      </c>
      <c r="J121" t="s">
        <v>86</v>
      </c>
      <c r="K121" t="s">
        <v>82</v>
      </c>
      <c r="L121">
        <v>23</v>
      </c>
      <c r="M121">
        <v>53</v>
      </c>
      <c r="N121">
        <v>2014</v>
      </c>
      <c r="O121">
        <v>1038695</v>
      </c>
    </row>
    <row r="122" spans="1:15" x14ac:dyDescent="0.25">
      <c r="A122">
        <v>120</v>
      </c>
      <c r="B122" t="s">
        <v>86</v>
      </c>
      <c r="C122" t="s">
        <v>82</v>
      </c>
      <c r="D122">
        <v>32</v>
      </c>
      <c r="E122">
        <v>57</v>
      </c>
      <c r="F122">
        <v>2013</v>
      </c>
      <c r="G122">
        <v>1988503</v>
      </c>
      <c r="I122">
        <v>120</v>
      </c>
      <c r="J122" t="s">
        <v>86</v>
      </c>
      <c r="K122" t="s">
        <v>82</v>
      </c>
      <c r="L122">
        <v>32</v>
      </c>
      <c r="M122">
        <v>57</v>
      </c>
      <c r="N122">
        <v>2013</v>
      </c>
      <c r="O122">
        <v>1988503</v>
      </c>
    </row>
    <row r="123" spans="1:15" x14ac:dyDescent="0.25">
      <c r="A123">
        <v>121</v>
      </c>
      <c r="B123" t="s">
        <v>85</v>
      </c>
      <c r="C123" t="s">
        <v>79</v>
      </c>
      <c r="D123">
        <v>28</v>
      </c>
      <c r="E123">
        <v>84</v>
      </c>
      <c r="F123">
        <v>2011</v>
      </c>
      <c r="G123">
        <v>595597</v>
      </c>
      <c r="I123">
        <v>121</v>
      </c>
      <c r="J123" t="s">
        <v>85</v>
      </c>
      <c r="K123" t="s">
        <v>79</v>
      </c>
      <c r="L123">
        <v>28</v>
      </c>
      <c r="M123">
        <v>84</v>
      </c>
      <c r="N123">
        <v>2011</v>
      </c>
      <c r="O123">
        <v>595597</v>
      </c>
    </row>
    <row r="124" spans="1:15" x14ac:dyDescent="0.25">
      <c r="A124">
        <v>122</v>
      </c>
      <c r="B124" t="s">
        <v>85</v>
      </c>
      <c r="C124" t="s">
        <v>79</v>
      </c>
      <c r="D124">
        <v>44</v>
      </c>
      <c r="E124">
        <v>90</v>
      </c>
      <c r="F124">
        <v>2011</v>
      </c>
      <c r="G124">
        <v>1591540</v>
      </c>
      <c r="I124">
        <v>122</v>
      </c>
      <c r="J124" t="s">
        <v>85</v>
      </c>
      <c r="K124" t="s">
        <v>79</v>
      </c>
      <c r="L124">
        <v>44</v>
      </c>
      <c r="M124">
        <v>90</v>
      </c>
      <c r="N124">
        <v>2011</v>
      </c>
      <c r="O124">
        <v>1591540</v>
      </c>
    </row>
    <row r="125" spans="1:15" x14ac:dyDescent="0.25">
      <c r="A125">
        <v>123</v>
      </c>
      <c r="B125" t="s">
        <v>86</v>
      </c>
      <c r="C125" t="s">
        <v>79</v>
      </c>
      <c r="D125">
        <v>29</v>
      </c>
      <c r="E125">
        <v>66</v>
      </c>
      <c r="F125">
        <v>2016</v>
      </c>
      <c r="G125">
        <v>983594</v>
      </c>
      <c r="I125">
        <v>123</v>
      </c>
      <c r="J125" t="s">
        <v>86</v>
      </c>
      <c r="K125" t="s">
        <v>79</v>
      </c>
      <c r="L125">
        <v>29</v>
      </c>
      <c r="M125">
        <v>66</v>
      </c>
      <c r="N125">
        <v>2016</v>
      </c>
      <c r="O125">
        <v>983594</v>
      </c>
    </row>
    <row r="126" spans="1:15" x14ac:dyDescent="0.25">
      <c r="A126">
        <v>124</v>
      </c>
      <c r="B126" t="s">
        <v>86</v>
      </c>
      <c r="C126" t="s">
        <v>80</v>
      </c>
      <c r="D126">
        <v>30</v>
      </c>
      <c r="E126">
        <v>87</v>
      </c>
      <c r="F126">
        <v>2018</v>
      </c>
      <c r="G126">
        <v>1410118</v>
      </c>
      <c r="I126">
        <v>124</v>
      </c>
      <c r="J126" t="s">
        <v>86</v>
      </c>
      <c r="K126" t="s">
        <v>80</v>
      </c>
      <c r="L126">
        <v>30</v>
      </c>
      <c r="M126">
        <v>87</v>
      </c>
      <c r="N126">
        <v>2018</v>
      </c>
      <c r="O126">
        <v>1410118</v>
      </c>
    </row>
    <row r="127" spans="1:15" x14ac:dyDescent="0.25">
      <c r="A127">
        <v>125</v>
      </c>
      <c r="B127" t="s">
        <v>85</v>
      </c>
      <c r="C127" t="s">
        <v>80</v>
      </c>
      <c r="D127">
        <v>24</v>
      </c>
      <c r="E127">
        <v>51</v>
      </c>
      <c r="F127">
        <v>2017</v>
      </c>
      <c r="G127">
        <v>1861725</v>
      </c>
      <c r="I127">
        <v>125</v>
      </c>
      <c r="J127" t="s">
        <v>85</v>
      </c>
      <c r="K127" t="s">
        <v>80</v>
      </c>
      <c r="L127">
        <v>24</v>
      </c>
      <c r="M127">
        <v>51</v>
      </c>
      <c r="N127">
        <v>2017</v>
      </c>
      <c r="O127">
        <v>1861725</v>
      </c>
    </row>
    <row r="128" spans="1:15" x14ac:dyDescent="0.25">
      <c r="A128">
        <v>126</v>
      </c>
      <c r="B128" t="s">
        <v>85</v>
      </c>
      <c r="C128" t="s">
        <v>80</v>
      </c>
      <c r="D128">
        <v>38</v>
      </c>
      <c r="E128">
        <v>71</v>
      </c>
      <c r="F128">
        <v>2007</v>
      </c>
      <c r="G128">
        <v>672645</v>
      </c>
      <c r="I128">
        <v>126</v>
      </c>
      <c r="J128" t="s">
        <v>85</v>
      </c>
      <c r="K128" t="s">
        <v>80</v>
      </c>
      <c r="L128">
        <v>38</v>
      </c>
      <c r="M128">
        <v>71</v>
      </c>
      <c r="N128">
        <v>2007</v>
      </c>
      <c r="O128">
        <v>672645</v>
      </c>
    </row>
    <row r="129" spans="1:15" x14ac:dyDescent="0.25">
      <c r="A129">
        <v>127</v>
      </c>
      <c r="B129" t="s">
        <v>86</v>
      </c>
      <c r="C129" t="s">
        <v>81</v>
      </c>
      <c r="D129">
        <v>27</v>
      </c>
      <c r="E129">
        <v>63</v>
      </c>
      <c r="F129">
        <v>2014</v>
      </c>
      <c r="G129">
        <v>1235116</v>
      </c>
      <c r="I129">
        <v>127</v>
      </c>
      <c r="J129" t="s">
        <v>86</v>
      </c>
      <c r="K129" t="s">
        <v>81</v>
      </c>
      <c r="L129">
        <v>27</v>
      </c>
      <c r="M129">
        <v>63</v>
      </c>
      <c r="N129">
        <v>2014</v>
      </c>
      <c r="O129">
        <v>1235116</v>
      </c>
    </row>
    <row r="130" spans="1:15" x14ac:dyDescent="0.25">
      <c r="A130">
        <v>128</v>
      </c>
      <c r="B130" t="s">
        <v>86</v>
      </c>
      <c r="C130" t="s">
        <v>81</v>
      </c>
      <c r="D130">
        <v>35</v>
      </c>
      <c r="E130">
        <v>77</v>
      </c>
      <c r="F130">
        <v>2005</v>
      </c>
      <c r="G130">
        <v>887835</v>
      </c>
      <c r="I130">
        <v>128</v>
      </c>
      <c r="J130" t="s">
        <v>86</v>
      </c>
      <c r="K130" t="s">
        <v>81</v>
      </c>
      <c r="L130">
        <v>35</v>
      </c>
      <c r="M130">
        <v>77</v>
      </c>
      <c r="N130">
        <v>2005</v>
      </c>
      <c r="O130">
        <v>887835</v>
      </c>
    </row>
    <row r="131" spans="1:15" x14ac:dyDescent="0.25">
      <c r="A131">
        <v>129</v>
      </c>
      <c r="B131" t="s">
        <v>85</v>
      </c>
      <c r="C131" t="s">
        <v>81</v>
      </c>
      <c r="D131">
        <v>36</v>
      </c>
      <c r="E131">
        <v>80</v>
      </c>
      <c r="F131">
        <v>2014</v>
      </c>
      <c r="G131">
        <v>1110015</v>
      </c>
      <c r="I131">
        <v>129</v>
      </c>
      <c r="J131" t="s">
        <v>85</v>
      </c>
      <c r="K131" t="s">
        <v>81</v>
      </c>
      <c r="L131">
        <v>36</v>
      </c>
      <c r="M131">
        <v>80</v>
      </c>
      <c r="N131">
        <v>2014</v>
      </c>
      <c r="O131">
        <v>1110015</v>
      </c>
    </row>
    <row r="132" spans="1:15" x14ac:dyDescent="0.25">
      <c r="A132">
        <v>130</v>
      </c>
      <c r="B132" t="s">
        <v>85</v>
      </c>
      <c r="C132" t="s">
        <v>82</v>
      </c>
      <c r="D132">
        <v>37</v>
      </c>
      <c r="E132">
        <v>56</v>
      </c>
      <c r="F132">
        <v>2012</v>
      </c>
      <c r="G132">
        <v>688957</v>
      </c>
      <c r="I132">
        <v>130</v>
      </c>
      <c r="J132" t="s">
        <v>85</v>
      </c>
      <c r="K132" t="s">
        <v>82</v>
      </c>
      <c r="L132">
        <v>37</v>
      </c>
      <c r="M132">
        <v>56</v>
      </c>
      <c r="N132">
        <v>2012</v>
      </c>
      <c r="O132">
        <v>688957</v>
      </c>
    </row>
    <row r="133" spans="1:15" x14ac:dyDescent="0.25">
      <c r="A133">
        <v>131</v>
      </c>
      <c r="B133" t="s">
        <v>86</v>
      </c>
      <c r="C133" t="s">
        <v>82</v>
      </c>
      <c r="D133">
        <v>36</v>
      </c>
      <c r="E133">
        <v>88</v>
      </c>
      <c r="F133">
        <v>2008</v>
      </c>
      <c r="G133">
        <v>1289719</v>
      </c>
      <c r="I133">
        <v>131</v>
      </c>
      <c r="J133" t="s">
        <v>86</v>
      </c>
      <c r="K133" t="s">
        <v>82</v>
      </c>
      <c r="L133">
        <v>36</v>
      </c>
      <c r="M133">
        <v>88</v>
      </c>
      <c r="N133">
        <v>2008</v>
      </c>
      <c r="O133">
        <v>1289719</v>
      </c>
    </row>
    <row r="134" spans="1:15" x14ac:dyDescent="0.25">
      <c r="A134">
        <v>132</v>
      </c>
      <c r="B134" t="s">
        <v>86</v>
      </c>
      <c r="C134" t="s">
        <v>82</v>
      </c>
      <c r="D134">
        <v>29</v>
      </c>
      <c r="E134">
        <v>83</v>
      </c>
      <c r="F134">
        <v>2005</v>
      </c>
      <c r="G134">
        <v>703359</v>
      </c>
      <c r="I134">
        <v>132</v>
      </c>
      <c r="J134" t="s">
        <v>86</v>
      </c>
      <c r="K134" t="s">
        <v>82</v>
      </c>
      <c r="L134">
        <v>29</v>
      </c>
      <c r="M134">
        <v>83</v>
      </c>
      <c r="N134">
        <v>2005</v>
      </c>
      <c r="O134">
        <v>703359</v>
      </c>
    </row>
    <row r="135" spans="1:15" x14ac:dyDescent="0.25">
      <c r="A135">
        <v>133</v>
      </c>
      <c r="B135" t="s">
        <v>85</v>
      </c>
      <c r="C135" t="s">
        <v>79</v>
      </c>
      <c r="D135">
        <v>32</v>
      </c>
      <c r="E135">
        <v>68</v>
      </c>
      <c r="F135">
        <v>2011</v>
      </c>
      <c r="G135">
        <v>939480</v>
      </c>
      <c r="I135">
        <v>133</v>
      </c>
      <c r="J135" t="s">
        <v>85</v>
      </c>
      <c r="K135" t="s">
        <v>79</v>
      </c>
      <c r="L135">
        <v>32</v>
      </c>
      <c r="M135">
        <v>68</v>
      </c>
      <c r="N135">
        <v>2011</v>
      </c>
      <c r="O135">
        <v>939480</v>
      </c>
    </row>
    <row r="136" spans="1:15" x14ac:dyDescent="0.25">
      <c r="A136">
        <v>134</v>
      </c>
      <c r="B136" t="s">
        <v>85</v>
      </c>
      <c r="C136" t="s">
        <v>79</v>
      </c>
      <c r="D136">
        <v>23</v>
      </c>
      <c r="E136">
        <v>71</v>
      </c>
      <c r="F136">
        <v>2007</v>
      </c>
      <c r="G136">
        <v>1670005</v>
      </c>
      <c r="I136">
        <v>134</v>
      </c>
      <c r="J136" t="s">
        <v>85</v>
      </c>
      <c r="K136" t="s">
        <v>79</v>
      </c>
      <c r="L136">
        <v>23</v>
      </c>
      <c r="M136">
        <v>71</v>
      </c>
      <c r="N136">
        <v>2007</v>
      </c>
      <c r="O136">
        <v>1670005</v>
      </c>
    </row>
    <row r="137" spans="1:15" x14ac:dyDescent="0.25">
      <c r="A137">
        <v>135</v>
      </c>
      <c r="B137" t="s">
        <v>86</v>
      </c>
      <c r="C137" t="s">
        <v>79</v>
      </c>
      <c r="D137">
        <v>39</v>
      </c>
      <c r="E137">
        <v>70</v>
      </c>
      <c r="F137">
        <v>2011</v>
      </c>
      <c r="G137">
        <v>594663</v>
      </c>
      <c r="I137">
        <v>135</v>
      </c>
      <c r="J137" t="s">
        <v>86</v>
      </c>
      <c r="K137" t="s">
        <v>79</v>
      </c>
      <c r="L137">
        <v>39</v>
      </c>
      <c r="M137">
        <v>70</v>
      </c>
      <c r="N137">
        <v>2011</v>
      </c>
      <c r="O137">
        <v>594663</v>
      </c>
    </row>
    <row r="138" spans="1:15" x14ac:dyDescent="0.25">
      <c r="A138">
        <v>136</v>
      </c>
      <c r="B138" t="s">
        <v>86</v>
      </c>
      <c r="C138" t="s">
        <v>80</v>
      </c>
      <c r="D138">
        <v>36</v>
      </c>
      <c r="E138">
        <v>49</v>
      </c>
      <c r="F138">
        <v>2008</v>
      </c>
      <c r="G138">
        <v>1696700</v>
      </c>
      <c r="I138">
        <v>136</v>
      </c>
      <c r="J138" t="s">
        <v>86</v>
      </c>
      <c r="K138" t="s">
        <v>80</v>
      </c>
      <c r="L138">
        <v>36</v>
      </c>
      <c r="M138">
        <v>49</v>
      </c>
      <c r="N138">
        <v>2008</v>
      </c>
      <c r="O138">
        <v>1696700</v>
      </c>
    </row>
    <row r="139" spans="1:15" x14ac:dyDescent="0.25">
      <c r="A139">
        <v>137</v>
      </c>
      <c r="B139" t="s">
        <v>85</v>
      </c>
      <c r="C139" t="s">
        <v>80</v>
      </c>
      <c r="D139">
        <v>44</v>
      </c>
      <c r="E139">
        <v>69</v>
      </c>
      <c r="F139">
        <v>2006</v>
      </c>
      <c r="G139">
        <v>1122325</v>
      </c>
      <c r="I139">
        <v>137</v>
      </c>
      <c r="J139" t="s">
        <v>85</v>
      </c>
      <c r="K139" t="s">
        <v>80</v>
      </c>
      <c r="L139">
        <v>44</v>
      </c>
      <c r="M139">
        <v>69</v>
      </c>
      <c r="N139">
        <v>2006</v>
      </c>
      <c r="O139">
        <v>1122325</v>
      </c>
    </row>
    <row r="140" spans="1:15" x14ac:dyDescent="0.25">
      <c r="A140">
        <v>138</v>
      </c>
      <c r="B140" t="s">
        <v>85</v>
      </c>
      <c r="C140" t="s">
        <v>80</v>
      </c>
      <c r="D140">
        <v>35</v>
      </c>
      <c r="E140">
        <v>57</v>
      </c>
      <c r="F140">
        <v>2007</v>
      </c>
      <c r="G140">
        <v>522528</v>
      </c>
      <c r="I140">
        <v>138</v>
      </c>
      <c r="J140" t="s">
        <v>85</v>
      </c>
      <c r="K140" t="s">
        <v>80</v>
      </c>
      <c r="L140">
        <v>35</v>
      </c>
      <c r="M140">
        <v>57</v>
      </c>
      <c r="N140">
        <v>2007</v>
      </c>
      <c r="O140">
        <v>522528</v>
      </c>
    </row>
    <row r="141" spans="1:15" x14ac:dyDescent="0.25">
      <c r="A141">
        <v>139</v>
      </c>
      <c r="B141" t="s">
        <v>86</v>
      </c>
      <c r="C141" t="s">
        <v>81</v>
      </c>
      <c r="D141">
        <v>28</v>
      </c>
      <c r="E141">
        <v>79</v>
      </c>
      <c r="F141">
        <v>2014</v>
      </c>
      <c r="G141">
        <v>504259</v>
      </c>
      <c r="I141">
        <v>139</v>
      </c>
      <c r="J141" t="s">
        <v>86</v>
      </c>
      <c r="K141" t="s">
        <v>81</v>
      </c>
      <c r="L141">
        <v>28</v>
      </c>
      <c r="M141">
        <v>79</v>
      </c>
      <c r="N141">
        <v>2014</v>
      </c>
      <c r="O141">
        <v>504259</v>
      </c>
    </row>
    <row r="142" spans="1:15" x14ac:dyDescent="0.25">
      <c r="A142">
        <v>140</v>
      </c>
      <c r="B142" t="s">
        <v>86</v>
      </c>
      <c r="C142" t="s">
        <v>81</v>
      </c>
      <c r="D142">
        <v>22</v>
      </c>
      <c r="E142">
        <v>90</v>
      </c>
      <c r="F142">
        <v>2006</v>
      </c>
      <c r="G142">
        <v>1955456</v>
      </c>
      <c r="I142">
        <v>140</v>
      </c>
      <c r="J142" t="s">
        <v>86</v>
      </c>
      <c r="K142" t="s">
        <v>81</v>
      </c>
      <c r="L142">
        <v>22</v>
      </c>
      <c r="M142">
        <v>90</v>
      </c>
      <c r="N142">
        <v>2006</v>
      </c>
      <c r="O142">
        <v>1955456</v>
      </c>
    </row>
    <row r="143" spans="1:15" x14ac:dyDescent="0.25">
      <c r="A143">
        <v>141</v>
      </c>
      <c r="B143" t="s">
        <v>85</v>
      </c>
      <c r="C143" t="s">
        <v>81</v>
      </c>
      <c r="D143">
        <v>29</v>
      </c>
      <c r="E143">
        <v>65</v>
      </c>
      <c r="F143">
        <v>2017</v>
      </c>
      <c r="G143">
        <v>986928</v>
      </c>
      <c r="I143">
        <v>141</v>
      </c>
      <c r="J143" t="s">
        <v>85</v>
      </c>
      <c r="K143" t="s">
        <v>81</v>
      </c>
      <c r="L143">
        <v>29</v>
      </c>
      <c r="M143">
        <v>65</v>
      </c>
      <c r="N143">
        <v>2017</v>
      </c>
      <c r="O143">
        <v>986928</v>
      </c>
    </row>
    <row r="144" spans="1:15" x14ac:dyDescent="0.25">
      <c r="A144">
        <v>142</v>
      </c>
      <c r="B144" t="s">
        <v>85</v>
      </c>
      <c r="C144" t="s">
        <v>82</v>
      </c>
      <c r="D144">
        <v>43</v>
      </c>
      <c r="E144">
        <v>50</v>
      </c>
      <c r="F144">
        <v>2014</v>
      </c>
      <c r="G144">
        <v>918249</v>
      </c>
      <c r="I144">
        <v>142</v>
      </c>
      <c r="J144" t="s">
        <v>85</v>
      </c>
      <c r="K144" t="s">
        <v>82</v>
      </c>
      <c r="L144">
        <v>43</v>
      </c>
      <c r="M144">
        <v>50</v>
      </c>
      <c r="N144">
        <v>2014</v>
      </c>
      <c r="O144">
        <v>918249</v>
      </c>
    </row>
    <row r="145" spans="1:15" x14ac:dyDescent="0.25">
      <c r="A145">
        <v>143</v>
      </c>
      <c r="B145" t="s">
        <v>86</v>
      </c>
      <c r="C145" t="s">
        <v>82</v>
      </c>
      <c r="D145">
        <v>35</v>
      </c>
      <c r="E145">
        <v>66</v>
      </c>
      <c r="F145">
        <v>2005</v>
      </c>
      <c r="G145">
        <v>1374432</v>
      </c>
      <c r="I145">
        <v>143</v>
      </c>
      <c r="J145" t="s">
        <v>86</v>
      </c>
      <c r="K145" t="s">
        <v>82</v>
      </c>
      <c r="L145">
        <v>35</v>
      </c>
      <c r="M145">
        <v>66</v>
      </c>
      <c r="N145">
        <v>2005</v>
      </c>
      <c r="O145">
        <v>1374432</v>
      </c>
    </row>
    <row r="146" spans="1:15" x14ac:dyDescent="0.25">
      <c r="A146">
        <v>144</v>
      </c>
      <c r="B146" t="s">
        <v>86</v>
      </c>
      <c r="C146" t="s">
        <v>82</v>
      </c>
      <c r="D146">
        <v>25</v>
      </c>
      <c r="E146">
        <v>70</v>
      </c>
      <c r="F146">
        <v>2008</v>
      </c>
      <c r="G146">
        <v>1715782</v>
      </c>
      <c r="I146">
        <v>144</v>
      </c>
      <c r="J146" t="s">
        <v>86</v>
      </c>
      <c r="K146" t="s">
        <v>82</v>
      </c>
      <c r="L146">
        <v>25</v>
      </c>
      <c r="M146">
        <v>70</v>
      </c>
      <c r="N146">
        <v>2008</v>
      </c>
      <c r="O146">
        <v>1715782</v>
      </c>
    </row>
    <row r="147" spans="1:15" x14ac:dyDescent="0.25">
      <c r="A147">
        <v>145</v>
      </c>
      <c r="B147" t="s">
        <v>85</v>
      </c>
      <c r="C147" t="s">
        <v>79</v>
      </c>
      <c r="D147">
        <v>34</v>
      </c>
      <c r="E147">
        <v>56</v>
      </c>
      <c r="F147">
        <v>2012</v>
      </c>
      <c r="G147">
        <v>1621251</v>
      </c>
      <c r="I147">
        <v>145</v>
      </c>
      <c r="J147" t="s">
        <v>85</v>
      </c>
      <c r="K147" t="s">
        <v>79</v>
      </c>
      <c r="L147">
        <v>34</v>
      </c>
      <c r="M147">
        <v>56</v>
      </c>
      <c r="N147">
        <v>2012</v>
      </c>
      <c r="O147">
        <v>1621251</v>
      </c>
    </row>
    <row r="148" spans="1:15" x14ac:dyDescent="0.25">
      <c r="A148">
        <v>146</v>
      </c>
      <c r="B148" t="s">
        <v>85</v>
      </c>
      <c r="C148" t="s">
        <v>79</v>
      </c>
      <c r="D148">
        <v>23</v>
      </c>
      <c r="E148">
        <v>55</v>
      </c>
      <c r="F148">
        <v>2018</v>
      </c>
      <c r="G148">
        <v>1583311</v>
      </c>
      <c r="I148">
        <v>146</v>
      </c>
      <c r="J148" t="s">
        <v>85</v>
      </c>
      <c r="K148" t="s">
        <v>79</v>
      </c>
      <c r="L148">
        <v>23</v>
      </c>
      <c r="M148">
        <v>55</v>
      </c>
      <c r="N148">
        <v>2018</v>
      </c>
      <c r="O148">
        <v>1583311</v>
      </c>
    </row>
    <row r="149" spans="1:15" x14ac:dyDescent="0.25">
      <c r="A149">
        <v>147</v>
      </c>
      <c r="B149" t="s">
        <v>86</v>
      </c>
      <c r="C149" t="s">
        <v>79</v>
      </c>
      <c r="D149">
        <v>27</v>
      </c>
      <c r="E149">
        <v>79</v>
      </c>
      <c r="F149">
        <v>2017</v>
      </c>
      <c r="G149">
        <v>1024673</v>
      </c>
      <c r="I149">
        <v>147</v>
      </c>
      <c r="J149" t="s">
        <v>86</v>
      </c>
      <c r="K149" t="s">
        <v>79</v>
      </c>
      <c r="L149">
        <v>27</v>
      </c>
      <c r="M149">
        <v>79</v>
      </c>
      <c r="N149">
        <v>2017</v>
      </c>
      <c r="O149">
        <v>1024673</v>
      </c>
    </row>
    <row r="150" spans="1:15" x14ac:dyDescent="0.25">
      <c r="A150">
        <v>148</v>
      </c>
      <c r="B150" t="s">
        <v>86</v>
      </c>
      <c r="C150" t="s">
        <v>80</v>
      </c>
      <c r="D150">
        <v>42</v>
      </c>
      <c r="E150">
        <v>77</v>
      </c>
      <c r="F150">
        <v>2011</v>
      </c>
      <c r="G150">
        <v>954566</v>
      </c>
      <c r="I150">
        <v>148</v>
      </c>
      <c r="J150" t="s">
        <v>86</v>
      </c>
      <c r="K150" t="s">
        <v>80</v>
      </c>
      <c r="L150">
        <v>42</v>
      </c>
      <c r="M150">
        <v>77</v>
      </c>
      <c r="N150">
        <v>2011</v>
      </c>
      <c r="O150">
        <v>954566</v>
      </c>
    </row>
    <row r="151" spans="1:15" x14ac:dyDescent="0.25">
      <c r="A151">
        <v>149</v>
      </c>
      <c r="B151" t="s">
        <v>85</v>
      </c>
      <c r="C151" t="s">
        <v>80</v>
      </c>
      <c r="D151">
        <v>37</v>
      </c>
      <c r="E151">
        <v>79</v>
      </c>
      <c r="F151">
        <v>2007</v>
      </c>
      <c r="G151">
        <v>533560</v>
      </c>
      <c r="I151">
        <v>149</v>
      </c>
      <c r="J151" t="s">
        <v>85</v>
      </c>
      <c r="K151" t="s">
        <v>80</v>
      </c>
      <c r="L151">
        <v>37</v>
      </c>
      <c r="M151">
        <v>79</v>
      </c>
      <c r="N151">
        <v>2007</v>
      </c>
      <c r="O151">
        <v>533560</v>
      </c>
    </row>
    <row r="152" spans="1:15" x14ac:dyDescent="0.25">
      <c r="A152">
        <v>150</v>
      </c>
      <c r="B152" t="s">
        <v>85</v>
      </c>
      <c r="C152" t="s">
        <v>80</v>
      </c>
      <c r="D152">
        <v>22</v>
      </c>
      <c r="E152">
        <v>72</v>
      </c>
      <c r="F152">
        <v>2016</v>
      </c>
      <c r="G152">
        <v>1408418</v>
      </c>
      <c r="I152">
        <v>150</v>
      </c>
      <c r="J152" t="s">
        <v>85</v>
      </c>
      <c r="K152" t="s">
        <v>80</v>
      </c>
      <c r="L152">
        <v>22</v>
      </c>
      <c r="M152">
        <v>72</v>
      </c>
      <c r="N152">
        <v>2016</v>
      </c>
      <c r="O152">
        <v>1408418</v>
      </c>
    </row>
    <row r="153" spans="1:15" x14ac:dyDescent="0.25">
      <c r="A153">
        <v>151</v>
      </c>
      <c r="B153" t="s">
        <v>86</v>
      </c>
      <c r="C153" t="s">
        <v>81</v>
      </c>
      <c r="D153">
        <v>22</v>
      </c>
      <c r="E153">
        <v>52</v>
      </c>
      <c r="F153">
        <v>2013</v>
      </c>
      <c r="G153">
        <v>1360569</v>
      </c>
      <c r="I153">
        <v>151</v>
      </c>
      <c r="J153" t="s">
        <v>86</v>
      </c>
      <c r="K153" t="s">
        <v>81</v>
      </c>
      <c r="L153">
        <v>22</v>
      </c>
      <c r="M153">
        <v>52</v>
      </c>
      <c r="N153">
        <v>2013</v>
      </c>
      <c r="O153">
        <v>1360569</v>
      </c>
    </row>
    <row r="154" spans="1:15" x14ac:dyDescent="0.25">
      <c r="A154">
        <v>152</v>
      </c>
      <c r="B154" t="s">
        <v>86</v>
      </c>
      <c r="C154" t="s">
        <v>81</v>
      </c>
      <c r="D154">
        <v>30</v>
      </c>
      <c r="E154">
        <v>67</v>
      </c>
      <c r="F154">
        <v>2015</v>
      </c>
      <c r="G154">
        <v>1795508</v>
      </c>
      <c r="I154">
        <v>152</v>
      </c>
      <c r="J154" t="s">
        <v>86</v>
      </c>
      <c r="K154" t="s">
        <v>81</v>
      </c>
      <c r="L154">
        <v>30</v>
      </c>
      <c r="M154">
        <v>67</v>
      </c>
      <c r="N154">
        <v>2015</v>
      </c>
      <c r="O154">
        <v>1795508</v>
      </c>
    </row>
    <row r="155" spans="1:15" x14ac:dyDescent="0.25">
      <c r="A155">
        <v>153</v>
      </c>
      <c r="B155" t="s">
        <v>85</v>
      </c>
      <c r="C155" t="s">
        <v>81</v>
      </c>
      <c r="D155">
        <v>22</v>
      </c>
      <c r="E155">
        <v>76</v>
      </c>
      <c r="F155">
        <v>2011</v>
      </c>
      <c r="G155">
        <v>1716517</v>
      </c>
      <c r="I155">
        <v>153</v>
      </c>
      <c r="J155" t="s">
        <v>85</v>
      </c>
      <c r="K155" t="s">
        <v>81</v>
      </c>
      <c r="L155">
        <v>22</v>
      </c>
      <c r="M155">
        <v>76</v>
      </c>
      <c r="N155">
        <v>2011</v>
      </c>
      <c r="O155">
        <v>1716517</v>
      </c>
    </row>
    <row r="156" spans="1:15" x14ac:dyDescent="0.25">
      <c r="A156">
        <v>154</v>
      </c>
      <c r="B156" t="s">
        <v>85</v>
      </c>
      <c r="C156" t="s">
        <v>82</v>
      </c>
      <c r="D156">
        <v>36</v>
      </c>
      <c r="E156">
        <v>57</v>
      </c>
      <c r="F156">
        <v>2018</v>
      </c>
      <c r="G156">
        <v>1785673</v>
      </c>
      <c r="I156">
        <v>154</v>
      </c>
      <c r="J156" t="s">
        <v>85</v>
      </c>
      <c r="K156" t="s">
        <v>82</v>
      </c>
      <c r="L156">
        <v>36</v>
      </c>
      <c r="M156">
        <v>57</v>
      </c>
      <c r="N156">
        <v>2018</v>
      </c>
      <c r="O156">
        <v>1785673</v>
      </c>
    </row>
    <row r="157" spans="1:15" x14ac:dyDescent="0.25">
      <c r="A157">
        <v>155</v>
      </c>
      <c r="B157" t="s">
        <v>86</v>
      </c>
      <c r="C157" t="s">
        <v>82</v>
      </c>
      <c r="D157">
        <v>30</v>
      </c>
      <c r="E157">
        <v>49</v>
      </c>
      <c r="F157">
        <v>2010</v>
      </c>
      <c r="G157">
        <v>525462</v>
      </c>
      <c r="I157">
        <v>155</v>
      </c>
      <c r="J157" t="s">
        <v>86</v>
      </c>
      <c r="K157" t="s">
        <v>82</v>
      </c>
      <c r="L157">
        <v>30</v>
      </c>
      <c r="M157">
        <v>49</v>
      </c>
      <c r="N157">
        <v>2010</v>
      </c>
      <c r="O157">
        <v>525462</v>
      </c>
    </row>
    <row r="158" spans="1:15" x14ac:dyDescent="0.25">
      <c r="A158">
        <v>156</v>
      </c>
      <c r="B158" t="s">
        <v>86</v>
      </c>
      <c r="C158" t="s">
        <v>82</v>
      </c>
      <c r="D158">
        <v>43</v>
      </c>
      <c r="E158">
        <v>57</v>
      </c>
      <c r="F158">
        <v>2016</v>
      </c>
      <c r="G158">
        <v>1731862</v>
      </c>
      <c r="I158">
        <v>156</v>
      </c>
      <c r="J158" t="s">
        <v>86</v>
      </c>
      <c r="K158" t="s">
        <v>82</v>
      </c>
      <c r="L158">
        <v>43</v>
      </c>
      <c r="M158">
        <v>57</v>
      </c>
      <c r="N158">
        <v>2016</v>
      </c>
      <c r="O158">
        <v>1731862</v>
      </c>
    </row>
    <row r="159" spans="1:15" x14ac:dyDescent="0.25">
      <c r="A159">
        <v>157</v>
      </c>
      <c r="B159" t="s">
        <v>85</v>
      </c>
      <c r="C159" t="s">
        <v>79</v>
      </c>
      <c r="D159">
        <v>29</v>
      </c>
      <c r="E159">
        <v>67</v>
      </c>
      <c r="F159">
        <v>2006</v>
      </c>
      <c r="G159">
        <v>954813</v>
      </c>
      <c r="I159">
        <v>157</v>
      </c>
      <c r="J159" t="s">
        <v>85</v>
      </c>
      <c r="K159" t="s">
        <v>79</v>
      </c>
      <c r="L159">
        <v>29</v>
      </c>
      <c r="M159">
        <v>67</v>
      </c>
      <c r="N159">
        <v>2006</v>
      </c>
      <c r="O159">
        <v>954813</v>
      </c>
    </row>
    <row r="160" spans="1:15" x14ac:dyDescent="0.25">
      <c r="A160">
        <v>158</v>
      </c>
      <c r="B160" t="s">
        <v>85</v>
      </c>
      <c r="C160" t="s">
        <v>79</v>
      </c>
      <c r="D160">
        <v>32</v>
      </c>
      <c r="E160">
        <v>60</v>
      </c>
      <c r="F160">
        <v>2005</v>
      </c>
      <c r="G160">
        <v>1141157</v>
      </c>
      <c r="I160">
        <v>158</v>
      </c>
      <c r="J160" t="s">
        <v>85</v>
      </c>
      <c r="K160" t="s">
        <v>79</v>
      </c>
      <c r="L160">
        <v>32</v>
      </c>
      <c r="M160">
        <v>60</v>
      </c>
      <c r="N160">
        <v>2005</v>
      </c>
      <c r="O160">
        <v>1141157</v>
      </c>
    </row>
    <row r="161" spans="1:15" x14ac:dyDescent="0.25">
      <c r="A161">
        <v>159</v>
      </c>
      <c r="B161" t="s">
        <v>86</v>
      </c>
      <c r="C161" t="s">
        <v>79</v>
      </c>
      <c r="D161">
        <v>28</v>
      </c>
      <c r="E161">
        <v>68</v>
      </c>
      <c r="F161">
        <v>2009</v>
      </c>
      <c r="G161">
        <v>1949303</v>
      </c>
      <c r="I161">
        <v>159</v>
      </c>
      <c r="J161" t="s">
        <v>86</v>
      </c>
      <c r="K161" t="s">
        <v>79</v>
      </c>
      <c r="L161">
        <v>28</v>
      </c>
      <c r="M161">
        <v>68</v>
      </c>
      <c r="N161">
        <v>2009</v>
      </c>
      <c r="O161">
        <v>1949303</v>
      </c>
    </row>
    <row r="162" spans="1:15" x14ac:dyDescent="0.25">
      <c r="A162">
        <v>160</v>
      </c>
      <c r="B162" t="s">
        <v>86</v>
      </c>
      <c r="C162" t="s">
        <v>80</v>
      </c>
      <c r="D162">
        <v>34</v>
      </c>
      <c r="E162">
        <v>76</v>
      </c>
      <c r="F162">
        <v>2017</v>
      </c>
      <c r="G162">
        <v>1209003</v>
      </c>
      <c r="I162">
        <v>160</v>
      </c>
      <c r="J162" t="s">
        <v>86</v>
      </c>
      <c r="K162" t="s">
        <v>80</v>
      </c>
      <c r="L162">
        <v>34</v>
      </c>
      <c r="M162">
        <v>76</v>
      </c>
      <c r="N162">
        <v>2017</v>
      </c>
      <c r="O162">
        <v>1209003</v>
      </c>
    </row>
    <row r="163" spans="1:15" x14ac:dyDescent="0.25">
      <c r="A163">
        <v>161</v>
      </c>
      <c r="B163" t="s">
        <v>85</v>
      </c>
      <c r="C163" t="s">
        <v>80</v>
      </c>
      <c r="D163">
        <v>42</v>
      </c>
      <c r="E163">
        <v>55</v>
      </c>
      <c r="F163">
        <v>2014</v>
      </c>
      <c r="G163">
        <v>1112586</v>
      </c>
      <c r="I163">
        <v>161</v>
      </c>
      <c r="J163" t="s">
        <v>85</v>
      </c>
      <c r="K163" t="s">
        <v>80</v>
      </c>
      <c r="L163">
        <v>42</v>
      </c>
      <c r="M163">
        <v>55</v>
      </c>
      <c r="N163">
        <v>2014</v>
      </c>
      <c r="O163">
        <v>1112586</v>
      </c>
    </row>
    <row r="164" spans="1:15" x14ac:dyDescent="0.25">
      <c r="A164">
        <v>162</v>
      </c>
      <c r="B164" t="s">
        <v>85</v>
      </c>
      <c r="C164" t="s">
        <v>80</v>
      </c>
      <c r="D164">
        <v>39</v>
      </c>
      <c r="E164">
        <v>75</v>
      </c>
      <c r="F164">
        <v>2013</v>
      </c>
      <c r="G164">
        <v>1391653</v>
      </c>
      <c r="I164">
        <v>162</v>
      </c>
      <c r="J164" t="s">
        <v>85</v>
      </c>
      <c r="K164" t="s">
        <v>80</v>
      </c>
      <c r="L164">
        <v>39</v>
      </c>
      <c r="M164">
        <v>75</v>
      </c>
      <c r="N164">
        <v>2013</v>
      </c>
      <c r="O164">
        <v>1391653</v>
      </c>
    </row>
    <row r="165" spans="1:15" x14ac:dyDescent="0.25">
      <c r="A165">
        <v>163</v>
      </c>
      <c r="B165" t="s">
        <v>86</v>
      </c>
      <c r="C165" t="s">
        <v>81</v>
      </c>
      <c r="D165">
        <v>44</v>
      </c>
      <c r="E165">
        <v>83</v>
      </c>
      <c r="F165">
        <v>2005</v>
      </c>
      <c r="G165">
        <v>1901257</v>
      </c>
      <c r="I165">
        <v>163</v>
      </c>
      <c r="J165" t="s">
        <v>86</v>
      </c>
      <c r="K165" t="s">
        <v>81</v>
      </c>
      <c r="L165">
        <v>44</v>
      </c>
      <c r="M165">
        <v>83</v>
      </c>
      <c r="N165">
        <v>2005</v>
      </c>
      <c r="O165">
        <v>1901257</v>
      </c>
    </row>
    <row r="166" spans="1:15" x14ac:dyDescent="0.25">
      <c r="A166">
        <v>164</v>
      </c>
      <c r="B166" t="s">
        <v>86</v>
      </c>
      <c r="C166" t="s">
        <v>81</v>
      </c>
      <c r="D166">
        <v>29</v>
      </c>
      <c r="E166">
        <v>60</v>
      </c>
      <c r="F166">
        <v>2018</v>
      </c>
      <c r="G166">
        <v>1333734</v>
      </c>
      <c r="I166">
        <v>164</v>
      </c>
      <c r="J166" t="s">
        <v>86</v>
      </c>
      <c r="K166" t="s">
        <v>81</v>
      </c>
      <c r="L166">
        <v>29</v>
      </c>
      <c r="M166">
        <v>60</v>
      </c>
      <c r="N166">
        <v>2018</v>
      </c>
      <c r="O166">
        <v>1333734</v>
      </c>
    </row>
    <row r="167" spans="1:15" x14ac:dyDescent="0.25">
      <c r="A167">
        <v>165</v>
      </c>
      <c r="B167" t="s">
        <v>85</v>
      </c>
      <c r="C167" t="s">
        <v>81</v>
      </c>
      <c r="D167">
        <v>24</v>
      </c>
      <c r="E167">
        <v>66</v>
      </c>
      <c r="F167">
        <v>2006</v>
      </c>
      <c r="G167">
        <v>969224</v>
      </c>
      <c r="I167">
        <v>165</v>
      </c>
      <c r="J167" t="s">
        <v>85</v>
      </c>
      <c r="K167" t="s">
        <v>81</v>
      </c>
      <c r="L167">
        <v>24</v>
      </c>
      <c r="M167">
        <v>66</v>
      </c>
      <c r="N167">
        <v>2006</v>
      </c>
      <c r="O167">
        <v>969224</v>
      </c>
    </row>
    <row r="168" spans="1:15" x14ac:dyDescent="0.25">
      <c r="A168">
        <v>166</v>
      </c>
      <c r="B168" t="s">
        <v>85</v>
      </c>
      <c r="C168" t="s">
        <v>82</v>
      </c>
      <c r="D168">
        <v>45</v>
      </c>
      <c r="E168">
        <v>49</v>
      </c>
      <c r="F168">
        <v>2011</v>
      </c>
      <c r="G168">
        <v>1238260</v>
      </c>
      <c r="I168">
        <v>166</v>
      </c>
      <c r="J168" t="s">
        <v>85</v>
      </c>
      <c r="K168" t="s">
        <v>82</v>
      </c>
      <c r="L168">
        <v>45</v>
      </c>
      <c r="M168">
        <v>49</v>
      </c>
      <c r="N168">
        <v>2011</v>
      </c>
      <c r="O168">
        <v>1238260</v>
      </c>
    </row>
    <row r="169" spans="1:15" x14ac:dyDescent="0.25">
      <c r="A169">
        <v>167</v>
      </c>
      <c r="B169" t="s">
        <v>86</v>
      </c>
      <c r="C169" t="s">
        <v>82</v>
      </c>
      <c r="D169">
        <v>41</v>
      </c>
      <c r="E169">
        <v>59</v>
      </c>
      <c r="F169">
        <v>2010</v>
      </c>
      <c r="G169">
        <v>1532878</v>
      </c>
      <c r="I169">
        <v>167</v>
      </c>
      <c r="J169" t="s">
        <v>86</v>
      </c>
      <c r="K169" t="s">
        <v>82</v>
      </c>
      <c r="L169">
        <v>41</v>
      </c>
      <c r="M169">
        <v>59</v>
      </c>
      <c r="N169">
        <v>2010</v>
      </c>
      <c r="O169">
        <v>1532878</v>
      </c>
    </row>
    <row r="170" spans="1:15" x14ac:dyDescent="0.25">
      <c r="A170">
        <v>168</v>
      </c>
      <c r="B170" t="s">
        <v>86</v>
      </c>
      <c r="C170" t="s">
        <v>82</v>
      </c>
      <c r="D170">
        <v>41</v>
      </c>
      <c r="E170">
        <v>90</v>
      </c>
      <c r="F170">
        <v>2012</v>
      </c>
      <c r="G170">
        <v>1232477</v>
      </c>
      <c r="I170">
        <v>168</v>
      </c>
      <c r="J170" t="s">
        <v>86</v>
      </c>
      <c r="K170" t="s">
        <v>82</v>
      </c>
      <c r="L170">
        <v>41</v>
      </c>
      <c r="M170">
        <v>90</v>
      </c>
      <c r="N170">
        <v>2012</v>
      </c>
      <c r="O170">
        <v>1232477</v>
      </c>
    </row>
    <row r="171" spans="1:15" x14ac:dyDescent="0.25">
      <c r="A171">
        <v>169</v>
      </c>
      <c r="B171" t="s">
        <v>85</v>
      </c>
      <c r="C171" t="s">
        <v>79</v>
      </c>
      <c r="D171">
        <v>42</v>
      </c>
      <c r="E171">
        <v>85</v>
      </c>
      <c r="F171">
        <v>2015</v>
      </c>
      <c r="G171">
        <v>884639</v>
      </c>
      <c r="I171">
        <v>169</v>
      </c>
      <c r="J171" t="s">
        <v>85</v>
      </c>
      <c r="K171" t="s">
        <v>79</v>
      </c>
      <c r="L171">
        <v>42</v>
      </c>
      <c r="M171">
        <v>85</v>
      </c>
      <c r="N171">
        <v>2015</v>
      </c>
      <c r="O171">
        <v>884639</v>
      </c>
    </row>
    <row r="172" spans="1:15" x14ac:dyDescent="0.25">
      <c r="A172">
        <v>170</v>
      </c>
      <c r="B172" t="s">
        <v>85</v>
      </c>
      <c r="C172" t="s">
        <v>79</v>
      </c>
      <c r="D172">
        <v>28</v>
      </c>
      <c r="E172">
        <v>48</v>
      </c>
      <c r="F172">
        <v>2016</v>
      </c>
      <c r="G172">
        <v>904283</v>
      </c>
      <c r="I172">
        <v>170</v>
      </c>
      <c r="J172" t="s">
        <v>85</v>
      </c>
      <c r="K172" t="s">
        <v>79</v>
      </c>
      <c r="L172">
        <v>28</v>
      </c>
      <c r="M172">
        <v>48</v>
      </c>
      <c r="N172">
        <v>2016</v>
      </c>
      <c r="O172">
        <v>904283</v>
      </c>
    </row>
    <row r="173" spans="1:15" x14ac:dyDescent="0.25">
      <c r="A173">
        <v>171</v>
      </c>
      <c r="B173" t="s">
        <v>86</v>
      </c>
      <c r="C173" t="s">
        <v>79</v>
      </c>
      <c r="D173">
        <v>22</v>
      </c>
      <c r="E173">
        <v>53</v>
      </c>
      <c r="F173">
        <v>2010</v>
      </c>
      <c r="G173">
        <v>1469335</v>
      </c>
      <c r="I173">
        <v>171</v>
      </c>
      <c r="J173" t="s">
        <v>86</v>
      </c>
      <c r="K173" t="s">
        <v>79</v>
      </c>
      <c r="L173">
        <v>22</v>
      </c>
      <c r="M173">
        <v>53</v>
      </c>
      <c r="N173">
        <v>2010</v>
      </c>
      <c r="O173">
        <v>1469335</v>
      </c>
    </row>
    <row r="174" spans="1:15" x14ac:dyDescent="0.25">
      <c r="A174">
        <v>172</v>
      </c>
      <c r="B174" t="s">
        <v>86</v>
      </c>
      <c r="C174" t="s">
        <v>80</v>
      </c>
      <c r="D174">
        <v>32</v>
      </c>
      <c r="E174">
        <v>72</v>
      </c>
      <c r="F174">
        <v>2009</v>
      </c>
      <c r="G174">
        <v>1081442</v>
      </c>
      <c r="I174">
        <v>172</v>
      </c>
      <c r="J174" t="s">
        <v>86</v>
      </c>
      <c r="K174" t="s">
        <v>80</v>
      </c>
      <c r="L174">
        <v>32</v>
      </c>
      <c r="M174">
        <v>72</v>
      </c>
      <c r="N174">
        <v>2009</v>
      </c>
      <c r="O174">
        <v>1081442</v>
      </c>
    </row>
    <row r="175" spans="1:15" x14ac:dyDescent="0.25">
      <c r="A175">
        <v>173</v>
      </c>
      <c r="B175" t="s">
        <v>85</v>
      </c>
      <c r="C175" t="s">
        <v>80</v>
      </c>
      <c r="D175">
        <v>35</v>
      </c>
      <c r="E175">
        <v>58</v>
      </c>
      <c r="F175">
        <v>2007</v>
      </c>
      <c r="G175">
        <v>1105186</v>
      </c>
      <c r="I175">
        <v>173</v>
      </c>
      <c r="J175" t="s">
        <v>85</v>
      </c>
      <c r="K175" t="s">
        <v>80</v>
      </c>
      <c r="L175">
        <v>35</v>
      </c>
      <c r="M175">
        <v>58</v>
      </c>
      <c r="N175">
        <v>2007</v>
      </c>
      <c r="O175">
        <v>1105186</v>
      </c>
    </row>
    <row r="176" spans="1:15" x14ac:dyDescent="0.25">
      <c r="A176">
        <v>174</v>
      </c>
      <c r="B176" t="s">
        <v>85</v>
      </c>
      <c r="C176" t="s">
        <v>80</v>
      </c>
      <c r="D176">
        <v>37</v>
      </c>
      <c r="E176">
        <v>79</v>
      </c>
      <c r="F176">
        <v>2013</v>
      </c>
      <c r="G176">
        <v>722904</v>
      </c>
      <c r="I176">
        <v>174</v>
      </c>
      <c r="J176" t="s">
        <v>85</v>
      </c>
      <c r="K176" t="s">
        <v>80</v>
      </c>
      <c r="L176">
        <v>37</v>
      </c>
      <c r="M176">
        <v>79</v>
      </c>
      <c r="N176">
        <v>2013</v>
      </c>
      <c r="O176">
        <v>722904</v>
      </c>
    </row>
    <row r="177" spans="1:15" x14ac:dyDescent="0.25">
      <c r="A177">
        <v>175</v>
      </c>
      <c r="B177" t="s">
        <v>86</v>
      </c>
      <c r="C177" t="s">
        <v>81</v>
      </c>
      <c r="D177">
        <v>26</v>
      </c>
      <c r="E177">
        <v>56</v>
      </c>
      <c r="F177">
        <v>2009</v>
      </c>
      <c r="G177">
        <v>1111738</v>
      </c>
      <c r="I177">
        <v>175</v>
      </c>
      <c r="J177" t="s">
        <v>86</v>
      </c>
      <c r="K177" t="s">
        <v>81</v>
      </c>
      <c r="L177">
        <v>26</v>
      </c>
      <c r="M177">
        <v>56</v>
      </c>
      <c r="N177">
        <v>2009</v>
      </c>
      <c r="O177">
        <v>1111738</v>
      </c>
    </row>
    <row r="178" spans="1:15" x14ac:dyDescent="0.25">
      <c r="A178">
        <v>176</v>
      </c>
      <c r="B178" t="s">
        <v>86</v>
      </c>
      <c r="C178" t="s">
        <v>81</v>
      </c>
      <c r="D178">
        <v>29</v>
      </c>
      <c r="E178">
        <v>70</v>
      </c>
      <c r="F178">
        <v>2014</v>
      </c>
      <c r="G178">
        <v>544588</v>
      </c>
      <c r="I178">
        <v>176</v>
      </c>
      <c r="J178" t="s">
        <v>86</v>
      </c>
      <c r="K178" t="s">
        <v>81</v>
      </c>
      <c r="L178">
        <v>29</v>
      </c>
      <c r="M178">
        <v>70</v>
      </c>
      <c r="N178">
        <v>2014</v>
      </c>
      <c r="O178">
        <v>544588</v>
      </c>
    </row>
    <row r="179" spans="1:15" x14ac:dyDescent="0.25">
      <c r="A179">
        <v>177</v>
      </c>
      <c r="B179" t="s">
        <v>85</v>
      </c>
      <c r="C179" t="s">
        <v>81</v>
      </c>
      <c r="D179">
        <v>39</v>
      </c>
      <c r="E179">
        <v>51</v>
      </c>
      <c r="F179">
        <v>2014</v>
      </c>
      <c r="G179">
        <v>1158423</v>
      </c>
      <c r="I179">
        <v>177</v>
      </c>
      <c r="J179" t="s">
        <v>85</v>
      </c>
      <c r="K179" t="s">
        <v>81</v>
      </c>
      <c r="L179">
        <v>39</v>
      </c>
      <c r="M179">
        <v>51</v>
      </c>
      <c r="N179">
        <v>2014</v>
      </c>
      <c r="O179">
        <v>1158423</v>
      </c>
    </row>
    <row r="180" spans="1:15" x14ac:dyDescent="0.25">
      <c r="A180">
        <v>178</v>
      </c>
      <c r="B180" t="s">
        <v>85</v>
      </c>
      <c r="C180" t="s">
        <v>82</v>
      </c>
      <c r="D180">
        <v>26</v>
      </c>
      <c r="E180">
        <v>67</v>
      </c>
      <c r="F180">
        <v>2009</v>
      </c>
      <c r="G180">
        <v>1739304</v>
      </c>
      <c r="I180">
        <v>178</v>
      </c>
      <c r="J180" t="s">
        <v>85</v>
      </c>
      <c r="K180" t="s">
        <v>82</v>
      </c>
      <c r="L180">
        <v>26</v>
      </c>
      <c r="M180">
        <v>67</v>
      </c>
      <c r="N180">
        <v>2009</v>
      </c>
      <c r="O180">
        <v>1739304</v>
      </c>
    </row>
    <row r="181" spans="1:15" x14ac:dyDescent="0.25">
      <c r="A181">
        <v>179</v>
      </c>
      <c r="B181" t="s">
        <v>86</v>
      </c>
      <c r="C181" t="s">
        <v>82</v>
      </c>
      <c r="D181">
        <v>42</v>
      </c>
      <c r="E181">
        <v>65</v>
      </c>
      <c r="F181">
        <v>2009</v>
      </c>
      <c r="G181">
        <v>1950057</v>
      </c>
      <c r="I181">
        <v>179</v>
      </c>
      <c r="J181" t="s">
        <v>86</v>
      </c>
      <c r="K181" t="s">
        <v>82</v>
      </c>
      <c r="L181">
        <v>42</v>
      </c>
      <c r="M181">
        <v>65</v>
      </c>
      <c r="N181">
        <v>2009</v>
      </c>
      <c r="O181">
        <v>1950057</v>
      </c>
    </row>
    <row r="182" spans="1:15" x14ac:dyDescent="0.25">
      <c r="A182">
        <v>180</v>
      </c>
      <c r="B182" t="s">
        <v>86</v>
      </c>
      <c r="C182" t="s">
        <v>82</v>
      </c>
      <c r="D182">
        <v>38</v>
      </c>
      <c r="E182">
        <v>70</v>
      </c>
      <c r="F182">
        <v>2014</v>
      </c>
      <c r="G182">
        <v>574923</v>
      </c>
      <c r="I182">
        <v>180</v>
      </c>
      <c r="J182" t="s">
        <v>86</v>
      </c>
      <c r="K182" t="s">
        <v>82</v>
      </c>
      <c r="L182">
        <v>38</v>
      </c>
      <c r="M182">
        <v>70</v>
      </c>
      <c r="N182">
        <v>2014</v>
      </c>
      <c r="O182">
        <v>574923</v>
      </c>
    </row>
    <row r="183" spans="1:15" x14ac:dyDescent="0.25">
      <c r="A183">
        <v>181</v>
      </c>
      <c r="B183" t="s">
        <v>85</v>
      </c>
      <c r="C183" t="s">
        <v>79</v>
      </c>
      <c r="D183">
        <v>40</v>
      </c>
      <c r="E183">
        <v>57</v>
      </c>
      <c r="F183">
        <v>2018</v>
      </c>
      <c r="G183">
        <v>870672</v>
      </c>
      <c r="I183">
        <v>181</v>
      </c>
      <c r="J183" t="s">
        <v>85</v>
      </c>
      <c r="K183" t="s">
        <v>79</v>
      </c>
      <c r="L183">
        <v>40</v>
      </c>
      <c r="M183">
        <v>57</v>
      </c>
      <c r="N183">
        <v>2018</v>
      </c>
      <c r="O183">
        <v>870672</v>
      </c>
    </row>
    <row r="184" spans="1:15" x14ac:dyDescent="0.25">
      <c r="A184">
        <v>182</v>
      </c>
      <c r="B184" t="s">
        <v>85</v>
      </c>
      <c r="C184" t="s">
        <v>79</v>
      </c>
      <c r="D184">
        <v>39</v>
      </c>
      <c r="E184">
        <v>82</v>
      </c>
      <c r="F184">
        <v>2007</v>
      </c>
      <c r="G184">
        <v>1042799</v>
      </c>
      <c r="I184">
        <v>182</v>
      </c>
      <c r="J184" t="s">
        <v>85</v>
      </c>
      <c r="K184" t="s">
        <v>79</v>
      </c>
      <c r="L184">
        <v>39</v>
      </c>
      <c r="M184">
        <v>82</v>
      </c>
      <c r="N184">
        <v>2007</v>
      </c>
      <c r="O184">
        <v>1042799</v>
      </c>
    </row>
    <row r="185" spans="1:15" x14ac:dyDescent="0.25">
      <c r="A185">
        <v>183</v>
      </c>
      <c r="B185" t="s">
        <v>86</v>
      </c>
      <c r="C185" t="s">
        <v>79</v>
      </c>
      <c r="D185">
        <v>22</v>
      </c>
      <c r="E185">
        <v>60</v>
      </c>
      <c r="F185">
        <v>2005</v>
      </c>
      <c r="G185">
        <v>768488</v>
      </c>
      <c r="I185">
        <v>183</v>
      </c>
      <c r="J185" t="s">
        <v>86</v>
      </c>
      <c r="K185" t="s">
        <v>79</v>
      </c>
      <c r="L185">
        <v>22</v>
      </c>
      <c r="M185">
        <v>60</v>
      </c>
      <c r="N185">
        <v>2005</v>
      </c>
      <c r="O185">
        <v>768488</v>
      </c>
    </row>
    <row r="186" spans="1:15" x14ac:dyDescent="0.25">
      <c r="A186">
        <v>184</v>
      </c>
      <c r="B186" t="s">
        <v>86</v>
      </c>
      <c r="C186" t="s">
        <v>80</v>
      </c>
      <c r="D186">
        <v>43</v>
      </c>
      <c r="E186">
        <v>79</v>
      </c>
      <c r="F186">
        <v>2018</v>
      </c>
      <c r="G186">
        <v>699918</v>
      </c>
      <c r="I186">
        <v>184</v>
      </c>
      <c r="J186" t="s">
        <v>86</v>
      </c>
      <c r="K186" t="s">
        <v>80</v>
      </c>
      <c r="L186">
        <v>43</v>
      </c>
      <c r="M186">
        <v>79</v>
      </c>
      <c r="N186">
        <v>2018</v>
      </c>
      <c r="O186">
        <v>699918</v>
      </c>
    </row>
    <row r="187" spans="1:15" x14ac:dyDescent="0.25">
      <c r="A187">
        <v>185</v>
      </c>
      <c r="B187" t="s">
        <v>85</v>
      </c>
      <c r="C187" t="s">
        <v>80</v>
      </c>
      <c r="D187">
        <v>39</v>
      </c>
      <c r="E187">
        <v>79</v>
      </c>
      <c r="F187">
        <v>2005</v>
      </c>
      <c r="G187">
        <v>563107</v>
      </c>
      <c r="I187">
        <v>185</v>
      </c>
      <c r="J187" t="s">
        <v>85</v>
      </c>
      <c r="K187" t="s">
        <v>80</v>
      </c>
      <c r="L187">
        <v>39</v>
      </c>
      <c r="M187">
        <v>79</v>
      </c>
      <c r="N187">
        <v>2005</v>
      </c>
      <c r="O187">
        <v>563107</v>
      </c>
    </row>
    <row r="188" spans="1:15" x14ac:dyDescent="0.25">
      <c r="A188">
        <v>186</v>
      </c>
      <c r="B188" t="s">
        <v>85</v>
      </c>
      <c r="C188" t="s">
        <v>80</v>
      </c>
      <c r="D188">
        <v>32</v>
      </c>
      <c r="E188">
        <v>81</v>
      </c>
      <c r="F188">
        <v>2009</v>
      </c>
      <c r="G188">
        <v>1410048</v>
      </c>
      <c r="I188">
        <v>186</v>
      </c>
      <c r="J188" t="s">
        <v>85</v>
      </c>
      <c r="K188" t="s">
        <v>80</v>
      </c>
      <c r="L188">
        <v>32</v>
      </c>
      <c r="M188">
        <v>81</v>
      </c>
      <c r="N188">
        <v>2009</v>
      </c>
      <c r="O188">
        <v>1410048</v>
      </c>
    </row>
    <row r="189" spans="1:15" x14ac:dyDescent="0.25">
      <c r="A189">
        <v>187</v>
      </c>
      <c r="B189" t="s">
        <v>86</v>
      </c>
      <c r="C189" t="s">
        <v>81</v>
      </c>
      <c r="D189">
        <v>33</v>
      </c>
      <c r="E189">
        <v>81</v>
      </c>
      <c r="F189">
        <v>2018</v>
      </c>
      <c r="G189">
        <v>919809</v>
      </c>
      <c r="I189">
        <v>187</v>
      </c>
      <c r="J189" t="s">
        <v>86</v>
      </c>
      <c r="K189" t="s">
        <v>81</v>
      </c>
      <c r="L189">
        <v>33</v>
      </c>
      <c r="M189">
        <v>81</v>
      </c>
      <c r="N189">
        <v>2018</v>
      </c>
      <c r="O189">
        <v>919809</v>
      </c>
    </row>
    <row r="190" spans="1:15" x14ac:dyDescent="0.25">
      <c r="A190">
        <v>188</v>
      </c>
      <c r="B190" t="s">
        <v>86</v>
      </c>
      <c r="C190" t="s">
        <v>81</v>
      </c>
      <c r="D190">
        <v>40</v>
      </c>
      <c r="E190">
        <v>82</v>
      </c>
      <c r="F190">
        <v>2005</v>
      </c>
      <c r="G190">
        <v>1961688</v>
      </c>
      <c r="I190">
        <v>188</v>
      </c>
      <c r="J190" t="s">
        <v>86</v>
      </c>
      <c r="K190" t="s">
        <v>81</v>
      </c>
      <c r="L190">
        <v>40</v>
      </c>
      <c r="M190">
        <v>82</v>
      </c>
      <c r="N190">
        <v>2005</v>
      </c>
      <c r="O190">
        <v>1961688</v>
      </c>
    </row>
    <row r="191" spans="1:15" x14ac:dyDescent="0.25">
      <c r="A191">
        <v>189</v>
      </c>
      <c r="B191" t="s">
        <v>85</v>
      </c>
      <c r="C191" t="s">
        <v>81</v>
      </c>
      <c r="D191">
        <v>33</v>
      </c>
      <c r="E191">
        <v>55</v>
      </c>
      <c r="F191">
        <v>2018</v>
      </c>
      <c r="G191">
        <v>1807235</v>
      </c>
      <c r="I191">
        <v>189</v>
      </c>
      <c r="J191" t="s">
        <v>85</v>
      </c>
      <c r="K191" t="s">
        <v>81</v>
      </c>
      <c r="L191">
        <v>33</v>
      </c>
      <c r="M191">
        <v>55</v>
      </c>
      <c r="N191">
        <v>2018</v>
      </c>
      <c r="O191">
        <v>1807235</v>
      </c>
    </row>
    <row r="192" spans="1:15" x14ac:dyDescent="0.25">
      <c r="A192">
        <v>190</v>
      </c>
      <c r="B192" t="s">
        <v>85</v>
      </c>
      <c r="C192" t="s">
        <v>82</v>
      </c>
      <c r="D192">
        <v>45</v>
      </c>
      <c r="E192">
        <v>59</v>
      </c>
      <c r="F192">
        <v>2015</v>
      </c>
      <c r="G192">
        <v>1305192</v>
      </c>
      <c r="I192">
        <v>190</v>
      </c>
      <c r="J192" t="s">
        <v>85</v>
      </c>
      <c r="K192" t="s">
        <v>82</v>
      </c>
      <c r="L192">
        <v>45</v>
      </c>
      <c r="M192">
        <v>59</v>
      </c>
      <c r="N192">
        <v>2015</v>
      </c>
      <c r="O192">
        <v>1305192</v>
      </c>
    </row>
    <row r="193" spans="1:15" x14ac:dyDescent="0.25">
      <c r="A193">
        <v>191</v>
      </c>
      <c r="B193" t="s">
        <v>86</v>
      </c>
      <c r="C193" t="s">
        <v>82</v>
      </c>
      <c r="D193">
        <v>24</v>
      </c>
      <c r="E193">
        <v>53</v>
      </c>
      <c r="F193">
        <v>2016</v>
      </c>
      <c r="G193">
        <v>1456907</v>
      </c>
      <c r="I193">
        <v>191</v>
      </c>
      <c r="J193" t="s">
        <v>86</v>
      </c>
      <c r="K193" t="s">
        <v>82</v>
      </c>
      <c r="L193">
        <v>24</v>
      </c>
      <c r="M193">
        <v>53</v>
      </c>
      <c r="N193">
        <v>2016</v>
      </c>
      <c r="O193">
        <v>1456907</v>
      </c>
    </row>
    <row r="194" spans="1:15" x14ac:dyDescent="0.25">
      <c r="A194">
        <v>192</v>
      </c>
      <c r="B194" t="s">
        <v>86</v>
      </c>
      <c r="C194" t="s">
        <v>82</v>
      </c>
      <c r="D194">
        <v>31</v>
      </c>
      <c r="E194">
        <v>82</v>
      </c>
      <c r="F194">
        <v>2017</v>
      </c>
      <c r="G194">
        <v>673679</v>
      </c>
      <c r="I194">
        <v>192</v>
      </c>
      <c r="J194" t="s">
        <v>86</v>
      </c>
      <c r="K194" t="s">
        <v>82</v>
      </c>
      <c r="L194">
        <v>31</v>
      </c>
      <c r="M194">
        <v>82</v>
      </c>
      <c r="N194">
        <v>2017</v>
      </c>
      <c r="O194">
        <v>673679</v>
      </c>
    </row>
    <row r="195" spans="1:15" x14ac:dyDescent="0.25">
      <c r="A195">
        <v>193</v>
      </c>
      <c r="B195" t="s">
        <v>85</v>
      </c>
      <c r="C195" t="s">
        <v>79</v>
      </c>
      <c r="D195">
        <v>33</v>
      </c>
      <c r="E195">
        <v>52</v>
      </c>
      <c r="F195">
        <v>2015</v>
      </c>
      <c r="G195">
        <v>1028460</v>
      </c>
      <c r="I195">
        <v>193</v>
      </c>
      <c r="J195" t="s">
        <v>85</v>
      </c>
      <c r="K195" t="s">
        <v>79</v>
      </c>
      <c r="L195">
        <v>33</v>
      </c>
      <c r="M195">
        <v>52</v>
      </c>
      <c r="N195">
        <v>2015</v>
      </c>
      <c r="O195">
        <v>1028460</v>
      </c>
    </row>
    <row r="196" spans="1:15" x14ac:dyDescent="0.25">
      <c r="A196">
        <v>194</v>
      </c>
      <c r="B196" t="s">
        <v>85</v>
      </c>
      <c r="C196" t="s">
        <v>79</v>
      </c>
      <c r="D196">
        <v>42</v>
      </c>
      <c r="E196">
        <v>84</v>
      </c>
      <c r="F196">
        <v>2005</v>
      </c>
      <c r="G196">
        <v>1572914</v>
      </c>
      <c r="I196">
        <v>194</v>
      </c>
      <c r="J196" t="s">
        <v>85</v>
      </c>
      <c r="K196" t="s">
        <v>79</v>
      </c>
      <c r="L196">
        <v>42</v>
      </c>
      <c r="M196">
        <v>84</v>
      </c>
      <c r="N196">
        <v>2005</v>
      </c>
      <c r="O196">
        <v>1572914</v>
      </c>
    </row>
    <row r="197" spans="1:15" x14ac:dyDescent="0.25">
      <c r="A197">
        <v>195</v>
      </c>
      <c r="B197" t="s">
        <v>86</v>
      </c>
      <c r="C197" t="s">
        <v>79</v>
      </c>
      <c r="D197">
        <v>29</v>
      </c>
      <c r="E197">
        <v>82</v>
      </c>
      <c r="F197">
        <v>2015</v>
      </c>
      <c r="G197">
        <v>1885483</v>
      </c>
      <c r="I197">
        <v>195</v>
      </c>
      <c r="J197" t="s">
        <v>86</v>
      </c>
      <c r="K197" t="s">
        <v>79</v>
      </c>
      <c r="L197">
        <v>29</v>
      </c>
      <c r="M197">
        <v>82</v>
      </c>
      <c r="N197">
        <v>2015</v>
      </c>
      <c r="O197">
        <v>1885483</v>
      </c>
    </row>
    <row r="198" spans="1:15" x14ac:dyDescent="0.25">
      <c r="A198">
        <v>196</v>
      </c>
      <c r="B198" t="s">
        <v>86</v>
      </c>
      <c r="C198" t="s">
        <v>80</v>
      </c>
      <c r="D198">
        <v>23</v>
      </c>
      <c r="E198">
        <v>89</v>
      </c>
      <c r="F198">
        <v>2010</v>
      </c>
      <c r="G198">
        <v>979662</v>
      </c>
      <c r="I198">
        <v>196</v>
      </c>
      <c r="J198" t="s">
        <v>86</v>
      </c>
      <c r="K198" t="s">
        <v>80</v>
      </c>
      <c r="L198">
        <v>23</v>
      </c>
      <c r="M198">
        <v>89</v>
      </c>
      <c r="N198">
        <v>2010</v>
      </c>
      <c r="O198">
        <v>979662</v>
      </c>
    </row>
    <row r="199" spans="1:15" x14ac:dyDescent="0.25">
      <c r="A199">
        <v>197</v>
      </c>
      <c r="B199" t="s">
        <v>85</v>
      </c>
      <c r="C199" t="s">
        <v>80</v>
      </c>
      <c r="D199">
        <v>43</v>
      </c>
      <c r="E199">
        <v>64</v>
      </c>
      <c r="F199">
        <v>2009</v>
      </c>
      <c r="G199">
        <v>881074</v>
      </c>
      <c r="I199">
        <v>197</v>
      </c>
      <c r="J199" t="s">
        <v>85</v>
      </c>
      <c r="K199" t="s">
        <v>80</v>
      </c>
      <c r="L199">
        <v>43</v>
      </c>
      <c r="M199">
        <v>64</v>
      </c>
      <c r="N199">
        <v>2009</v>
      </c>
      <c r="O199">
        <v>881074</v>
      </c>
    </row>
    <row r="200" spans="1:15" x14ac:dyDescent="0.25">
      <c r="A200">
        <v>198</v>
      </c>
      <c r="B200" t="s">
        <v>85</v>
      </c>
      <c r="C200" t="s">
        <v>80</v>
      </c>
      <c r="D200">
        <v>38</v>
      </c>
      <c r="E200">
        <v>77</v>
      </c>
      <c r="F200">
        <v>2009</v>
      </c>
      <c r="G200">
        <v>1033468</v>
      </c>
      <c r="I200">
        <v>198</v>
      </c>
      <c r="J200" t="s">
        <v>85</v>
      </c>
      <c r="K200" t="s">
        <v>80</v>
      </c>
      <c r="L200">
        <v>38</v>
      </c>
      <c r="M200">
        <v>77</v>
      </c>
      <c r="N200">
        <v>2009</v>
      </c>
      <c r="O200">
        <v>1033468</v>
      </c>
    </row>
    <row r="201" spans="1:15" x14ac:dyDescent="0.25">
      <c r="A201">
        <v>199</v>
      </c>
      <c r="B201" t="s">
        <v>86</v>
      </c>
      <c r="C201" t="s">
        <v>81</v>
      </c>
      <c r="D201">
        <v>44</v>
      </c>
      <c r="E201">
        <v>88</v>
      </c>
      <c r="F201">
        <v>2007</v>
      </c>
      <c r="G201">
        <v>1822591</v>
      </c>
      <c r="I201">
        <v>199</v>
      </c>
      <c r="J201" t="s">
        <v>86</v>
      </c>
      <c r="K201" t="s">
        <v>81</v>
      </c>
      <c r="L201">
        <v>44</v>
      </c>
      <c r="M201">
        <v>88</v>
      </c>
      <c r="N201">
        <v>2007</v>
      </c>
      <c r="O201">
        <v>1822591</v>
      </c>
    </row>
    <row r="202" spans="1:15" x14ac:dyDescent="0.25">
      <c r="A202">
        <v>200</v>
      </c>
      <c r="B202" t="s">
        <v>86</v>
      </c>
      <c r="C202" t="s">
        <v>81</v>
      </c>
      <c r="D202">
        <v>32</v>
      </c>
      <c r="E202">
        <v>54</v>
      </c>
      <c r="F202">
        <v>2005</v>
      </c>
      <c r="G202">
        <v>1285108</v>
      </c>
      <c r="I202">
        <v>200</v>
      </c>
      <c r="J202" t="s">
        <v>86</v>
      </c>
      <c r="K202" t="s">
        <v>81</v>
      </c>
      <c r="L202">
        <v>32</v>
      </c>
      <c r="M202">
        <v>54</v>
      </c>
      <c r="N202">
        <v>2005</v>
      </c>
      <c r="O202">
        <v>1285108</v>
      </c>
    </row>
    <row r="203" spans="1:15" x14ac:dyDescent="0.25">
      <c r="A203">
        <v>201</v>
      </c>
      <c r="B203" t="s">
        <v>85</v>
      </c>
      <c r="C203" t="s">
        <v>81</v>
      </c>
      <c r="D203">
        <v>26</v>
      </c>
      <c r="E203">
        <v>48</v>
      </c>
      <c r="F203">
        <v>2013</v>
      </c>
      <c r="G203">
        <v>587919</v>
      </c>
      <c r="I203">
        <v>201</v>
      </c>
      <c r="J203" t="s">
        <v>85</v>
      </c>
      <c r="K203" t="s">
        <v>81</v>
      </c>
      <c r="L203">
        <v>26</v>
      </c>
      <c r="M203">
        <v>48</v>
      </c>
      <c r="N203">
        <v>2013</v>
      </c>
      <c r="O203">
        <v>587919</v>
      </c>
    </row>
    <row r="204" spans="1:15" x14ac:dyDescent="0.25">
      <c r="A204">
        <v>202</v>
      </c>
      <c r="B204" t="s">
        <v>85</v>
      </c>
      <c r="C204" t="s">
        <v>82</v>
      </c>
      <c r="D204">
        <v>33</v>
      </c>
      <c r="E204">
        <v>76</v>
      </c>
      <c r="F204">
        <v>2005</v>
      </c>
      <c r="G204">
        <v>789541</v>
      </c>
      <c r="I204">
        <v>202</v>
      </c>
      <c r="J204" t="s">
        <v>85</v>
      </c>
      <c r="K204" t="s">
        <v>82</v>
      </c>
      <c r="L204">
        <v>33</v>
      </c>
      <c r="M204">
        <v>76</v>
      </c>
      <c r="N204">
        <v>2005</v>
      </c>
      <c r="O204">
        <v>789541</v>
      </c>
    </row>
    <row r="205" spans="1:15" x14ac:dyDescent="0.25">
      <c r="A205">
        <v>203</v>
      </c>
      <c r="B205" t="s">
        <v>86</v>
      </c>
      <c r="C205" t="s">
        <v>82</v>
      </c>
      <c r="D205">
        <v>36</v>
      </c>
      <c r="E205">
        <v>76</v>
      </c>
      <c r="F205">
        <v>2016</v>
      </c>
      <c r="G205">
        <v>1663629</v>
      </c>
      <c r="I205">
        <v>203</v>
      </c>
      <c r="J205" t="s">
        <v>86</v>
      </c>
      <c r="K205" t="s">
        <v>82</v>
      </c>
      <c r="L205">
        <v>36</v>
      </c>
      <c r="M205">
        <v>76</v>
      </c>
      <c r="N205">
        <v>2016</v>
      </c>
      <c r="O205">
        <v>1663629</v>
      </c>
    </row>
    <row r="206" spans="1:15" x14ac:dyDescent="0.25">
      <c r="A206">
        <v>204</v>
      </c>
      <c r="B206" t="s">
        <v>86</v>
      </c>
      <c r="C206" t="s">
        <v>82</v>
      </c>
      <c r="D206">
        <v>27</v>
      </c>
      <c r="E206">
        <v>86</v>
      </c>
      <c r="F206">
        <v>2013</v>
      </c>
      <c r="G206">
        <v>1918828</v>
      </c>
      <c r="I206">
        <v>204</v>
      </c>
      <c r="J206" t="s">
        <v>86</v>
      </c>
      <c r="K206" t="s">
        <v>82</v>
      </c>
      <c r="L206">
        <v>27</v>
      </c>
      <c r="M206">
        <v>86</v>
      </c>
      <c r="N206">
        <v>2013</v>
      </c>
      <c r="O206">
        <v>1918828</v>
      </c>
    </row>
    <row r="207" spans="1:15" x14ac:dyDescent="0.25">
      <c r="A207">
        <v>205</v>
      </c>
      <c r="B207" t="s">
        <v>85</v>
      </c>
      <c r="C207" t="s">
        <v>79</v>
      </c>
      <c r="D207">
        <v>24</v>
      </c>
      <c r="E207">
        <v>75</v>
      </c>
      <c r="F207">
        <v>2006</v>
      </c>
      <c r="G207">
        <v>623491</v>
      </c>
      <c r="I207">
        <v>205</v>
      </c>
      <c r="J207" t="s">
        <v>85</v>
      </c>
      <c r="K207" t="s">
        <v>79</v>
      </c>
      <c r="L207">
        <v>24</v>
      </c>
      <c r="M207">
        <v>75</v>
      </c>
      <c r="N207">
        <v>2006</v>
      </c>
      <c r="O207">
        <v>623491</v>
      </c>
    </row>
    <row r="208" spans="1:15" x14ac:dyDescent="0.25">
      <c r="A208">
        <v>206</v>
      </c>
      <c r="B208" t="s">
        <v>85</v>
      </c>
      <c r="C208" t="s">
        <v>79</v>
      </c>
      <c r="D208">
        <v>35</v>
      </c>
      <c r="E208">
        <v>81</v>
      </c>
      <c r="F208">
        <v>2010</v>
      </c>
      <c r="G208">
        <v>860186</v>
      </c>
      <c r="I208">
        <v>206</v>
      </c>
      <c r="J208" t="s">
        <v>85</v>
      </c>
      <c r="K208" t="s">
        <v>79</v>
      </c>
      <c r="L208">
        <v>35</v>
      </c>
      <c r="M208">
        <v>81</v>
      </c>
      <c r="N208">
        <v>2010</v>
      </c>
      <c r="O208">
        <v>860186</v>
      </c>
    </row>
    <row r="209" spans="1:15" x14ac:dyDescent="0.25">
      <c r="A209">
        <v>207</v>
      </c>
      <c r="B209" t="s">
        <v>86</v>
      </c>
      <c r="C209" t="s">
        <v>79</v>
      </c>
      <c r="D209">
        <v>41</v>
      </c>
      <c r="E209">
        <v>84</v>
      </c>
      <c r="F209">
        <v>2017</v>
      </c>
      <c r="G209">
        <v>1973927</v>
      </c>
      <c r="I209">
        <v>207</v>
      </c>
      <c r="J209" t="s">
        <v>86</v>
      </c>
      <c r="K209" t="s">
        <v>79</v>
      </c>
      <c r="L209">
        <v>41</v>
      </c>
      <c r="M209">
        <v>84</v>
      </c>
      <c r="N209">
        <v>2017</v>
      </c>
      <c r="O209">
        <v>1973927</v>
      </c>
    </row>
    <row r="210" spans="1:15" x14ac:dyDescent="0.25">
      <c r="A210">
        <v>208</v>
      </c>
      <c r="B210" t="s">
        <v>86</v>
      </c>
      <c r="C210" t="s">
        <v>80</v>
      </c>
      <c r="D210">
        <v>42</v>
      </c>
      <c r="E210">
        <v>58</v>
      </c>
      <c r="F210">
        <v>2015</v>
      </c>
      <c r="G210">
        <v>1637979</v>
      </c>
      <c r="I210">
        <v>208</v>
      </c>
      <c r="J210" t="s">
        <v>86</v>
      </c>
      <c r="K210" t="s">
        <v>80</v>
      </c>
      <c r="L210">
        <v>42</v>
      </c>
      <c r="M210">
        <v>58</v>
      </c>
      <c r="N210">
        <v>2015</v>
      </c>
      <c r="O210">
        <v>1637979</v>
      </c>
    </row>
    <row r="211" spans="1:15" x14ac:dyDescent="0.25">
      <c r="A211">
        <v>209</v>
      </c>
      <c r="B211" t="s">
        <v>85</v>
      </c>
      <c r="C211" t="s">
        <v>80</v>
      </c>
      <c r="D211">
        <v>41</v>
      </c>
      <c r="E211">
        <v>55</v>
      </c>
      <c r="F211">
        <v>2015</v>
      </c>
      <c r="G211">
        <v>952172</v>
      </c>
      <c r="I211">
        <v>209</v>
      </c>
      <c r="J211" t="s">
        <v>85</v>
      </c>
      <c r="K211" t="s">
        <v>80</v>
      </c>
      <c r="L211">
        <v>41</v>
      </c>
      <c r="M211">
        <v>55</v>
      </c>
      <c r="N211">
        <v>2015</v>
      </c>
      <c r="O211">
        <v>952172</v>
      </c>
    </row>
    <row r="212" spans="1:15" x14ac:dyDescent="0.25">
      <c r="A212">
        <v>210</v>
      </c>
      <c r="B212" t="s">
        <v>85</v>
      </c>
      <c r="C212" t="s">
        <v>80</v>
      </c>
      <c r="D212">
        <v>23</v>
      </c>
      <c r="E212">
        <v>75</v>
      </c>
      <c r="F212">
        <v>2012</v>
      </c>
      <c r="G212">
        <v>1329363</v>
      </c>
      <c r="I212">
        <v>210</v>
      </c>
      <c r="J212" t="s">
        <v>85</v>
      </c>
      <c r="K212" t="s">
        <v>80</v>
      </c>
      <c r="L212">
        <v>23</v>
      </c>
      <c r="M212">
        <v>75</v>
      </c>
      <c r="N212">
        <v>2012</v>
      </c>
      <c r="O212">
        <v>1329363</v>
      </c>
    </row>
    <row r="213" spans="1:15" x14ac:dyDescent="0.25">
      <c r="A213">
        <v>211</v>
      </c>
      <c r="B213" t="s">
        <v>86</v>
      </c>
      <c r="C213" t="s">
        <v>81</v>
      </c>
      <c r="D213">
        <v>42</v>
      </c>
      <c r="E213">
        <v>81</v>
      </c>
      <c r="F213">
        <v>2015</v>
      </c>
      <c r="G213">
        <v>1766527</v>
      </c>
      <c r="I213">
        <v>211</v>
      </c>
      <c r="J213" t="s">
        <v>86</v>
      </c>
      <c r="K213" t="s">
        <v>81</v>
      </c>
      <c r="L213">
        <v>42</v>
      </c>
      <c r="M213">
        <v>81</v>
      </c>
      <c r="N213">
        <v>2015</v>
      </c>
      <c r="O213">
        <v>1766527</v>
      </c>
    </row>
    <row r="214" spans="1:15" x14ac:dyDescent="0.25">
      <c r="A214">
        <v>212</v>
      </c>
      <c r="B214" t="s">
        <v>86</v>
      </c>
      <c r="C214" t="s">
        <v>81</v>
      </c>
      <c r="D214">
        <v>29</v>
      </c>
      <c r="E214">
        <v>76</v>
      </c>
      <c r="F214">
        <v>2008</v>
      </c>
      <c r="G214">
        <v>653772</v>
      </c>
      <c r="I214">
        <v>212</v>
      </c>
      <c r="J214" t="s">
        <v>86</v>
      </c>
      <c r="K214" t="s">
        <v>81</v>
      </c>
      <c r="L214">
        <v>29</v>
      </c>
      <c r="M214">
        <v>76</v>
      </c>
      <c r="N214">
        <v>2008</v>
      </c>
      <c r="O214">
        <v>653772</v>
      </c>
    </row>
    <row r="215" spans="1:15" x14ac:dyDescent="0.25">
      <c r="A215">
        <v>213</v>
      </c>
      <c r="B215" t="s">
        <v>85</v>
      </c>
      <c r="C215" t="s">
        <v>81</v>
      </c>
      <c r="D215">
        <v>30</v>
      </c>
      <c r="E215">
        <v>81</v>
      </c>
      <c r="F215">
        <v>2014</v>
      </c>
      <c r="G215">
        <v>1795616</v>
      </c>
      <c r="I215">
        <v>213</v>
      </c>
      <c r="J215" t="s">
        <v>85</v>
      </c>
      <c r="K215" t="s">
        <v>81</v>
      </c>
      <c r="L215">
        <v>30</v>
      </c>
      <c r="M215">
        <v>81</v>
      </c>
      <c r="N215">
        <v>2014</v>
      </c>
      <c r="O215">
        <v>1795616</v>
      </c>
    </row>
    <row r="216" spans="1:15" x14ac:dyDescent="0.25">
      <c r="A216">
        <v>214</v>
      </c>
      <c r="B216" t="s">
        <v>85</v>
      </c>
      <c r="C216" t="s">
        <v>82</v>
      </c>
      <c r="D216">
        <v>35</v>
      </c>
      <c r="E216">
        <v>51</v>
      </c>
      <c r="F216">
        <v>2011</v>
      </c>
      <c r="G216">
        <v>518607</v>
      </c>
      <c r="I216">
        <v>214</v>
      </c>
      <c r="J216" t="s">
        <v>85</v>
      </c>
      <c r="K216" t="s">
        <v>82</v>
      </c>
      <c r="L216">
        <v>35</v>
      </c>
      <c r="M216">
        <v>51</v>
      </c>
      <c r="N216">
        <v>2011</v>
      </c>
      <c r="O216">
        <v>518607</v>
      </c>
    </row>
    <row r="217" spans="1:15" x14ac:dyDescent="0.25">
      <c r="A217">
        <v>215</v>
      </c>
      <c r="B217" t="s">
        <v>86</v>
      </c>
      <c r="C217" t="s">
        <v>82</v>
      </c>
      <c r="D217">
        <v>35</v>
      </c>
      <c r="E217">
        <v>61</v>
      </c>
      <c r="F217">
        <v>2016</v>
      </c>
      <c r="G217">
        <v>1386939</v>
      </c>
      <c r="I217">
        <v>215</v>
      </c>
      <c r="J217" t="s">
        <v>86</v>
      </c>
      <c r="K217" t="s">
        <v>82</v>
      </c>
      <c r="L217">
        <v>35</v>
      </c>
      <c r="M217">
        <v>61</v>
      </c>
      <c r="N217">
        <v>2016</v>
      </c>
      <c r="O217">
        <v>1386939</v>
      </c>
    </row>
    <row r="218" spans="1:15" x14ac:dyDescent="0.25">
      <c r="A218">
        <v>216</v>
      </c>
      <c r="B218" t="s">
        <v>86</v>
      </c>
      <c r="C218" t="s">
        <v>82</v>
      </c>
      <c r="D218">
        <v>26</v>
      </c>
      <c r="E218">
        <v>74</v>
      </c>
      <c r="F218">
        <v>2013</v>
      </c>
      <c r="G218">
        <v>712790</v>
      </c>
      <c r="I218">
        <v>216</v>
      </c>
      <c r="J218" t="s">
        <v>86</v>
      </c>
      <c r="K218" t="s">
        <v>82</v>
      </c>
      <c r="L218">
        <v>26</v>
      </c>
      <c r="M218">
        <v>74</v>
      </c>
      <c r="N218">
        <v>2013</v>
      </c>
      <c r="O218">
        <v>712790</v>
      </c>
    </row>
    <row r="219" spans="1:15" x14ac:dyDescent="0.25">
      <c r="A219">
        <v>217</v>
      </c>
      <c r="B219" t="s">
        <v>85</v>
      </c>
      <c r="C219" t="s">
        <v>79</v>
      </c>
      <c r="D219">
        <v>34</v>
      </c>
      <c r="E219">
        <v>89</v>
      </c>
      <c r="F219">
        <v>2007</v>
      </c>
      <c r="G219">
        <v>1733994</v>
      </c>
      <c r="I219">
        <v>217</v>
      </c>
      <c r="J219" t="s">
        <v>85</v>
      </c>
      <c r="K219" t="s">
        <v>79</v>
      </c>
      <c r="L219">
        <v>34</v>
      </c>
      <c r="M219">
        <v>89</v>
      </c>
      <c r="N219">
        <v>2007</v>
      </c>
      <c r="O219">
        <v>1733994</v>
      </c>
    </row>
    <row r="220" spans="1:15" x14ac:dyDescent="0.25">
      <c r="A220">
        <v>218</v>
      </c>
      <c r="B220" t="s">
        <v>85</v>
      </c>
      <c r="C220" t="s">
        <v>79</v>
      </c>
      <c r="D220">
        <v>34</v>
      </c>
      <c r="E220">
        <v>72</v>
      </c>
      <c r="F220">
        <v>2006</v>
      </c>
      <c r="G220">
        <v>590246</v>
      </c>
      <c r="I220">
        <v>218</v>
      </c>
      <c r="J220" t="s">
        <v>85</v>
      </c>
      <c r="K220" t="s">
        <v>79</v>
      </c>
      <c r="L220">
        <v>34</v>
      </c>
      <c r="M220">
        <v>72</v>
      </c>
      <c r="N220">
        <v>2006</v>
      </c>
      <c r="O220">
        <v>590246</v>
      </c>
    </row>
    <row r="221" spans="1:15" x14ac:dyDescent="0.25">
      <c r="A221">
        <v>219</v>
      </c>
      <c r="B221" t="s">
        <v>86</v>
      </c>
      <c r="C221" t="s">
        <v>79</v>
      </c>
      <c r="D221">
        <v>36</v>
      </c>
      <c r="E221">
        <v>54</v>
      </c>
      <c r="F221">
        <v>2012</v>
      </c>
      <c r="G221">
        <v>920257</v>
      </c>
      <c r="I221">
        <v>219</v>
      </c>
      <c r="J221" t="s">
        <v>86</v>
      </c>
      <c r="K221" t="s">
        <v>79</v>
      </c>
      <c r="L221">
        <v>36</v>
      </c>
      <c r="M221">
        <v>54</v>
      </c>
      <c r="N221">
        <v>2012</v>
      </c>
      <c r="O221">
        <v>920257</v>
      </c>
    </row>
    <row r="222" spans="1:15" x14ac:dyDescent="0.25">
      <c r="A222">
        <v>220</v>
      </c>
      <c r="B222" t="s">
        <v>86</v>
      </c>
      <c r="C222" t="s">
        <v>80</v>
      </c>
      <c r="D222">
        <v>44</v>
      </c>
      <c r="E222">
        <v>86</v>
      </c>
      <c r="F222">
        <v>2005</v>
      </c>
      <c r="G222">
        <v>1130777</v>
      </c>
      <c r="I222">
        <v>220</v>
      </c>
      <c r="J222" t="s">
        <v>86</v>
      </c>
      <c r="K222" t="s">
        <v>80</v>
      </c>
      <c r="L222">
        <v>44</v>
      </c>
      <c r="M222">
        <v>86</v>
      </c>
      <c r="N222">
        <v>2005</v>
      </c>
      <c r="O222">
        <v>1130777</v>
      </c>
    </row>
    <row r="223" spans="1:15" x14ac:dyDescent="0.25">
      <c r="A223">
        <v>221</v>
      </c>
      <c r="B223" t="s">
        <v>85</v>
      </c>
      <c r="C223" t="s">
        <v>80</v>
      </c>
      <c r="D223">
        <v>33</v>
      </c>
      <c r="E223">
        <v>71</v>
      </c>
      <c r="F223">
        <v>2005</v>
      </c>
      <c r="G223">
        <v>1257105</v>
      </c>
      <c r="I223">
        <v>221</v>
      </c>
      <c r="J223" t="s">
        <v>85</v>
      </c>
      <c r="K223" t="s">
        <v>80</v>
      </c>
      <c r="L223">
        <v>33</v>
      </c>
      <c r="M223">
        <v>71</v>
      </c>
      <c r="N223">
        <v>2005</v>
      </c>
      <c r="O223">
        <v>1257105</v>
      </c>
    </row>
    <row r="224" spans="1:15" x14ac:dyDescent="0.25">
      <c r="A224">
        <v>222</v>
      </c>
      <c r="B224" t="s">
        <v>85</v>
      </c>
      <c r="C224" t="s">
        <v>80</v>
      </c>
      <c r="D224">
        <v>44</v>
      </c>
      <c r="E224">
        <v>83</v>
      </c>
      <c r="F224">
        <v>2009</v>
      </c>
      <c r="G224">
        <v>1501062</v>
      </c>
      <c r="I224">
        <v>222</v>
      </c>
      <c r="J224" t="s">
        <v>85</v>
      </c>
      <c r="K224" t="s">
        <v>80</v>
      </c>
      <c r="L224">
        <v>44</v>
      </c>
      <c r="M224">
        <v>83</v>
      </c>
      <c r="N224">
        <v>2009</v>
      </c>
      <c r="O224">
        <v>1501062</v>
      </c>
    </row>
    <row r="225" spans="1:15" x14ac:dyDescent="0.25">
      <c r="A225">
        <v>223</v>
      </c>
      <c r="B225" t="s">
        <v>86</v>
      </c>
      <c r="C225" t="s">
        <v>81</v>
      </c>
      <c r="D225">
        <v>40</v>
      </c>
      <c r="E225">
        <v>67</v>
      </c>
      <c r="F225">
        <v>2018</v>
      </c>
      <c r="G225">
        <v>1878287</v>
      </c>
      <c r="I225">
        <v>223</v>
      </c>
      <c r="J225" t="s">
        <v>86</v>
      </c>
      <c r="K225" t="s">
        <v>81</v>
      </c>
      <c r="L225">
        <v>40</v>
      </c>
      <c r="M225">
        <v>67</v>
      </c>
      <c r="N225">
        <v>2018</v>
      </c>
      <c r="O225">
        <v>1878287</v>
      </c>
    </row>
    <row r="226" spans="1:15" x14ac:dyDescent="0.25">
      <c r="A226">
        <v>224</v>
      </c>
      <c r="B226" t="s">
        <v>86</v>
      </c>
      <c r="C226" t="s">
        <v>81</v>
      </c>
      <c r="D226">
        <v>45</v>
      </c>
      <c r="E226">
        <v>55</v>
      </c>
      <c r="F226">
        <v>2014</v>
      </c>
      <c r="G226">
        <v>896372</v>
      </c>
      <c r="I226">
        <v>224</v>
      </c>
      <c r="J226" t="s">
        <v>86</v>
      </c>
      <c r="K226" t="s">
        <v>81</v>
      </c>
      <c r="L226">
        <v>45</v>
      </c>
      <c r="M226">
        <v>55</v>
      </c>
      <c r="N226">
        <v>2014</v>
      </c>
      <c r="O226">
        <v>896372</v>
      </c>
    </row>
    <row r="227" spans="1:15" x14ac:dyDescent="0.25">
      <c r="A227">
        <v>225</v>
      </c>
      <c r="B227" t="s">
        <v>85</v>
      </c>
      <c r="C227" t="s">
        <v>81</v>
      </c>
      <c r="D227">
        <v>35</v>
      </c>
      <c r="E227">
        <v>81</v>
      </c>
      <c r="F227">
        <v>2006</v>
      </c>
      <c r="G227">
        <v>939004</v>
      </c>
      <c r="I227">
        <v>225</v>
      </c>
      <c r="J227" t="s">
        <v>85</v>
      </c>
      <c r="K227" t="s">
        <v>81</v>
      </c>
      <c r="L227">
        <v>35</v>
      </c>
      <c r="M227">
        <v>81</v>
      </c>
      <c r="N227">
        <v>2006</v>
      </c>
      <c r="O227">
        <v>939004</v>
      </c>
    </row>
    <row r="228" spans="1:15" x14ac:dyDescent="0.25">
      <c r="A228">
        <v>226</v>
      </c>
      <c r="B228" t="s">
        <v>85</v>
      </c>
      <c r="C228" t="s">
        <v>82</v>
      </c>
      <c r="D228">
        <v>29</v>
      </c>
      <c r="E228">
        <v>90</v>
      </c>
      <c r="F228">
        <v>2011</v>
      </c>
      <c r="G228">
        <v>1092064</v>
      </c>
      <c r="I228">
        <v>226</v>
      </c>
      <c r="J228" t="s">
        <v>85</v>
      </c>
      <c r="K228" t="s">
        <v>82</v>
      </c>
      <c r="L228">
        <v>29</v>
      </c>
      <c r="M228">
        <v>90</v>
      </c>
      <c r="N228">
        <v>2011</v>
      </c>
      <c r="O228">
        <v>1092064</v>
      </c>
    </row>
    <row r="229" spans="1:15" x14ac:dyDescent="0.25">
      <c r="A229">
        <v>227</v>
      </c>
      <c r="B229" t="s">
        <v>86</v>
      </c>
      <c r="C229" t="s">
        <v>82</v>
      </c>
      <c r="D229">
        <v>40</v>
      </c>
      <c r="E229">
        <v>57</v>
      </c>
      <c r="F229">
        <v>2006</v>
      </c>
      <c r="G229">
        <v>618432</v>
      </c>
      <c r="I229">
        <v>227</v>
      </c>
      <c r="J229" t="s">
        <v>86</v>
      </c>
      <c r="K229" t="s">
        <v>82</v>
      </c>
      <c r="L229">
        <v>40</v>
      </c>
      <c r="M229">
        <v>57</v>
      </c>
      <c r="N229">
        <v>2006</v>
      </c>
      <c r="O229">
        <v>618432</v>
      </c>
    </row>
    <row r="230" spans="1:15" x14ac:dyDescent="0.25">
      <c r="A230">
        <v>228</v>
      </c>
      <c r="B230" t="s">
        <v>86</v>
      </c>
      <c r="C230" t="s">
        <v>82</v>
      </c>
      <c r="D230">
        <v>34</v>
      </c>
      <c r="E230">
        <v>52</v>
      </c>
      <c r="F230">
        <v>2010</v>
      </c>
      <c r="G230">
        <v>1771321</v>
      </c>
      <c r="I230">
        <v>228</v>
      </c>
      <c r="J230" t="s">
        <v>86</v>
      </c>
      <c r="K230" t="s">
        <v>82</v>
      </c>
      <c r="L230">
        <v>34</v>
      </c>
      <c r="M230">
        <v>52</v>
      </c>
      <c r="N230">
        <v>2010</v>
      </c>
      <c r="O230">
        <v>1771321</v>
      </c>
    </row>
    <row r="231" spans="1:15" x14ac:dyDescent="0.25">
      <c r="A231">
        <v>229</v>
      </c>
      <c r="B231" t="s">
        <v>85</v>
      </c>
      <c r="C231" t="s">
        <v>79</v>
      </c>
      <c r="D231">
        <v>45</v>
      </c>
      <c r="E231">
        <v>70</v>
      </c>
      <c r="F231">
        <v>2008</v>
      </c>
      <c r="G231">
        <v>1428925</v>
      </c>
      <c r="I231">
        <v>229</v>
      </c>
      <c r="J231" t="s">
        <v>85</v>
      </c>
      <c r="K231" t="s">
        <v>79</v>
      </c>
      <c r="L231">
        <v>45</v>
      </c>
      <c r="M231">
        <v>70</v>
      </c>
      <c r="N231">
        <v>2008</v>
      </c>
      <c r="O231">
        <v>1428925</v>
      </c>
    </row>
    <row r="232" spans="1:15" x14ac:dyDescent="0.25">
      <c r="A232">
        <v>230</v>
      </c>
      <c r="B232" t="s">
        <v>85</v>
      </c>
      <c r="C232" t="s">
        <v>79</v>
      </c>
      <c r="D232">
        <v>31</v>
      </c>
      <c r="E232">
        <v>68</v>
      </c>
      <c r="F232">
        <v>2008</v>
      </c>
      <c r="G232">
        <v>1506260</v>
      </c>
      <c r="I232">
        <v>230</v>
      </c>
      <c r="J232" t="s">
        <v>85</v>
      </c>
      <c r="K232" t="s">
        <v>79</v>
      </c>
      <c r="L232">
        <v>31</v>
      </c>
      <c r="M232">
        <v>68</v>
      </c>
      <c r="N232">
        <v>2008</v>
      </c>
      <c r="O232">
        <v>1506260</v>
      </c>
    </row>
    <row r="233" spans="1:15" x14ac:dyDescent="0.25">
      <c r="A233">
        <v>231</v>
      </c>
      <c r="B233" t="s">
        <v>86</v>
      </c>
      <c r="C233" t="s">
        <v>79</v>
      </c>
      <c r="D233">
        <v>39</v>
      </c>
      <c r="E233">
        <v>69</v>
      </c>
      <c r="F233">
        <v>2015</v>
      </c>
      <c r="G233">
        <v>624117</v>
      </c>
      <c r="I233">
        <v>231</v>
      </c>
      <c r="J233" t="s">
        <v>86</v>
      </c>
      <c r="K233" t="s">
        <v>79</v>
      </c>
      <c r="L233">
        <v>39</v>
      </c>
      <c r="M233">
        <v>69</v>
      </c>
      <c r="N233">
        <v>2015</v>
      </c>
      <c r="O233">
        <v>624117</v>
      </c>
    </row>
    <row r="234" spans="1:15" x14ac:dyDescent="0.25">
      <c r="A234">
        <v>232</v>
      </c>
      <c r="B234" t="s">
        <v>86</v>
      </c>
      <c r="C234" t="s">
        <v>80</v>
      </c>
      <c r="D234">
        <v>29</v>
      </c>
      <c r="E234">
        <v>87</v>
      </c>
      <c r="F234">
        <v>2010</v>
      </c>
      <c r="G234">
        <v>1669956</v>
      </c>
      <c r="I234">
        <v>232</v>
      </c>
      <c r="J234" t="s">
        <v>86</v>
      </c>
      <c r="K234" t="s">
        <v>80</v>
      </c>
      <c r="L234">
        <v>29</v>
      </c>
      <c r="M234">
        <v>87</v>
      </c>
      <c r="N234">
        <v>2010</v>
      </c>
      <c r="O234">
        <v>1669956</v>
      </c>
    </row>
    <row r="235" spans="1:15" x14ac:dyDescent="0.25">
      <c r="A235">
        <v>233</v>
      </c>
      <c r="B235" t="s">
        <v>85</v>
      </c>
      <c r="C235" t="s">
        <v>80</v>
      </c>
      <c r="D235">
        <v>31</v>
      </c>
      <c r="E235">
        <v>79</v>
      </c>
      <c r="F235">
        <v>2016</v>
      </c>
      <c r="G235">
        <v>1070415</v>
      </c>
      <c r="I235">
        <v>233</v>
      </c>
      <c r="J235" t="s">
        <v>85</v>
      </c>
      <c r="K235" t="s">
        <v>80</v>
      </c>
      <c r="L235">
        <v>31</v>
      </c>
      <c r="M235">
        <v>79</v>
      </c>
      <c r="N235">
        <v>2016</v>
      </c>
      <c r="O235">
        <v>1070415</v>
      </c>
    </row>
    <row r="236" spans="1:15" x14ac:dyDescent="0.25">
      <c r="A236">
        <v>234</v>
      </c>
      <c r="B236" t="s">
        <v>85</v>
      </c>
      <c r="C236" t="s">
        <v>80</v>
      </c>
      <c r="D236">
        <v>32</v>
      </c>
      <c r="E236">
        <v>59</v>
      </c>
      <c r="F236">
        <v>2007</v>
      </c>
      <c r="G236">
        <v>1047918</v>
      </c>
      <c r="I236">
        <v>234</v>
      </c>
      <c r="J236" t="s">
        <v>85</v>
      </c>
      <c r="K236" t="s">
        <v>80</v>
      </c>
      <c r="L236">
        <v>32</v>
      </c>
      <c r="M236">
        <v>59</v>
      </c>
      <c r="N236">
        <v>2007</v>
      </c>
      <c r="O236">
        <v>1047918</v>
      </c>
    </row>
    <row r="237" spans="1:15" x14ac:dyDescent="0.25">
      <c r="A237">
        <v>235</v>
      </c>
      <c r="B237" t="s">
        <v>86</v>
      </c>
      <c r="C237" t="s">
        <v>81</v>
      </c>
      <c r="D237">
        <v>34</v>
      </c>
      <c r="E237">
        <v>51</v>
      </c>
      <c r="F237">
        <v>2010</v>
      </c>
      <c r="G237">
        <v>910386</v>
      </c>
      <c r="I237">
        <v>235</v>
      </c>
      <c r="J237" t="s">
        <v>86</v>
      </c>
      <c r="K237" t="s">
        <v>81</v>
      </c>
      <c r="L237">
        <v>34</v>
      </c>
      <c r="M237">
        <v>51</v>
      </c>
      <c r="N237">
        <v>2010</v>
      </c>
      <c r="O237">
        <v>910386</v>
      </c>
    </row>
    <row r="238" spans="1:15" x14ac:dyDescent="0.25">
      <c r="A238">
        <v>236</v>
      </c>
      <c r="B238" t="s">
        <v>86</v>
      </c>
      <c r="C238" t="s">
        <v>81</v>
      </c>
      <c r="D238">
        <v>35</v>
      </c>
      <c r="E238">
        <v>48</v>
      </c>
      <c r="F238">
        <v>2015</v>
      </c>
      <c r="G238">
        <v>1936294</v>
      </c>
      <c r="I238">
        <v>236</v>
      </c>
      <c r="J238" t="s">
        <v>86</v>
      </c>
      <c r="K238" t="s">
        <v>81</v>
      </c>
      <c r="L238">
        <v>35</v>
      </c>
      <c r="M238">
        <v>48</v>
      </c>
      <c r="N238">
        <v>2015</v>
      </c>
      <c r="O238">
        <v>1936294</v>
      </c>
    </row>
    <row r="239" spans="1:15" x14ac:dyDescent="0.25">
      <c r="A239">
        <v>237</v>
      </c>
      <c r="B239" t="s">
        <v>85</v>
      </c>
      <c r="C239" t="s">
        <v>81</v>
      </c>
      <c r="D239">
        <v>34</v>
      </c>
      <c r="E239">
        <v>75</v>
      </c>
      <c r="F239">
        <v>2011</v>
      </c>
      <c r="G239">
        <v>1255758</v>
      </c>
      <c r="I239">
        <v>237</v>
      </c>
      <c r="J239" t="s">
        <v>85</v>
      </c>
      <c r="K239" t="s">
        <v>81</v>
      </c>
      <c r="L239">
        <v>34</v>
      </c>
      <c r="M239">
        <v>75</v>
      </c>
      <c r="N239">
        <v>2011</v>
      </c>
      <c r="O239">
        <v>1255758</v>
      </c>
    </row>
    <row r="240" spans="1:15" x14ac:dyDescent="0.25">
      <c r="A240">
        <v>238</v>
      </c>
      <c r="B240" t="s">
        <v>85</v>
      </c>
      <c r="C240" t="s">
        <v>82</v>
      </c>
      <c r="D240">
        <v>28</v>
      </c>
      <c r="E240">
        <v>56</v>
      </c>
      <c r="F240">
        <v>2010</v>
      </c>
      <c r="G240">
        <v>1888186</v>
      </c>
      <c r="I240">
        <v>238</v>
      </c>
      <c r="J240" t="s">
        <v>85</v>
      </c>
      <c r="K240" t="s">
        <v>82</v>
      </c>
      <c r="L240">
        <v>28</v>
      </c>
      <c r="M240">
        <v>56</v>
      </c>
      <c r="N240">
        <v>2010</v>
      </c>
      <c r="O240">
        <v>1888186</v>
      </c>
    </row>
    <row r="241" spans="1:15" x14ac:dyDescent="0.25">
      <c r="A241">
        <v>239</v>
      </c>
      <c r="B241" t="s">
        <v>86</v>
      </c>
      <c r="C241" t="s">
        <v>82</v>
      </c>
      <c r="D241">
        <v>22</v>
      </c>
      <c r="E241">
        <v>52</v>
      </c>
      <c r="F241">
        <v>2012</v>
      </c>
      <c r="G241">
        <v>1408148</v>
      </c>
      <c r="I241">
        <v>239</v>
      </c>
      <c r="J241" t="s">
        <v>86</v>
      </c>
      <c r="K241" t="s">
        <v>82</v>
      </c>
      <c r="L241">
        <v>22</v>
      </c>
      <c r="M241">
        <v>52</v>
      </c>
      <c r="N241">
        <v>2012</v>
      </c>
      <c r="O241">
        <v>1408148</v>
      </c>
    </row>
    <row r="242" spans="1:15" x14ac:dyDescent="0.25">
      <c r="A242">
        <v>240</v>
      </c>
      <c r="B242" t="s">
        <v>86</v>
      </c>
      <c r="C242" t="s">
        <v>82</v>
      </c>
      <c r="D242">
        <v>32</v>
      </c>
      <c r="E242">
        <v>76</v>
      </c>
      <c r="F242">
        <v>2016</v>
      </c>
      <c r="G242">
        <v>1873013</v>
      </c>
      <c r="I242">
        <v>240</v>
      </c>
      <c r="J242" t="s">
        <v>86</v>
      </c>
      <c r="K242" t="s">
        <v>82</v>
      </c>
      <c r="L242">
        <v>32</v>
      </c>
      <c r="M242">
        <v>76</v>
      </c>
      <c r="N242">
        <v>2016</v>
      </c>
      <c r="O242">
        <v>1873013</v>
      </c>
    </row>
    <row r="243" spans="1:15" x14ac:dyDescent="0.25">
      <c r="A243">
        <v>241</v>
      </c>
      <c r="B243" t="s">
        <v>85</v>
      </c>
      <c r="C243" t="s">
        <v>79</v>
      </c>
      <c r="D243">
        <v>36</v>
      </c>
      <c r="E243">
        <v>52</v>
      </c>
      <c r="F243">
        <v>2006</v>
      </c>
      <c r="G243">
        <v>1389998</v>
      </c>
      <c r="I243">
        <v>241</v>
      </c>
      <c r="J243" t="s">
        <v>85</v>
      </c>
      <c r="K243" t="s">
        <v>79</v>
      </c>
      <c r="L243">
        <v>36</v>
      </c>
      <c r="M243">
        <v>52</v>
      </c>
      <c r="N243">
        <v>2006</v>
      </c>
      <c r="O243">
        <v>1389998</v>
      </c>
    </row>
    <row r="244" spans="1:15" x14ac:dyDescent="0.25">
      <c r="A244">
        <v>242</v>
      </c>
      <c r="B244" t="s">
        <v>85</v>
      </c>
      <c r="C244" t="s">
        <v>79</v>
      </c>
      <c r="D244">
        <v>36</v>
      </c>
      <c r="E244">
        <v>83</v>
      </c>
      <c r="F244">
        <v>2005</v>
      </c>
      <c r="G244">
        <v>1888362</v>
      </c>
      <c r="I244">
        <v>242</v>
      </c>
      <c r="J244" t="s">
        <v>85</v>
      </c>
      <c r="K244" t="s">
        <v>79</v>
      </c>
      <c r="L244">
        <v>36</v>
      </c>
      <c r="M244">
        <v>83</v>
      </c>
      <c r="N244">
        <v>2005</v>
      </c>
      <c r="O244">
        <v>1888362</v>
      </c>
    </row>
    <row r="245" spans="1:15" x14ac:dyDescent="0.25">
      <c r="A245">
        <v>243</v>
      </c>
      <c r="B245" t="s">
        <v>86</v>
      </c>
      <c r="C245" t="s">
        <v>79</v>
      </c>
      <c r="D245">
        <v>30</v>
      </c>
      <c r="E245">
        <v>76</v>
      </c>
      <c r="F245">
        <v>2016</v>
      </c>
      <c r="G245">
        <v>820100</v>
      </c>
      <c r="I245">
        <v>243</v>
      </c>
      <c r="J245" t="s">
        <v>86</v>
      </c>
      <c r="K245" t="s">
        <v>79</v>
      </c>
      <c r="L245">
        <v>30</v>
      </c>
      <c r="M245">
        <v>76</v>
      </c>
      <c r="N245">
        <v>2016</v>
      </c>
      <c r="O245">
        <v>820100</v>
      </c>
    </row>
    <row r="246" spans="1:15" x14ac:dyDescent="0.25">
      <c r="A246">
        <v>244</v>
      </c>
      <c r="B246" t="s">
        <v>86</v>
      </c>
      <c r="C246" t="s">
        <v>80</v>
      </c>
      <c r="D246">
        <v>32</v>
      </c>
      <c r="E246">
        <v>71</v>
      </c>
      <c r="F246">
        <v>2017</v>
      </c>
      <c r="G246">
        <v>1710663</v>
      </c>
      <c r="I246">
        <v>244</v>
      </c>
      <c r="J246" t="s">
        <v>86</v>
      </c>
      <c r="K246" t="s">
        <v>80</v>
      </c>
      <c r="L246">
        <v>32</v>
      </c>
      <c r="M246">
        <v>71</v>
      </c>
      <c r="N246">
        <v>2017</v>
      </c>
      <c r="O246">
        <v>1710663</v>
      </c>
    </row>
    <row r="247" spans="1:15" x14ac:dyDescent="0.25">
      <c r="A247">
        <v>245</v>
      </c>
      <c r="B247" t="s">
        <v>85</v>
      </c>
      <c r="C247" t="s">
        <v>80</v>
      </c>
      <c r="D247">
        <v>25</v>
      </c>
      <c r="E247">
        <v>65</v>
      </c>
      <c r="F247">
        <v>2005</v>
      </c>
      <c r="G247">
        <v>1745967</v>
      </c>
      <c r="I247">
        <v>245</v>
      </c>
      <c r="J247" t="s">
        <v>85</v>
      </c>
      <c r="K247" t="s">
        <v>80</v>
      </c>
      <c r="L247">
        <v>25</v>
      </c>
      <c r="M247">
        <v>65</v>
      </c>
      <c r="N247">
        <v>2005</v>
      </c>
      <c r="O247">
        <v>1745967</v>
      </c>
    </row>
    <row r="248" spans="1:15" x14ac:dyDescent="0.25">
      <c r="A248">
        <v>246</v>
      </c>
      <c r="B248" t="s">
        <v>85</v>
      </c>
      <c r="C248" t="s">
        <v>80</v>
      </c>
      <c r="D248">
        <v>28</v>
      </c>
      <c r="E248">
        <v>55</v>
      </c>
      <c r="F248">
        <v>2010</v>
      </c>
      <c r="G248">
        <v>848728</v>
      </c>
      <c r="I248">
        <v>246</v>
      </c>
      <c r="J248" t="s">
        <v>85</v>
      </c>
      <c r="K248" t="s">
        <v>80</v>
      </c>
      <c r="L248">
        <v>28</v>
      </c>
      <c r="M248">
        <v>55</v>
      </c>
      <c r="N248">
        <v>2010</v>
      </c>
      <c r="O248">
        <v>848728</v>
      </c>
    </row>
    <row r="249" spans="1:15" x14ac:dyDescent="0.25">
      <c r="A249">
        <v>247</v>
      </c>
      <c r="B249" t="s">
        <v>86</v>
      </c>
      <c r="C249" t="s">
        <v>81</v>
      </c>
      <c r="D249">
        <v>29</v>
      </c>
      <c r="E249">
        <v>48</v>
      </c>
      <c r="F249">
        <v>2013</v>
      </c>
      <c r="G249">
        <v>1332841</v>
      </c>
      <c r="I249">
        <v>247</v>
      </c>
      <c r="J249" t="s">
        <v>86</v>
      </c>
      <c r="K249" t="s">
        <v>81</v>
      </c>
      <c r="L249">
        <v>29</v>
      </c>
      <c r="M249">
        <v>48</v>
      </c>
      <c r="N249">
        <v>2013</v>
      </c>
      <c r="O249">
        <v>1332841</v>
      </c>
    </row>
    <row r="250" spans="1:15" x14ac:dyDescent="0.25">
      <c r="A250">
        <v>248</v>
      </c>
      <c r="B250" t="s">
        <v>86</v>
      </c>
      <c r="C250" t="s">
        <v>81</v>
      </c>
      <c r="D250">
        <v>42</v>
      </c>
      <c r="E250">
        <v>83</v>
      </c>
      <c r="F250">
        <v>2014</v>
      </c>
      <c r="G250">
        <v>1390788</v>
      </c>
      <c r="I250">
        <v>248</v>
      </c>
      <c r="J250" t="s">
        <v>86</v>
      </c>
      <c r="K250" t="s">
        <v>81</v>
      </c>
      <c r="L250">
        <v>42</v>
      </c>
      <c r="M250">
        <v>83</v>
      </c>
      <c r="N250">
        <v>2014</v>
      </c>
      <c r="O250">
        <v>1390788</v>
      </c>
    </row>
    <row r="251" spans="1:15" x14ac:dyDescent="0.25">
      <c r="A251">
        <v>249</v>
      </c>
      <c r="B251" t="s">
        <v>85</v>
      </c>
      <c r="C251" t="s">
        <v>81</v>
      </c>
      <c r="D251">
        <v>28</v>
      </c>
      <c r="E251">
        <v>86</v>
      </c>
      <c r="F251">
        <v>2016</v>
      </c>
      <c r="G251">
        <v>1827254</v>
      </c>
      <c r="I251">
        <v>249</v>
      </c>
      <c r="J251" t="s">
        <v>85</v>
      </c>
      <c r="K251" t="s">
        <v>81</v>
      </c>
      <c r="L251">
        <v>28</v>
      </c>
      <c r="M251">
        <v>86</v>
      </c>
      <c r="N251">
        <v>2016</v>
      </c>
      <c r="O251">
        <v>1827254</v>
      </c>
    </row>
    <row r="252" spans="1:15" x14ac:dyDescent="0.25">
      <c r="A252">
        <v>250</v>
      </c>
      <c r="B252" t="s">
        <v>85</v>
      </c>
      <c r="C252" t="s">
        <v>82</v>
      </c>
      <c r="D252">
        <v>32</v>
      </c>
      <c r="E252">
        <v>54</v>
      </c>
      <c r="F252">
        <v>2005</v>
      </c>
      <c r="G252">
        <v>1128786</v>
      </c>
      <c r="I252">
        <v>250</v>
      </c>
      <c r="J252" t="s">
        <v>85</v>
      </c>
      <c r="K252" t="s">
        <v>82</v>
      </c>
      <c r="L252">
        <v>32</v>
      </c>
      <c r="M252">
        <v>54</v>
      </c>
      <c r="N252">
        <v>2005</v>
      </c>
      <c r="O252">
        <v>1128786</v>
      </c>
    </row>
    <row r="253" spans="1:15" x14ac:dyDescent="0.25">
      <c r="A253">
        <v>251</v>
      </c>
      <c r="B253" t="s">
        <v>86</v>
      </c>
      <c r="C253" t="s">
        <v>82</v>
      </c>
      <c r="D253">
        <v>23</v>
      </c>
      <c r="E253">
        <v>70</v>
      </c>
      <c r="F253">
        <v>2007</v>
      </c>
      <c r="G253">
        <v>664487</v>
      </c>
      <c r="I253">
        <v>251</v>
      </c>
      <c r="J253" t="s">
        <v>86</v>
      </c>
      <c r="K253" t="s">
        <v>82</v>
      </c>
      <c r="L253">
        <v>23</v>
      </c>
      <c r="M253">
        <v>70</v>
      </c>
      <c r="N253">
        <v>2007</v>
      </c>
      <c r="O253">
        <v>664487</v>
      </c>
    </row>
    <row r="254" spans="1:15" x14ac:dyDescent="0.25">
      <c r="A254">
        <v>252</v>
      </c>
      <c r="B254" t="s">
        <v>86</v>
      </c>
      <c r="C254" t="s">
        <v>82</v>
      </c>
      <c r="D254">
        <v>36</v>
      </c>
      <c r="E254">
        <v>62</v>
      </c>
      <c r="F254">
        <v>2016</v>
      </c>
      <c r="G254">
        <v>1020853</v>
      </c>
      <c r="I254">
        <v>252</v>
      </c>
      <c r="J254" t="s">
        <v>86</v>
      </c>
      <c r="K254" t="s">
        <v>82</v>
      </c>
      <c r="L254">
        <v>36</v>
      </c>
      <c r="M254">
        <v>62</v>
      </c>
      <c r="N254">
        <v>2016</v>
      </c>
      <c r="O254">
        <v>1020853</v>
      </c>
    </row>
    <row r="255" spans="1:15" x14ac:dyDescent="0.25">
      <c r="A255">
        <v>253</v>
      </c>
      <c r="B255" t="s">
        <v>85</v>
      </c>
      <c r="C255" t="s">
        <v>79</v>
      </c>
      <c r="D255">
        <v>38</v>
      </c>
      <c r="E255">
        <v>75</v>
      </c>
      <c r="F255">
        <v>2013</v>
      </c>
      <c r="G255">
        <v>1691142</v>
      </c>
      <c r="I255">
        <v>253</v>
      </c>
      <c r="J255" t="s">
        <v>85</v>
      </c>
      <c r="K255" t="s">
        <v>79</v>
      </c>
      <c r="L255">
        <v>38</v>
      </c>
      <c r="M255">
        <v>75</v>
      </c>
      <c r="N255">
        <v>2013</v>
      </c>
      <c r="O255">
        <v>1691142</v>
      </c>
    </row>
    <row r="256" spans="1:15" x14ac:dyDescent="0.25">
      <c r="A256">
        <v>254</v>
      </c>
      <c r="B256" t="s">
        <v>85</v>
      </c>
      <c r="C256" t="s">
        <v>79</v>
      </c>
      <c r="D256">
        <v>45</v>
      </c>
      <c r="E256">
        <v>90</v>
      </c>
      <c r="F256">
        <v>2014</v>
      </c>
      <c r="G256">
        <v>613850</v>
      </c>
      <c r="I256">
        <v>254</v>
      </c>
      <c r="J256" t="s">
        <v>85</v>
      </c>
      <c r="K256" t="s">
        <v>79</v>
      </c>
      <c r="L256">
        <v>45</v>
      </c>
      <c r="M256">
        <v>90</v>
      </c>
      <c r="N256">
        <v>2014</v>
      </c>
      <c r="O256">
        <v>613850</v>
      </c>
    </row>
    <row r="257" spans="1:15" x14ac:dyDescent="0.25">
      <c r="A257">
        <v>255</v>
      </c>
      <c r="B257" t="s">
        <v>86</v>
      </c>
      <c r="C257" t="s">
        <v>79</v>
      </c>
      <c r="D257">
        <v>36</v>
      </c>
      <c r="E257">
        <v>87</v>
      </c>
      <c r="F257">
        <v>2006</v>
      </c>
      <c r="G257">
        <v>1842810</v>
      </c>
      <c r="I257">
        <v>255</v>
      </c>
      <c r="J257" t="s">
        <v>86</v>
      </c>
      <c r="K257" t="s">
        <v>79</v>
      </c>
      <c r="L257">
        <v>36</v>
      </c>
      <c r="M257">
        <v>87</v>
      </c>
      <c r="N257">
        <v>2006</v>
      </c>
      <c r="O257">
        <v>1842810</v>
      </c>
    </row>
    <row r="258" spans="1:15" x14ac:dyDescent="0.25">
      <c r="A258">
        <v>256</v>
      </c>
      <c r="B258" t="s">
        <v>86</v>
      </c>
      <c r="C258" t="s">
        <v>80</v>
      </c>
      <c r="D258">
        <v>32</v>
      </c>
      <c r="E258">
        <v>86</v>
      </c>
      <c r="F258">
        <v>2012</v>
      </c>
      <c r="G258">
        <v>1844224</v>
      </c>
      <c r="I258">
        <v>256</v>
      </c>
      <c r="J258" t="s">
        <v>86</v>
      </c>
      <c r="K258" t="s">
        <v>80</v>
      </c>
      <c r="L258">
        <v>32</v>
      </c>
      <c r="M258">
        <v>86</v>
      </c>
      <c r="N258">
        <v>2012</v>
      </c>
      <c r="O258">
        <v>1844224</v>
      </c>
    </row>
    <row r="259" spans="1:15" x14ac:dyDescent="0.25">
      <c r="A259">
        <v>257</v>
      </c>
      <c r="B259" t="s">
        <v>85</v>
      </c>
      <c r="C259" t="s">
        <v>80</v>
      </c>
      <c r="D259">
        <v>28</v>
      </c>
      <c r="E259">
        <v>72</v>
      </c>
      <c r="F259">
        <v>2009</v>
      </c>
      <c r="G259">
        <v>543563</v>
      </c>
      <c r="I259">
        <v>257</v>
      </c>
      <c r="J259" t="s">
        <v>85</v>
      </c>
      <c r="K259" t="s">
        <v>80</v>
      </c>
      <c r="L259">
        <v>28</v>
      </c>
      <c r="M259">
        <v>72</v>
      </c>
      <c r="N259">
        <v>2009</v>
      </c>
      <c r="O259">
        <v>543563</v>
      </c>
    </row>
    <row r="260" spans="1:15" x14ac:dyDescent="0.25">
      <c r="A260">
        <v>258</v>
      </c>
      <c r="B260" t="s">
        <v>85</v>
      </c>
      <c r="C260" t="s">
        <v>80</v>
      </c>
      <c r="D260">
        <v>39</v>
      </c>
      <c r="E260">
        <v>57</v>
      </c>
      <c r="F260">
        <v>2018</v>
      </c>
      <c r="G260">
        <v>1197241</v>
      </c>
      <c r="I260">
        <v>258</v>
      </c>
      <c r="J260" t="s">
        <v>85</v>
      </c>
      <c r="K260" t="s">
        <v>80</v>
      </c>
      <c r="L260">
        <v>39</v>
      </c>
      <c r="M260">
        <v>57</v>
      </c>
      <c r="N260">
        <v>2018</v>
      </c>
      <c r="O260">
        <v>1197241</v>
      </c>
    </row>
    <row r="261" spans="1:15" x14ac:dyDescent="0.25">
      <c r="A261">
        <v>259</v>
      </c>
      <c r="B261" t="s">
        <v>86</v>
      </c>
      <c r="C261" t="s">
        <v>81</v>
      </c>
      <c r="D261">
        <v>44</v>
      </c>
      <c r="E261">
        <v>81</v>
      </c>
      <c r="F261">
        <v>2005</v>
      </c>
      <c r="G261">
        <v>1349655</v>
      </c>
      <c r="I261">
        <v>259</v>
      </c>
      <c r="J261" t="s">
        <v>86</v>
      </c>
      <c r="K261" t="s">
        <v>81</v>
      </c>
      <c r="L261">
        <v>44</v>
      </c>
      <c r="M261">
        <v>81</v>
      </c>
      <c r="N261">
        <v>2005</v>
      </c>
      <c r="O261">
        <v>1349655</v>
      </c>
    </row>
    <row r="262" spans="1:15" x14ac:dyDescent="0.25">
      <c r="A262">
        <v>260</v>
      </c>
      <c r="B262" t="s">
        <v>86</v>
      </c>
      <c r="C262" t="s">
        <v>81</v>
      </c>
      <c r="D262">
        <v>27</v>
      </c>
      <c r="E262">
        <v>58</v>
      </c>
      <c r="F262">
        <v>2011</v>
      </c>
      <c r="G262">
        <v>1365110</v>
      </c>
      <c r="I262">
        <v>260</v>
      </c>
      <c r="J262" t="s">
        <v>86</v>
      </c>
      <c r="K262" t="s">
        <v>81</v>
      </c>
      <c r="L262">
        <v>27</v>
      </c>
      <c r="M262">
        <v>58</v>
      </c>
      <c r="N262">
        <v>2011</v>
      </c>
      <c r="O262">
        <v>1365110</v>
      </c>
    </row>
    <row r="263" spans="1:15" x14ac:dyDescent="0.25">
      <c r="A263">
        <v>261</v>
      </c>
      <c r="B263" t="s">
        <v>85</v>
      </c>
      <c r="C263" t="s">
        <v>81</v>
      </c>
      <c r="D263">
        <v>37</v>
      </c>
      <c r="E263">
        <v>90</v>
      </c>
      <c r="F263">
        <v>2014</v>
      </c>
      <c r="G263">
        <v>1397516</v>
      </c>
      <c r="I263">
        <v>261</v>
      </c>
      <c r="J263" t="s">
        <v>85</v>
      </c>
      <c r="K263" t="s">
        <v>81</v>
      </c>
      <c r="L263">
        <v>37</v>
      </c>
      <c r="M263">
        <v>90</v>
      </c>
      <c r="N263">
        <v>2014</v>
      </c>
      <c r="O263">
        <v>1397516</v>
      </c>
    </row>
    <row r="264" spans="1:15" x14ac:dyDescent="0.25">
      <c r="A264">
        <v>262</v>
      </c>
      <c r="B264" t="s">
        <v>85</v>
      </c>
      <c r="C264" t="s">
        <v>82</v>
      </c>
      <c r="D264">
        <v>44</v>
      </c>
      <c r="E264">
        <v>70</v>
      </c>
      <c r="F264">
        <v>2018</v>
      </c>
      <c r="G264">
        <v>1602810</v>
      </c>
      <c r="I264">
        <v>262</v>
      </c>
      <c r="J264" t="s">
        <v>85</v>
      </c>
      <c r="K264" t="s">
        <v>82</v>
      </c>
      <c r="L264">
        <v>44</v>
      </c>
      <c r="M264">
        <v>70</v>
      </c>
      <c r="N264">
        <v>2018</v>
      </c>
      <c r="O264">
        <v>1602810</v>
      </c>
    </row>
    <row r="265" spans="1:15" x14ac:dyDescent="0.25">
      <c r="A265">
        <v>263</v>
      </c>
      <c r="B265" t="s">
        <v>86</v>
      </c>
      <c r="C265" t="s">
        <v>82</v>
      </c>
      <c r="D265">
        <v>27</v>
      </c>
      <c r="E265">
        <v>61</v>
      </c>
      <c r="F265">
        <v>2012</v>
      </c>
      <c r="G265">
        <v>903012</v>
      </c>
      <c r="I265">
        <v>263</v>
      </c>
      <c r="J265" t="s">
        <v>86</v>
      </c>
      <c r="K265" t="s">
        <v>82</v>
      </c>
      <c r="L265">
        <v>27</v>
      </c>
      <c r="M265">
        <v>61</v>
      </c>
      <c r="N265">
        <v>2012</v>
      </c>
      <c r="O265">
        <v>903012</v>
      </c>
    </row>
    <row r="266" spans="1:15" x14ac:dyDescent="0.25">
      <c r="A266">
        <v>264</v>
      </c>
      <c r="B266" t="s">
        <v>86</v>
      </c>
      <c r="C266" t="s">
        <v>82</v>
      </c>
      <c r="D266">
        <v>39</v>
      </c>
      <c r="E266">
        <v>77</v>
      </c>
      <c r="F266">
        <v>2009</v>
      </c>
      <c r="G266">
        <v>842917</v>
      </c>
      <c r="I266">
        <v>264</v>
      </c>
      <c r="J266" t="s">
        <v>86</v>
      </c>
      <c r="K266" t="s">
        <v>82</v>
      </c>
      <c r="L266">
        <v>39</v>
      </c>
      <c r="M266">
        <v>77</v>
      </c>
      <c r="N266">
        <v>2009</v>
      </c>
      <c r="O266">
        <v>842917</v>
      </c>
    </row>
    <row r="267" spans="1:15" x14ac:dyDescent="0.25">
      <c r="A267">
        <v>265</v>
      </c>
      <c r="B267" t="s">
        <v>85</v>
      </c>
      <c r="C267" t="s">
        <v>79</v>
      </c>
      <c r="D267">
        <v>41</v>
      </c>
      <c r="E267">
        <v>70</v>
      </c>
      <c r="F267">
        <v>2015</v>
      </c>
      <c r="G267">
        <v>992845</v>
      </c>
      <c r="I267">
        <v>265</v>
      </c>
      <c r="J267" t="s">
        <v>85</v>
      </c>
      <c r="K267" t="s">
        <v>79</v>
      </c>
      <c r="L267">
        <v>41</v>
      </c>
      <c r="M267">
        <v>70</v>
      </c>
      <c r="N267">
        <v>2015</v>
      </c>
      <c r="O267">
        <v>992845</v>
      </c>
    </row>
    <row r="268" spans="1:15" x14ac:dyDescent="0.25">
      <c r="A268">
        <v>266</v>
      </c>
      <c r="B268" t="s">
        <v>85</v>
      </c>
      <c r="C268" t="s">
        <v>79</v>
      </c>
      <c r="D268">
        <v>36</v>
      </c>
      <c r="E268">
        <v>83</v>
      </c>
      <c r="F268">
        <v>2006</v>
      </c>
      <c r="G268">
        <v>1422113</v>
      </c>
      <c r="I268">
        <v>266</v>
      </c>
      <c r="J268" t="s">
        <v>85</v>
      </c>
      <c r="K268" t="s">
        <v>79</v>
      </c>
      <c r="L268">
        <v>36</v>
      </c>
      <c r="M268">
        <v>83</v>
      </c>
      <c r="N268">
        <v>2006</v>
      </c>
      <c r="O268">
        <v>1422113</v>
      </c>
    </row>
    <row r="269" spans="1:15" x14ac:dyDescent="0.25">
      <c r="A269">
        <v>267</v>
      </c>
      <c r="B269" t="s">
        <v>86</v>
      </c>
      <c r="C269" t="s">
        <v>79</v>
      </c>
      <c r="D269">
        <v>24</v>
      </c>
      <c r="E269">
        <v>83</v>
      </c>
      <c r="F269">
        <v>2016</v>
      </c>
      <c r="G269">
        <v>900142</v>
      </c>
      <c r="I269">
        <v>267</v>
      </c>
      <c r="J269" t="s">
        <v>86</v>
      </c>
      <c r="K269" t="s">
        <v>79</v>
      </c>
      <c r="L269">
        <v>24</v>
      </c>
      <c r="M269">
        <v>83</v>
      </c>
      <c r="N269">
        <v>2016</v>
      </c>
      <c r="O269">
        <v>900142</v>
      </c>
    </row>
    <row r="270" spans="1:15" x14ac:dyDescent="0.25">
      <c r="A270">
        <v>268</v>
      </c>
      <c r="B270" t="s">
        <v>86</v>
      </c>
      <c r="C270" t="s">
        <v>80</v>
      </c>
      <c r="D270">
        <v>37</v>
      </c>
      <c r="E270">
        <v>71</v>
      </c>
      <c r="F270">
        <v>2017</v>
      </c>
      <c r="G270">
        <v>1406074</v>
      </c>
      <c r="I270">
        <v>268</v>
      </c>
      <c r="J270" t="s">
        <v>86</v>
      </c>
      <c r="K270" t="s">
        <v>80</v>
      </c>
      <c r="L270">
        <v>37</v>
      </c>
      <c r="M270">
        <v>71</v>
      </c>
      <c r="N270">
        <v>2017</v>
      </c>
      <c r="O270">
        <v>1406074</v>
      </c>
    </row>
    <row r="271" spans="1:15" x14ac:dyDescent="0.25">
      <c r="A271">
        <v>269</v>
      </c>
      <c r="B271" t="s">
        <v>85</v>
      </c>
      <c r="C271" t="s">
        <v>80</v>
      </c>
      <c r="D271">
        <v>28</v>
      </c>
      <c r="E271">
        <v>85</v>
      </c>
      <c r="F271">
        <v>2005</v>
      </c>
      <c r="G271">
        <v>1449833</v>
      </c>
      <c r="I271">
        <v>269</v>
      </c>
      <c r="J271" t="s">
        <v>85</v>
      </c>
      <c r="K271" t="s">
        <v>80</v>
      </c>
      <c r="L271">
        <v>28</v>
      </c>
      <c r="M271">
        <v>85</v>
      </c>
      <c r="N271">
        <v>2005</v>
      </c>
      <c r="O271">
        <v>1449833</v>
      </c>
    </row>
    <row r="272" spans="1:15" x14ac:dyDescent="0.25">
      <c r="A272">
        <v>270</v>
      </c>
      <c r="B272" t="s">
        <v>85</v>
      </c>
      <c r="C272" t="s">
        <v>80</v>
      </c>
      <c r="D272">
        <v>25</v>
      </c>
      <c r="E272">
        <v>82</v>
      </c>
      <c r="F272">
        <v>2006</v>
      </c>
      <c r="G272">
        <v>1836294</v>
      </c>
      <c r="I272">
        <v>270</v>
      </c>
      <c r="J272" t="s">
        <v>85</v>
      </c>
      <c r="K272" t="s">
        <v>80</v>
      </c>
      <c r="L272">
        <v>25</v>
      </c>
      <c r="M272">
        <v>82</v>
      </c>
      <c r="N272">
        <v>2006</v>
      </c>
      <c r="O272">
        <v>1836294</v>
      </c>
    </row>
    <row r="273" spans="1:15" x14ac:dyDescent="0.25">
      <c r="A273">
        <v>271</v>
      </c>
      <c r="B273" t="s">
        <v>86</v>
      </c>
      <c r="C273" t="s">
        <v>81</v>
      </c>
      <c r="D273">
        <v>33</v>
      </c>
      <c r="E273">
        <v>48</v>
      </c>
      <c r="F273">
        <v>2009</v>
      </c>
      <c r="G273">
        <v>1369644</v>
      </c>
      <c r="I273">
        <v>271</v>
      </c>
      <c r="J273" t="s">
        <v>86</v>
      </c>
      <c r="K273" t="s">
        <v>81</v>
      </c>
      <c r="L273">
        <v>33</v>
      </c>
      <c r="M273">
        <v>48</v>
      </c>
      <c r="N273">
        <v>2009</v>
      </c>
      <c r="O273">
        <v>1369644</v>
      </c>
    </row>
    <row r="274" spans="1:15" x14ac:dyDescent="0.25">
      <c r="A274">
        <v>272</v>
      </c>
      <c r="B274" t="s">
        <v>86</v>
      </c>
      <c r="C274" t="s">
        <v>81</v>
      </c>
      <c r="D274">
        <v>28</v>
      </c>
      <c r="E274">
        <v>81</v>
      </c>
      <c r="F274">
        <v>2014</v>
      </c>
      <c r="G274">
        <v>1876433</v>
      </c>
      <c r="I274">
        <v>272</v>
      </c>
      <c r="J274" t="s">
        <v>86</v>
      </c>
      <c r="K274" t="s">
        <v>81</v>
      </c>
      <c r="L274">
        <v>28</v>
      </c>
      <c r="M274">
        <v>81</v>
      </c>
      <c r="N274">
        <v>2014</v>
      </c>
      <c r="O274">
        <v>1876433</v>
      </c>
    </row>
    <row r="275" spans="1:15" x14ac:dyDescent="0.25">
      <c r="A275">
        <v>273</v>
      </c>
      <c r="B275" t="s">
        <v>85</v>
      </c>
      <c r="C275" t="s">
        <v>81</v>
      </c>
      <c r="D275">
        <v>45</v>
      </c>
      <c r="E275">
        <v>60</v>
      </c>
      <c r="F275">
        <v>2012</v>
      </c>
      <c r="G275">
        <v>1151884</v>
      </c>
      <c r="I275">
        <v>273</v>
      </c>
      <c r="J275" t="s">
        <v>85</v>
      </c>
      <c r="K275" t="s">
        <v>81</v>
      </c>
      <c r="L275">
        <v>45</v>
      </c>
      <c r="M275">
        <v>60</v>
      </c>
      <c r="N275">
        <v>2012</v>
      </c>
      <c r="O275">
        <v>1151884</v>
      </c>
    </row>
    <row r="276" spans="1:15" x14ac:dyDescent="0.25">
      <c r="A276">
        <v>274</v>
      </c>
      <c r="B276" t="s">
        <v>85</v>
      </c>
      <c r="C276" t="s">
        <v>82</v>
      </c>
      <c r="D276">
        <v>42</v>
      </c>
      <c r="E276">
        <v>48</v>
      </c>
      <c r="F276">
        <v>2010</v>
      </c>
      <c r="G276">
        <v>505781</v>
      </c>
      <c r="I276">
        <v>274</v>
      </c>
      <c r="J276" t="s">
        <v>85</v>
      </c>
      <c r="K276" t="s">
        <v>82</v>
      </c>
      <c r="L276">
        <v>42</v>
      </c>
      <c r="M276">
        <v>48</v>
      </c>
      <c r="N276">
        <v>2010</v>
      </c>
      <c r="O276">
        <v>505781</v>
      </c>
    </row>
    <row r="277" spans="1:15" x14ac:dyDescent="0.25">
      <c r="A277">
        <v>275</v>
      </c>
      <c r="B277" t="s">
        <v>86</v>
      </c>
      <c r="C277" t="s">
        <v>82</v>
      </c>
      <c r="D277">
        <v>37</v>
      </c>
      <c r="E277">
        <v>77</v>
      </c>
      <c r="F277">
        <v>2008</v>
      </c>
      <c r="G277">
        <v>870468</v>
      </c>
      <c r="I277">
        <v>275</v>
      </c>
      <c r="J277" t="s">
        <v>86</v>
      </c>
      <c r="K277" t="s">
        <v>82</v>
      </c>
      <c r="L277">
        <v>37</v>
      </c>
      <c r="M277">
        <v>77</v>
      </c>
      <c r="N277">
        <v>2008</v>
      </c>
      <c r="O277">
        <v>870468</v>
      </c>
    </row>
    <row r="278" spans="1:15" x14ac:dyDescent="0.25">
      <c r="A278">
        <v>276</v>
      </c>
      <c r="B278" t="s">
        <v>86</v>
      </c>
      <c r="C278" t="s">
        <v>82</v>
      </c>
      <c r="D278">
        <v>31</v>
      </c>
      <c r="E278">
        <v>57</v>
      </c>
      <c r="F278">
        <v>2015</v>
      </c>
      <c r="G278">
        <v>1006012</v>
      </c>
      <c r="I278">
        <v>276</v>
      </c>
      <c r="J278" t="s">
        <v>86</v>
      </c>
      <c r="K278" t="s">
        <v>82</v>
      </c>
      <c r="L278">
        <v>31</v>
      </c>
      <c r="M278">
        <v>57</v>
      </c>
      <c r="N278">
        <v>2015</v>
      </c>
      <c r="O278">
        <v>1006012</v>
      </c>
    </row>
    <row r="279" spans="1:15" x14ac:dyDescent="0.25">
      <c r="A279">
        <v>277</v>
      </c>
      <c r="B279" t="s">
        <v>85</v>
      </c>
      <c r="C279" t="s">
        <v>79</v>
      </c>
      <c r="D279">
        <v>31</v>
      </c>
      <c r="E279">
        <v>80</v>
      </c>
      <c r="F279">
        <v>2006</v>
      </c>
      <c r="G279">
        <v>1317473</v>
      </c>
      <c r="I279">
        <v>277</v>
      </c>
      <c r="J279" t="s">
        <v>85</v>
      </c>
      <c r="K279" t="s">
        <v>79</v>
      </c>
      <c r="L279">
        <v>31</v>
      </c>
      <c r="M279">
        <v>80</v>
      </c>
      <c r="N279">
        <v>2006</v>
      </c>
      <c r="O279">
        <v>1317473</v>
      </c>
    </row>
    <row r="280" spans="1:15" x14ac:dyDescent="0.25">
      <c r="A280">
        <v>278</v>
      </c>
      <c r="B280" t="s">
        <v>85</v>
      </c>
      <c r="C280" t="s">
        <v>79</v>
      </c>
      <c r="D280">
        <v>29</v>
      </c>
      <c r="E280">
        <v>63</v>
      </c>
      <c r="F280">
        <v>2007</v>
      </c>
      <c r="G280">
        <v>1857195</v>
      </c>
      <c r="I280">
        <v>278</v>
      </c>
      <c r="J280" t="s">
        <v>85</v>
      </c>
      <c r="K280" t="s">
        <v>79</v>
      </c>
      <c r="L280">
        <v>29</v>
      </c>
      <c r="M280">
        <v>63</v>
      </c>
      <c r="N280">
        <v>2007</v>
      </c>
      <c r="O280">
        <v>1857195</v>
      </c>
    </row>
    <row r="281" spans="1:15" x14ac:dyDescent="0.25">
      <c r="A281">
        <v>279</v>
      </c>
      <c r="B281" t="s">
        <v>86</v>
      </c>
      <c r="C281" t="s">
        <v>79</v>
      </c>
      <c r="D281">
        <v>43</v>
      </c>
      <c r="E281">
        <v>70</v>
      </c>
      <c r="F281">
        <v>2018</v>
      </c>
      <c r="G281">
        <v>1621830</v>
      </c>
      <c r="I281">
        <v>279</v>
      </c>
      <c r="J281" t="s">
        <v>86</v>
      </c>
      <c r="K281" t="s">
        <v>79</v>
      </c>
      <c r="L281">
        <v>43</v>
      </c>
      <c r="M281">
        <v>70</v>
      </c>
      <c r="N281">
        <v>2018</v>
      </c>
      <c r="O281">
        <v>1621830</v>
      </c>
    </row>
    <row r="282" spans="1:15" x14ac:dyDescent="0.25">
      <c r="A282">
        <v>280</v>
      </c>
      <c r="B282" t="s">
        <v>86</v>
      </c>
      <c r="C282" t="s">
        <v>80</v>
      </c>
      <c r="D282">
        <v>38</v>
      </c>
      <c r="E282">
        <v>52</v>
      </c>
      <c r="F282">
        <v>2015</v>
      </c>
      <c r="G282">
        <v>530699</v>
      </c>
      <c r="I282">
        <v>280</v>
      </c>
      <c r="J282" t="s">
        <v>86</v>
      </c>
      <c r="K282" t="s">
        <v>80</v>
      </c>
      <c r="L282">
        <v>38</v>
      </c>
      <c r="M282">
        <v>52</v>
      </c>
      <c r="N282">
        <v>2015</v>
      </c>
      <c r="O282">
        <v>530699</v>
      </c>
    </row>
    <row r="283" spans="1:15" x14ac:dyDescent="0.25">
      <c r="A283">
        <v>281</v>
      </c>
      <c r="B283" t="s">
        <v>85</v>
      </c>
      <c r="C283" t="s">
        <v>80</v>
      </c>
      <c r="D283">
        <v>30</v>
      </c>
      <c r="E283">
        <v>55</v>
      </c>
      <c r="F283">
        <v>2007</v>
      </c>
      <c r="G283">
        <v>1742942</v>
      </c>
      <c r="I283">
        <v>281</v>
      </c>
      <c r="J283" t="s">
        <v>85</v>
      </c>
      <c r="K283" t="s">
        <v>80</v>
      </c>
      <c r="L283">
        <v>30</v>
      </c>
      <c r="M283">
        <v>55</v>
      </c>
      <c r="N283">
        <v>2007</v>
      </c>
      <c r="O283">
        <v>1742942</v>
      </c>
    </row>
    <row r="284" spans="1:15" x14ac:dyDescent="0.25">
      <c r="A284">
        <v>282</v>
      </c>
      <c r="B284" t="s">
        <v>85</v>
      </c>
      <c r="C284" t="s">
        <v>80</v>
      </c>
      <c r="D284">
        <v>24</v>
      </c>
      <c r="E284">
        <v>64</v>
      </c>
      <c r="F284">
        <v>2014</v>
      </c>
      <c r="G284">
        <v>1021143</v>
      </c>
      <c r="I284">
        <v>282</v>
      </c>
      <c r="J284" t="s">
        <v>85</v>
      </c>
      <c r="K284" t="s">
        <v>80</v>
      </c>
      <c r="L284">
        <v>24</v>
      </c>
      <c r="M284">
        <v>64</v>
      </c>
      <c r="N284">
        <v>2014</v>
      </c>
      <c r="O284">
        <v>1021143</v>
      </c>
    </row>
    <row r="285" spans="1:15" x14ac:dyDescent="0.25">
      <c r="A285">
        <v>283</v>
      </c>
      <c r="B285" t="s">
        <v>86</v>
      </c>
      <c r="C285" t="s">
        <v>81</v>
      </c>
      <c r="D285">
        <v>37</v>
      </c>
      <c r="E285">
        <v>59</v>
      </c>
      <c r="F285">
        <v>2017</v>
      </c>
      <c r="G285">
        <v>951047</v>
      </c>
      <c r="I285">
        <v>283</v>
      </c>
      <c r="J285" t="s">
        <v>86</v>
      </c>
      <c r="K285" t="s">
        <v>81</v>
      </c>
      <c r="L285">
        <v>37</v>
      </c>
      <c r="M285">
        <v>59</v>
      </c>
      <c r="N285">
        <v>2017</v>
      </c>
      <c r="O285">
        <v>951047</v>
      </c>
    </row>
    <row r="286" spans="1:15" x14ac:dyDescent="0.25">
      <c r="A286">
        <v>284</v>
      </c>
      <c r="B286" t="s">
        <v>86</v>
      </c>
      <c r="C286" t="s">
        <v>81</v>
      </c>
      <c r="D286">
        <v>45</v>
      </c>
      <c r="E286">
        <v>90</v>
      </c>
      <c r="F286">
        <v>2016</v>
      </c>
      <c r="G286">
        <v>568982</v>
      </c>
      <c r="I286">
        <v>284</v>
      </c>
      <c r="J286" t="s">
        <v>86</v>
      </c>
      <c r="K286" t="s">
        <v>81</v>
      </c>
      <c r="L286">
        <v>45</v>
      </c>
      <c r="M286">
        <v>90</v>
      </c>
      <c r="N286">
        <v>2016</v>
      </c>
      <c r="O286">
        <v>568982</v>
      </c>
    </row>
    <row r="287" spans="1:15" x14ac:dyDescent="0.25">
      <c r="A287">
        <v>285</v>
      </c>
      <c r="B287" t="s">
        <v>85</v>
      </c>
      <c r="C287" t="s">
        <v>81</v>
      </c>
      <c r="D287">
        <v>25</v>
      </c>
      <c r="E287">
        <v>49</v>
      </c>
      <c r="F287">
        <v>2017</v>
      </c>
      <c r="G287">
        <v>1242372</v>
      </c>
      <c r="I287">
        <v>285</v>
      </c>
      <c r="J287" t="s">
        <v>85</v>
      </c>
      <c r="K287" t="s">
        <v>81</v>
      </c>
      <c r="L287">
        <v>25</v>
      </c>
      <c r="M287">
        <v>49</v>
      </c>
      <c r="N287">
        <v>2017</v>
      </c>
      <c r="O287">
        <v>1242372</v>
      </c>
    </row>
    <row r="288" spans="1:15" x14ac:dyDescent="0.25">
      <c r="A288">
        <v>286</v>
      </c>
      <c r="B288" t="s">
        <v>85</v>
      </c>
      <c r="C288" t="s">
        <v>82</v>
      </c>
      <c r="D288">
        <v>29</v>
      </c>
      <c r="E288">
        <v>52</v>
      </c>
      <c r="F288">
        <v>2013</v>
      </c>
      <c r="G288">
        <v>622768</v>
      </c>
      <c r="I288">
        <v>286</v>
      </c>
      <c r="J288" t="s">
        <v>85</v>
      </c>
      <c r="K288" t="s">
        <v>82</v>
      </c>
      <c r="L288">
        <v>29</v>
      </c>
      <c r="M288">
        <v>52</v>
      </c>
      <c r="N288">
        <v>2013</v>
      </c>
      <c r="O288">
        <v>622768</v>
      </c>
    </row>
    <row r="289" spans="1:15" x14ac:dyDescent="0.25">
      <c r="A289">
        <v>287</v>
      </c>
      <c r="B289" t="s">
        <v>86</v>
      </c>
      <c r="C289" t="s">
        <v>82</v>
      </c>
      <c r="D289">
        <v>24</v>
      </c>
      <c r="E289">
        <v>50</v>
      </c>
      <c r="F289">
        <v>2016</v>
      </c>
      <c r="G289">
        <v>627662</v>
      </c>
      <c r="I289">
        <v>287</v>
      </c>
      <c r="J289" t="s">
        <v>86</v>
      </c>
      <c r="K289" t="s">
        <v>82</v>
      </c>
      <c r="L289">
        <v>24</v>
      </c>
      <c r="M289">
        <v>50</v>
      </c>
      <c r="N289">
        <v>2016</v>
      </c>
      <c r="O289">
        <v>627662</v>
      </c>
    </row>
    <row r="290" spans="1:15" x14ac:dyDescent="0.25">
      <c r="A290">
        <v>288</v>
      </c>
      <c r="B290" t="s">
        <v>86</v>
      </c>
      <c r="C290" t="s">
        <v>82</v>
      </c>
      <c r="D290">
        <v>29</v>
      </c>
      <c r="E290">
        <v>49</v>
      </c>
      <c r="F290">
        <v>2014</v>
      </c>
      <c r="G290">
        <v>1260567</v>
      </c>
      <c r="I290">
        <v>288</v>
      </c>
      <c r="J290" t="s">
        <v>86</v>
      </c>
      <c r="K290" t="s">
        <v>82</v>
      </c>
      <c r="L290">
        <v>29</v>
      </c>
      <c r="M290">
        <v>49</v>
      </c>
      <c r="N290">
        <v>2014</v>
      </c>
      <c r="O290">
        <v>1260567</v>
      </c>
    </row>
    <row r="291" spans="1:15" x14ac:dyDescent="0.25">
      <c r="A291">
        <v>289</v>
      </c>
      <c r="B291" t="s">
        <v>85</v>
      </c>
      <c r="C291" t="s">
        <v>79</v>
      </c>
      <c r="D291">
        <v>45</v>
      </c>
      <c r="E291">
        <v>48</v>
      </c>
      <c r="F291">
        <v>2017</v>
      </c>
      <c r="G291">
        <v>960049</v>
      </c>
      <c r="I291">
        <v>289</v>
      </c>
      <c r="J291" t="s">
        <v>85</v>
      </c>
      <c r="K291" t="s">
        <v>79</v>
      </c>
      <c r="L291">
        <v>45</v>
      </c>
      <c r="M291">
        <v>48</v>
      </c>
      <c r="N291">
        <v>2017</v>
      </c>
      <c r="O291">
        <v>960049</v>
      </c>
    </row>
    <row r="292" spans="1:15" x14ac:dyDescent="0.25">
      <c r="A292">
        <v>290</v>
      </c>
      <c r="B292" t="s">
        <v>85</v>
      </c>
      <c r="C292" t="s">
        <v>79</v>
      </c>
      <c r="D292">
        <v>45</v>
      </c>
      <c r="E292">
        <v>81</v>
      </c>
      <c r="F292">
        <v>2015</v>
      </c>
      <c r="G292">
        <v>1944715</v>
      </c>
      <c r="I292">
        <v>290</v>
      </c>
      <c r="J292" t="s">
        <v>85</v>
      </c>
      <c r="K292" t="s">
        <v>79</v>
      </c>
      <c r="L292">
        <v>45</v>
      </c>
      <c r="M292">
        <v>81</v>
      </c>
      <c r="N292">
        <v>2015</v>
      </c>
      <c r="O292">
        <v>1944715</v>
      </c>
    </row>
    <row r="293" spans="1:15" x14ac:dyDescent="0.25">
      <c r="A293">
        <v>291</v>
      </c>
      <c r="B293" t="s">
        <v>86</v>
      </c>
      <c r="C293" t="s">
        <v>79</v>
      </c>
      <c r="D293">
        <v>43</v>
      </c>
      <c r="E293">
        <v>72</v>
      </c>
      <c r="F293">
        <v>2006</v>
      </c>
      <c r="G293">
        <v>1288480</v>
      </c>
      <c r="I293">
        <v>291</v>
      </c>
      <c r="J293" t="s">
        <v>86</v>
      </c>
      <c r="K293" t="s">
        <v>79</v>
      </c>
      <c r="L293">
        <v>43</v>
      </c>
      <c r="M293">
        <v>72</v>
      </c>
      <c r="N293">
        <v>2006</v>
      </c>
      <c r="O293">
        <v>1288480</v>
      </c>
    </row>
    <row r="294" spans="1:15" x14ac:dyDescent="0.25">
      <c r="A294">
        <v>292</v>
      </c>
      <c r="B294" t="s">
        <v>86</v>
      </c>
      <c r="C294" t="s">
        <v>80</v>
      </c>
      <c r="D294">
        <v>34</v>
      </c>
      <c r="E294">
        <v>73</v>
      </c>
      <c r="F294">
        <v>2010</v>
      </c>
      <c r="G294">
        <v>1142719</v>
      </c>
      <c r="I294">
        <v>292</v>
      </c>
      <c r="J294" t="s">
        <v>86</v>
      </c>
      <c r="K294" t="s">
        <v>80</v>
      </c>
      <c r="L294">
        <v>34</v>
      </c>
      <c r="M294">
        <v>73</v>
      </c>
      <c r="N294">
        <v>2010</v>
      </c>
      <c r="O294">
        <v>1142719</v>
      </c>
    </row>
    <row r="295" spans="1:15" x14ac:dyDescent="0.25">
      <c r="A295">
        <v>293</v>
      </c>
      <c r="B295" t="s">
        <v>85</v>
      </c>
      <c r="C295" t="s">
        <v>80</v>
      </c>
      <c r="D295">
        <v>28</v>
      </c>
      <c r="E295">
        <v>75</v>
      </c>
      <c r="F295">
        <v>2007</v>
      </c>
      <c r="G295">
        <v>1870088</v>
      </c>
      <c r="I295">
        <v>293</v>
      </c>
      <c r="J295" t="s">
        <v>85</v>
      </c>
      <c r="K295" t="s">
        <v>80</v>
      </c>
      <c r="L295">
        <v>28</v>
      </c>
      <c r="M295">
        <v>75</v>
      </c>
      <c r="N295">
        <v>2007</v>
      </c>
      <c r="O295">
        <v>1870088</v>
      </c>
    </row>
    <row r="296" spans="1:15" x14ac:dyDescent="0.25">
      <c r="A296">
        <v>294</v>
      </c>
      <c r="B296" t="s">
        <v>85</v>
      </c>
      <c r="C296" t="s">
        <v>80</v>
      </c>
      <c r="D296">
        <v>42</v>
      </c>
      <c r="E296">
        <v>84</v>
      </c>
      <c r="F296">
        <v>2014</v>
      </c>
      <c r="G296">
        <v>958369</v>
      </c>
      <c r="I296">
        <v>294</v>
      </c>
      <c r="J296" t="s">
        <v>85</v>
      </c>
      <c r="K296" t="s">
        <v>80</v>
      </c>
      <c r="L296">
        <v>42</v>
      </c>
      <c r="M296">
        <v>84</v>
      </c>
      <c r="N296">
        <v>2014</v>
      </c>
      <c r="O296">
        <v>958369</v>
      </c>
    </row>
    <row r="297" spans="1:15" x14ac:dyDescent="0.25">
      <c r="A297">
        <v>295</v>
      </c>
      <c r="B297" t="s">
        <v>86</v>
      </c>
      <c r="C297" t="s">
        <v>81</v>
      </c>
      <c r="D297">
        <v>34</v>
      </c>
      <c r="E297">
        <v>56</v>
      </c>
      <c r="F297">
        <v>2005</v>
      </c>
      <c r="G297">
        <v>1451454</v>
      </c>
      <c r="I297">
        <v>295</v>
      </c>
      <c r="J297" t="s">
        <v>86</v>
      </c>
      <c r="K297" t="s">
        <v>81</v>
      </c>
      <c r="L297">
        <v>34</v>
      </c>
      <c r="M297">
        <v>56</v>
      </c>
      <c r="N297">
        <v>2005</v>
      </c>
      <c r="O297">
        <v>1451454</v>
      </c>
    </row>
    <row r="298" spans="1:15" x14ac:dyDescent="0.25">
      <c r="A298">
        <v>296</v>
      </c>
      <c r="B298" t="s">
        <v>86</v>
      </c>
      <c r="C298" t="s">
        <v>81</v>
      </c>
      <c r="D298">
        <v>29</v>
      </c>
      <c r="E298">
        <v>73</v>
      </c>
      <c r="F298">
        <v>2013</v>
      </c>
      <c r="G298">
        <v>1358054</v>
      </c>
      <c r="I298">
        <v>296</v>
      </c>
      <c r="J298" t="s">
        <v>86</v>
      </c>
      <c r="K298" t="s">
        <v>81</v>
      </c>
      <c r="L298">
        <v>29</v>
      </c>
      <c r="M298">
        <v>73</v>
      </c>
      <c r="N298">
        <v>2013</v>
      </c>
      <c r="O298">
        <v>1358054</v>
      </c>
    </row>
    <row r="299" spans="1:15" x14ac:dyDescent="0.25">
      <c r="A299">
        <v>297</v>
      </c>
      <c r="B299" t="s">
        <v>85</v>
      </c>
      <c r="C299" t="s">
        <v>81</v>
      </c>
      <c r="D299">
        <v>24</v>
      </c>
      <c r="E299">
        <v>48</v>
      </c>
      <c r="F299">
        <v>2007</v>
      </c>
      <c r="G299">
        <v>1161948</v>
      </c>
      <c r="I299">
        <v>297</v>
      </c>
      <c r="J299" t="s">
        <v>85</v>
      </c>
      <c r="K299" t="s">
        <v>81</v>
      </c>
      <c r="L299">
        <v>24</v>
      </c>
      <c r="M299">
        <v>48</v>
      </c>
      <c r="N299">
        <v>2007</v>
      </c>
      <c r="O299">
        <v>1161948</v>
      </c>
    </row>
    <row r="300" spans="1:15" x14ac:dyDescent="0.25">
      <c r="A300">
        <v>298</v>
      </c>
      <c r="B300" t="s">
        <v>85</v>
      </c>
      <c r="C300" t="s">
        <v>82</v>
      </c>
      <c r="D300">
        <v>45</v>
      </c>
      <c r="E300">
        <v>85</v>
      </c>
      <c r="F300">
        <v>2010</v>
      </c>
      <c r="G300">
        <v>944903</v>
      </c>
      <c r="I300">
        <v>298</v>
      </c>
      <c r="J300" t="s">
        <v>85</v>
      </c>
      <c r="K300" t="s">
        <v>82</v>
      </c>
      <c r="L300">
        <v>45</v>
      </c>
      <c r="M300">
        <v>85</v>
      </c>
      <c r="N300">
        <v>2010</v>
      </c>
      <c r="O300">
        <v>944903</v>
      </c>
    </row>
    <row r="301" spans="1:15" x14ac:dyDescent="0.25">
      <c r="A301">
        <v>299</v>
      </c>
      <c r="B301" t="s">
        <v>86</v>
      </c>
      <c r="C301" t="s">
        <v>82</v>
      </c>
      <c r="D301">
        <v>26</v>
      </c>
      <c r="E301">
        <v>82</v>
      </c>
      <c r="F301">
        <v>2011</v>
      </c>
      <c r="G301">
        <v>1111579</v>
      </c>
      <c r="I301">
        <v>299</v>
      </c>
      <c r="J301" t="s">
        <v>86</v>
      </c>
      <c r="K301" t="s">
        <v>82</v>
      </c>
      <c r="L301">
        <v>26</v>
      </c>
      <c r="M301">
        <v>82</v>
      </c>
      <c r="N301">
        <v>2011</v>
      </c>
      <c r="O301">
        <v>1111579</v>
      </c>
    </row>
    <row r="302" spans="1:15" x14ac:dyDescent="0.25">
      <c r="A302">
        <v>300</v>
      </c>
      <c r="B302" t="s">
        <v>86</v>
      </c>
      <c r="C302" t="s">
        <v>82</v>
      </c>
      <c r="D302">
        <v>28</v>
      </c>
      <c r="E302">
        <v>86</v>
      </c>
      <c r="F302">
        <v>2009</v>
      </c>
      <c r="G302">
        <v>535657</v>
      </c>
      <c r="I302">
        <v>300</v>
      </c>
      <c r="J302" t="s">
        <v>86</v>
      </c>
      <c r="K302" t="s">
        <v>82</v>
      </c>
      <c r="L302">
        <v>28</v>
      </c>
      <c r="M302">
        <v>86</v>
      </c>
      <c r="N302">
        <v>2009</v>
      </c>
      <c r="O302">
        <v>535657</v>
      </c>
    </row>
    <row r="303" spans="1:15" x14ac:dyDescent="0.25">
      <c r="A303">
        <v>301</v>
      </c>
      <c r="B303" t="s">
        <v>85</v>
      </c>
      <c r="C303" t="s">
        <v>79</v>
      </c>
      <c r="D303">
        <v>23</v>
      </c>
      <c r="E303">
        <v>78</v>
      </c>
      <c r="F303">
        <v>2013</v>
      </c>
      <c r="G303">
        <v>1234951</v>
      </c>
      <c r="I303">
        <v>301</v>
      </c>
      <c r="J303" t="s">
        <v>85</v>
      </c>
      <c r="K303" t="s">
        <v>79</v>
      </c>
      <c r="L303">
        <v>23</v>
      </c>
      <c r="M303">
        <v>78</v>
      </c>
      <c r="N303">
        <v>2013</v>
      </c>
      <c r="O303">
        <v>1234951</v>
      </c>
    </row>
    <row r="304" spans="1:15" x14ac:dyDescent="0.25">
      <c r="A304">
        <v>302</v>
      </c>
      <c r="B304" t="s">
        <v>85</v>
      </c>
      <c r="C304" t="s">
        <v>79</v>
      </c>
      <c r="D304">
        <v>39</v>
      </c>
      <c r="E304">
        <v>80</v>
      </c>
      <c r="F304">
        <v>2015</v>
      </c>
      <c r="G304">
        <v>1164026</v>
      </c>
      <c r="I304">
        <v>302</v>
      </c>
      <c r="J304" t="s">
        <v>85</v>
      </c>
      <c r="K304" t="s">
        <v>79</v>
      </c>
      <c r="L304">
        <v>39</v>
      </c>
      <c r="M304">
        <v>80</v>
      </c>
      <c r="N304">
        <v>2015</v>
      </c>
      <c r="O304">
        <v>1164026</v>
      </c>
    </row>
    <row r="305" spans="1:15" x14ac:dyDescent="0.25">
      <c r="A305">
        <v>303</v>
      </c>
      <c r="B305" t="s">
        <v>86</v>
      </c>
      <c r="C305" t="s">
        <v>79</v>
      </c>
      <c r="D305">
        <v>35</v>
      </c>
      <c r="E305">
        <v>87</v>
      </c>
      <c r="F305">
        <v>2014</v>
      </c>
      <c r="G305">
        <v>1372316</v>
      </c>
      <c r="I305">
        <v>303</v>
      </c>
      <c r="J305" t="s">
        <v>86</v>
      </c>
      <c r="K305" t="s">
        <v>79</v>
      </c>
      <c r="L305">
        <v>35</v>
      </c>
      <c r="M305">
        <v>87</v>
      </c>
      <c r="N305">
        <v>2014</v>
      </c>
      <c r="O305">
        <v>1372316</v>
      </c>
    </row>
    <row r="306" spans="1:15" x14ac:dyDescent="0.25">
      <c r="A306">
        <v>304</v>
      </c>
      <c r="B306" t="s">
        <v>86</v>
      </c>
      <c r="C306" t="s">
        <v>80</v>
      </c>
      <c r="D306">
        <v>41</v>
      </c>
      <c r="E306">
        <v>59</v>
      </c>
      <c r="F306">
        <v>2014</v>
      </c>
      <c r="G306">
        <v>1513882</v>
      </c>
      <c r="I306">
        <v>304</v>
      </c>
      <c r="J306" t="s">
        <v>86</v>
      </c>
      <c r="K306" t="s">
        <v>80</v>
      </c>
      <c r="L306">
        <v>41</v>
      </c>
      <c r="M306">
        <v>59</v>
      </c>
      <c r="N306">
        <v>2014</v>
      </c>
      <c r="O306">
        <v>1513882</v>
      </c>
    </row>
    <row r="307" spans="1:15" x14ac:dyDescent="0.25">
      <c r="A307">
        <v>305</v>
      </c>
      <c r="B307" t="s">
        <v>85</v>
      </c>
      <c r="C307" t="s">
        <v>80</v>
      </c>
      <c r="D307">
        <v>30</v>
      </c>
      <c r="E307">
        <v>87</v>
      </c>
      <c r="F307">
        <v>2017</v>
      </c>
      <c r="G307">
        <v>1957787</v>
      </c>
      <c r="I307">
        <v>305</v>
      </c>
      <c r="J307" t="s">
        <v>85</v>
      </c>
      <c r="K307" t="s">
        <v>80</v>
      </c>
      <c r="L307">
        <v>30</v>
      </c>
      <c r="M307">
        <v>87</v>
      </c>
      <c r="N307">
        <v>2017</v>
      </c>
      <c r="O307">
        <v>1957787</v>
      </c>
    </row>
    <row r="308" spans="1:15" x14ac:dyDescent="0.25">
      <c r="A308">
        <v>306</v>
      </c>
      <c r="B308" t="s">
        <v>85</v>
      </c>
      <c r="C308" t="s">
        <v>80</v>
      </c>
      <c r="D308">
        <v>31</v>
      </c>
      <c r="E308">
        <v>54</v>
      </c>
      <c r="F308">
        <v>2017</v>
      </c>
      <c r="G308">
        <v>937808</v>
      </c>
      <c r="I308">
        <v>306</v>
      </c>
      <c r="J308" t="s">
        <v>85</v>
      </c>
      <c r="K308" t="s">
        <v>80</v>
      </c>
      <c r="L308">
        <v>31</v>
      </c>
      <c r="M308">
        <v>54</v>
      </c>
      <c r="N308">
        <v>2017</v>
      </c>
      <c r="O308">
        <v>937808</v>
      </c>
    </row>
    <row r="309" spans="1:15" x14ac:dyDescent="0.25">
      <c r="A309">
        <v>307</v>
      </c>
      <c r="B309" t="s">
        <v>86</v>
      </c>
      <c r="C309" t="s">
        <v>81</v>
      </c>
      <c r="D309">
        <v>32</v>
      </c>
      <c r="E309">
        <v>58</v>
      </c>
      <c r="F309">
        <v>2005</v>
      </c>
      <c r="G309">
        <v>1390315</v>
      </c>
      <c r="I309">
        <v>307</v>
      </c>
      <c r="J309" t="s">
        <v>86</v>
      </c>
      <c r="K309" t="s">
        <v>81</v>
      </c>
      <c r="L309">
        <v>32</v>
      </c>
      <c r="M309">
        <v>58</v>
      </c>
      <c r="N309">
        <v>2005</v>
      </c>
      <c r="O309">
        <v>1390315</v>
      </c>
    </row>
    <row r="310" spans="1:15" x14ac:dyDescent="0.25">
      <c r="A310">
        <v>308</v>
      </c>
      <c r="B310" t="s">
        <v>86</v>
      </c>
      <c r="C310" t="s">
        <v>81</v>
      </c>
      <c r="D310">
        <v>28</v>
      </c>
      <c r="E310">
        <v>64</v>
      </c>
      <c r="F310">
        <v>2009</v>
      </c>
      <c r="G310">
        <v>1317115</v>
      </c>
      <c r="I310">
        <v>308</v>
      </c>
      <c r="J310" t="s">
        <v>86</v>
      </c>
      <c r="K310" t="s">
        <v>81</v>
      </c>
      <c r="L310">
        <v>28</v>
      </c>
      <c r="M310">
        <v>64</v>
      </c>
      <c r="N310">
        <v>2009</v>
      </c>
      <c r="O310">
        <v>1317115</v>
      </c>
    </row>
    <row r="311" spans="1:15" x14ac:dyDescent="0.25">
      <c r="A311">
        <v>309</v>
      </c>
      <c r="B311" t="s">
        <v>85</v>
      </c>
      <c r="C311" t="s">
        <v>81</v>
      </c>
      <c r="D311">
        <v>25</v>
      </c>
      <c r="E311">
        <v>69</v>
      </c>
      <c r="F311">
        <v>2017</v>
      </c>
      <c r="G311">
        <v>1179604</v>
      </c>
      <c r="I311">
        <v>309</v>
      </c>
      <c r="J311" t="s">
        <v>85</v>
      </c>
      <c r="K311" t="s">
        <v>81</v>
      </c>
      <c r="L311">
        <v>25</v>
      </c>
      <c r="M311">
        <v>69</v>
      </c>
      <c r="N311">
        <v>2017</v>
      </c>
      <c r="O311">
        <v>1179604</v>
      </c>
    </row>
    <row r="312" spans="1:15" x14ac:dyDescent="0.25">
      <c r="A312">
        <v>310</v>
      </c>
      <c r="B312" t="s">
        <v>85</v>
      </c>
      <c r="C312" t="s">
        <v>82</v>
      </c>
      <c r="D312">
        <v>26</v>
      </c>
      <c r="E312">
        <v>73</v>
      </c>
      <c r="F312">
        <v>2018</v>
      </c>
      <c r="G312">
        <v>1036030</v>
      </c>
      <c r="I312">
        <v>310</v>
      </c>
      <c r="J312" t="s">
        <v>85</v>
      </c>
      <c r="K312" t="s">
        <v>82</v>
      </c>
      <c r="L312">
        <v>26</v>
      </c>
      <c r="M312">
        <v>73</v>
      </c>
      <c r="N312">
        <v>2018</v>
      </c>
      <c r="O312">
        <v>1036030</v>
      </c>
    </row>
    <row r="313" spans="1:15" x14ac:dyDescent="0.25">
      <c r="A313">
        <v>311</v>
      </c>
      <c r="B313" t="s">
        <v>86</v>
      </c>
      <c r="C313" t="s">
        <v>82</v>
      </c>
      <c r="D313">
        <v>37</v>
      </c>
      <c r="E313">
        <v>53</v>
      </c>
      <c r="F313">
        <v>2018</v>
      </c>
      <c r="G313">
        <v>1972042</v>
      </c>
      <c r="I313">
        <v>311</v>
      </c>
      <c r="J313" t="s">
        <v>86</v>
      </c>
      <c r="K313" t="s">
        <v>82</v>
      </c>
      <c r="L313">
        <v>37</v>
      </c>
      <c r="M313">
        <v>53</v>
      </c>
      <c r="N313">
        <v>2018</v>
      </c>
      <c r="O313">
        <v>1972042</v>
      </c>
    </row>
    <row r="314" spans="1:15" x14ac:dyDescent="0.25">
      <c r="A314">
        <v>312</v>
      </c>
      <c r="B314" t="s">
        <v>86</v>
      </c>
      <c r="C314" t="s">
        <v>82</v>
      </c>
      <c r="D314">
        <v>31</v>
      </c>
      <c r="E314">
        <v>56</v>
      </c>
      <c r="F314">
        <v>2011</v>
      </c>
      <c r="G314">
        <v>1045085</v>
      </c>
      <c r="I314">
        <v>312</v>
      </c>
      <c r="J314" t="s">
        <v>86</v>
      </c>
      <c r="K314" t="s">
        <v>82</v>
      </c>
      <c r="L314">
        <v>31</v>
      </c>
      <c r="M314">
        <v>56</v>
      </c>
      <c r="N314">
        <v>2011</v>
      </c>
      <c r="O314">
        <v>1045085</v>
      </c>
    </row>
    <row r="315" spans="1:15" x14ac:dyDescent="0.25">
      <c r="A315">
        <v>313</v>
      </c>
      <c r="B315" t="s">
        <v>85</v>
      </c>
      <c r="C315" t="s">
        <v>79</v>
      </c>
      <c r="D315">
        <v>25</v>
      </c>
      <c r="E315">
        <v>51</v>
      </c>
      <c r="F315">
        <v>2005</v>
      </c>
      <c r="G315">
        <v>1255250</v>
      </c>
      <c r="I315">
        <v>313</v>
      </c>
      <c r="J315" t="s">
        <v>85</v>
      </c>
      <c r="K315" t="s">
        <v>79</v>
      </c>
      <c r="L315">
        <v>25</v>
      </c>
      <c r="M315">
        <v>51</v>
      </c>
      <c r="N315">
        <v>2005</v>
      </c>
      <c r="O315">
        <v>1255250</v>
      </c>
    </row>
    <row r="316" spans="1:15" x14ac:dyDescent="0.25">
      <c r="A316">
        <v>314</v>
      </c>
      <c r="B316" t="s">
        <v>85</v>
      </c>
      <c r="C316" t="s">
        <v>79</v>
      </c>
      <c r="D316">
        <v>31</v>
      </c>
      <c r="E316">
        <v>55</v>
      </c>
      <c r="F316">
        <v>2007</v>
      </c>
      <c r="G316">
        <v>1629056</v>
      </c>
      <c r="I316">
        <v>314</v>
      </c>
      <c r="J316" t="s">
        <v>85</v>
      </c>
      <c r="K316" t="s">
        <v>79</v>
      </c>
      <c r="L316">
        <v>31</v>
      </c>
      <c r="M316">
        <v>55</v>
      </c>
      <c r="N316">
        <v>2007</v>
      </c>
      <c r="O316">
        <v>1629056</v>
      </c>
    </row>
    <row r="317" spans="1:15" x14ac:dyDescent="0.25">
      <c r="A317">
        <v>315</v>
      </c>
      <c r="B317" t="s">
        <v>86</v>
      </c>
      <c r="C317" t="s">
        <v>79</v>
      </c>
      <c r="D317">
        <v>25</v>
      </c>
      <c r="E317">
        <v>70</v>
      </c>
      <c r="F317">
        <v>2017</v>
      </c>
      <c r="G317">
        <v>539853</v>
      </c>
      <c r="I317">
        <v>315</v>
      </c>
      <c r="J317" t="s">
        <v>86</v>
      </c>
      <c r="K317" t="s">
        <v>79</v>
      </c>
      <c r="L317">
        <v>25</v>
      </c>
      <c r="M317">
        <v>70</v>
      </c>
      <c r="N317">
        <v>2017</v>
      </c>
      <c r="O317">
        <v>539853</v>
      </c>
    </row>
    <row r="318" spans="1:15" x14ac:dyDescent="0.25">
      <c r="A318">
        <v>316</v>
      </c>
      <c r="B318" t="s">
        <v>86</v>
      </c>
      <c r="C318" t="s">
        <v>80</v>
      </c>
      <c r="D318">
        <v>43</v>
      </c>
      <c r="E318">
        <v>65</v>
      </c>
      <c r="F318">
        <v>2010</v>
      </c>
      <c r="G318">
        <v>1582837</v>
      </c>
      <c r="I318">
        <v>316</v>
      </c>
      <c r="J318" t="s">
        <v>86</v>
      </c>
      <c r="K318" t="s">
        <v>80</v>
      </c>
      <c r="L318">
        <v>43</v>
      </c>
      <c r="M318">
        <v>65</v>
      </c>
      <c r="N318">
        <v>2010</v>
      </c>
      <c r="O318">
        <v>1582837</v>
      </c>
    </row>
    <row r="319" spans="1:15" x14ac:dyDescent="0.25">
      <c r="A319">
        <v>317</v>
      </c>
      <c r="B319" t="s">
        <v>85</v>
      </c>
      <c r="C319" t="s">
        <v>80</v>
      </c>
      <c r="D319">
        <v>29</v>
      </c>
      <c r="E319">
        <v>88</v>
      </c>
      <c r="F319">
        <v>2012</v>
      </c>
      <c r="G319">
        <v>1865740</v>
      </c>
      <c r="I319">
        <v>317</v>
      </c>
      <c r="J319" t="s">
        <v>85</v>
      </c>
      <c r="K319" t="s">
        <v>80</v>
      </c>
      <c r="L319">
        <v>29</v>
      </c>
      <c r="M319">
        <v>88</v>
      </c>
      <c r="N319">
        <v>2012</v>
      </c>
      <c r="O319">
        <v>1865740</v>
      </c>
    </row>
    <row r="320" spans="1:15" x14ac:dyDescent="0.25">
      <c r="A320">
        <v>318</v>
      </c>
      <c r="B320" t="s">
        <v>85</v>
      </c>
      <c r="C320" t="s">
        <v>80</v>
      </c>
      <c r="D320">
        <v>29</v>
      </c>
      <c r="E320">
        <v>61</v>
      </c>
      <c r="F320">
        <v>2005</v>
      </c>
      <c r="G320">
        <v>925759</v>
      </c>
      <c r="I320">
        <v>318</v>
      </c>
      <c r="J320" t="s">
        <v>85</v>
      </c>
      <c r="K320" t="s">
        <v>80</v>
      </c>
      <c r="L320">
        <v>29</v>
      </c>
      <c r="M320">
        <v>61</v>
      </c>
      <c r="N320">
        <v>2005</v>
      </c>
      <c r="O320">
        <v>925759</v>
      </c>
    </row>
    <row r="321" spans="1:15" x14ac:dyDescent="0.25">
      <c r="A321">
        <v>319</v>
      </c>
      <c r="B321" t="s">
        <v>86</v>
      </c>
      <c r="C321" t="s">
        <v>81</v>
      </c>
      <c r="D321">
        <v>43</v>
      </c>
      <c r="E321">
        <v>82</v>
      </c>
      <c r="F321">
        <v>2012</v>
      </c>
      <c r="G321">
        <v>556262</v>
      </c>
      <c r="I321">
        <v>319</v>
      </c>
      <c r="J321" t="s">
        <v>86</v>
      </c>
      <c r="K321" t="s">
        <v>81</v>
      </c>
      <c r="L321">
        <v>43</v>
      </c>
      <c r="M321">
        <v>82</v>
      </c>
      <c r="N321">
        <v>2012</v>
      </c>
      <c r="O321">
        <v>556262</v>
      </c>
    </row>
    <row r="322" spans="1:15" x14ac:dyDescent="0.25">
      <c r="A322">
        <v>320</v>
      </c>
      <c r="B322" t="s">
        <v>86</v>
      </c>
      <c r="C322" t="s">
        <v>81</v>
      </c>
      <c r="D322">
        <v>44</v>
      </c>
      <c r="E322">
        <v>69</v>
      </c>
      <c r="F322">
        <v>2006</v>
      </c>
      <c r="G322">
        <v>1249735</v>
      </c>
      <c r="I322">
        <v>320</v>
      </c>
      <c r="J322" t="s">
        <v>86</v>
      </c>
      <c r="K322" t="s">
        <v>81</v>
      </c>
      <c r="L322">
        <v>44</v>
      </c>
      <c r="M322">
        <v>69</v>
      </c>
      <c r="N322">
        <v>2006</v>
      </c>
      <c r="O322">
        <v>1249735</v>
      </c>
    </row>
    <row r="323" spans="1:15" x14ac:dyDescent="0.25">
      <c r="A323">
        <v>321</v>
      </c>
      <c r="B323" t="s">
        <v>85</v>
      </c>
      <c r="C323" t="s">
        <v>81</v>
      </c>
      <c r="D323">
        <v>45</v>
      </c>
      <c r="E323">
        <v>61</v>
      </c>
      <c r="F323">
        <v>2018</v>
      </c>
      <c r="G323">
        <v>1489631</v>
      </c>
      <c r="I323">
        <v>321</v>
      </c>
      <c r="J323" t="s">
        <v>85</v>
      </c>
      <c r="K323" t="s">
        <v>81</v>
      </c>
      <c r="L323">
        <v>45</v>
      </c>
      <c r="M323">
        <v>61</v>
      </c>
      <c r="N323">
        <v>2018</v>
      </c>
      <c r="O323">
        <v>1489631</v>
      </c>
    </row>
    <row r="324" spans="1:15" x14ac:dyDescent="0.25">
      <c r="A324">
        <v>322</v>
      </c>
      <c r="B324" t="s">
        <v>85</v>
      </c>
      <c r="C324" t="s">
        <v>82</v>
      </c>
      <c r="D324">
        <v>25</v>
      </c>
      <c r="E324">
        <v>65</v>
      </c>
      <c r="F324">
        <v>2014</v>
      </c>
      <c r="G324">
        <v>1524791</v>
      </c>
      <c r="I324">
        <v>322</v>
      </c>
      <c r="J324" t="s">
        <v>85</v>
      </c>
      <c r="K324" t="s">
        <v>82</v>
      </c>
      <c r="L324">
        <v>25</v>
      </c>
      <c r="M324">
        <v>65</v>
      </c>
      <c r="N324">
        <v>2014</v>
      </c>
      <c r="O324">
        <v>1524791</v>
      </c>
    </row>
    <row r="325" spans="1:15" x14ac:dyDescent="0.25">
      <c r="A325">
        <v>323</v>
      </c>
      <c r="B325" t="s">
        <v>86</v>
      </c>
      <c r="C325" t="s">
        <v>82</v>
      </c>
      <c r="D325">
        <v>31</v>
      </c>
      <c r="E325">
        <v>72</v>
      </c>
      <c r="F325">
        <v>2018</v>
      </c>
      <c r="G325">
        <v>1439307</v>
      </c>
      <c r="I325">
        <v>323</v>
      </c>
      <c r="J325" t="s">
        <v>86</v>
      </c>
      <c r="K325" t="s">
        <v>82</v>
      </c>
      <c r="L325">
        <v>31</v>
      </c>
      <c r="M325">
        <v>72</v>
      </c>
      <c r="N325">
        <v>2018</v>
      </c>
      <c r="O325">
        <v>1439307</v>
      </c>
    </row>
    <row r="326" spans="1:15" x14ac:dyDescent="0.25">
      <c r="A326">
        <v>324</v>
      </c>
      <c r="B326" t="s">
        <v>86</v>
      </c>
      <c r="C326" t="s">
        <v>82</v>
      </c>
      <c r="D326">
        <v>35</v>
      </c>
      <c r="E326">
        <v>68</v>
      </c>
      <c r="F326">
        <v>2016</v>
      </c>
      <c r="G326">
        <v>1850328</v>
      </c>
      <c r="I326">
        <v>324</v>
      </c>
      <c r="J326" t="s">
        <v>86</v>
      </c>
      <c r="K326" t="s">
        <v>82</v>
      </c>
      <c r="L326">
        <v>35</v>
      </c>
      <c r="M326">
        <v>68</v>
      </c>
      <c r="N326">
        <v>2016</v>
      </c>
      <c r="O326">
        <v>1850328</v>
      </c>
    </row>
    <row r="327" spans="1:15" x14ac:dyDescent="0.25">
      <c r="A327">
        <v>325</v>
      </c>
      <c r="B327" t="s">
        <v>85</v>
      </c>
      <c r="C327" t="s">
        <v>79</v>
      </c>
      <c r="D327">
        <v>40</v>
      </c>
      <c r="E327">
        <v>71</v>
      </c>
      <c r="F327">
        <v>2010</v>
      </c>
      <c r="G327">
        <v>1129036</v>
      </c>
      <c r="I327">
        <v>325</v>
      </c>
      <c r="J327" t="s">
        <v>85</v>
      </c>
      <c r="K327" t="s">
        <v>79</v>
      </c>
      <c r="L327">
        <v>40</v>
      </c>
      <c r="M327">
        <v>71</v>
      </c>
      <c r="N327">
        <v>2010</v>
      </c>
      <c r="O327">
        <v>1129036</v>
      </c>
    </row>
    <row r="328" spans="1:15" x14ac:dyDescent="0.25">
      <c r="A328">
        <v>326</v>
      </c>
      <c r="B328" t="s">
        <v>85</v>
      </c>
      <c r="C328" t="s">
        <v>79</v>
      </c>
      <c r="D328">
        <v>42</v>
      </c>
      <c r="E328">
        <v>67</v>
      </c>
      <c r="F328">
        <v>2018</v>
      </c>
      <c r="G328">
        <v>1257387</v>
      </c>
      <c r="I328">
        <v>326</v>
      </c>
      <c r="J328" t="s">
        <v>85</v>
      </c>
      <c r="K328" t="s">
        <v>79</v>
      </c>
      <c r="L328">
        <v>42</v>
      </c>
      <c r="M328">
        <v>67</v>
      </c>
      <c r="N328">
        <v>2018</v>
      </c>
      <c r="O328">
        <v>1257387</v>
      </c>
    </row>
    <row r="329" spans="1:15" x14ac:dyDescent="0.25">
      <c r="A329">
        <v>327</v>
      </c>
      <c r="B329" t="s">
        <v>86</v>
      </c>
      <c r="C329" t="s">
        <v>79</v>
      </c>
      <c r="D329">
        <v>34</v>
      </c>
      <c r="E329">
        <v>57</v>
      </c>
      <c r="F329">
        <v>2012</v>
      </c>
      <c r="G329">
        <v>1728100</v>
      </c>
      <c r="I329">
        <v>327</v>
      </c>
      <c r="J329" t="s">
        <v>86</v>
      </c>
      <c r="K329" t="s">
        <v>79</v>
      </c>
      <c r="L329">
        <v>34</v>
      </c>
      <c r="M329">
        <v>57</v>
      </c>
      <c r="N329">
        <v>2012</v>
      </c>
      <c r="O329">
        <v>1728100</v>
      </c>
    </row>
    <row r="330" spans="1:15" x14ac:dyDescent="0.25">
      <c r="A330">
        <v>328</v>
      </c>
      <c r="B330" t="s">
        <v>86</v>
      </c>
      <c r="C330" t="s">
        <v>80</v>
      </c>
      <c r="D330">
        <v>40</v>
      </c>
      <c r="E330">
        <v>57</v>
      </c>
      <c r="F330">
        <v>2017</v>
      </c>
      <c r="G330">
        <v>952749</v>
      </c>
      <c r="I330">
        <v>328</v>
      </c>
      <c r="J330" t="s">
        <v>86</v>
      </c>
      <c r="K330" t="s">
        <v>80</v>
      </c>
      <c r="L330">
        <v>40</v>
      </c>
      <c r="M330">
        <v>57</v>
      </c>
      <c r="N330">
        <v>2017</v>
      </c>
      <c r="O330">
        <v>952749</v>
      </c>
    </row>
    <row r="331" spans="1:15" x14ac:dyDescent="0.25">
      <c r="A331">
        <v>329</v>
      </c>
      <c r="B331" t="s">
        <v>85</v>
      </c>
      <c r="C331" t="s">
        <v>80</v>
      </c>
      <c r="D331">
        <v>24</v>
      </c>
      <c r="E331">
        <v>75</v>
      </c>
      <c r="F331">
        <v>2010</v>
      </c>
      <c r="G331">
        <v>510812</v>
      </c>
      <c r="I331">
        <v>329</v>
      </c>
      <c r="J331" t="s">
        <v>85</v>
      </c>
      <c r="K331" t="s">
        <v>80</v>
      </c>
      <c r="L331">
        <v>24</v>
      </c>
      <c r="M331">
        <v>75</v>
      </c>
      <c r="N331">
        <v>2010</v>
      </c>
      <c r="O331">
        <v>510812</v>
      </c>
    </row>
    <row r="332" spans="1:15" x14ac:dyDescent="0.25">
      <c r="A332">
        <v>330</v>
      </c>
      <c r="B332" t="s">
        <v>85</v>
      </c>
      <c r="C332" t="s">
        <v>80</v>
      </c>
      <c r="D332">
        <v>32</v>
      </c>
      <c r="E332">
        <v>68</v>
      </c>
      <c r="F332">
        <v>2006</v>
      </c>
      <c r="G332">
        <v>1021835</v>
      </c>
      <c r="I332">
        <v>330</v>
      </c>
      <c r="J332" t="s">
        <v>85</v>
      </c>
      <c r="K332" t="s">
        <v>80</v>
      </c>
      <c r="L332">
        <v>32</v>
      </c>
      <c r="M332">
        <v>68</v>
      </c>
      <c r="N332">
        <v>2006</v>
      </c>
      <c r="O332">
        <v>1021835</v>
      </c>
    </row>
    <row r="333" spans="1:15" x14ac:dyDescent="0.25">
      <c r="A333">
        <v>331</v>
      </c>
      <c r="B333" t="s">
        <v>86</v>
      </c>
      <c r="C333" t="s">
        <v>81</v>
      </c>
      <c r="D333">
        <v>43</v>
      </c>
      <c r="E333">
        <v>60</v>
      </c>
      <c r="F333">
        <v>2011</v>
      </c>
      <c r="G333">
        <v>647529</v>
      </c>
      <c r="I333">
        <v>331</v>
      </c>
      <c r="J333" t="s">
        <v>86</v>
      </c>
      <c r="K333" t="s">
        <v>81</v>
      </c>
      <c r="L333">
        <v>43</v>
      </c>
      <c r="M333">
        <v>60</v>
      </c>
      <c r="N333">
        <v>2011</v>
      </c>
      <c r="O333">
        <v>647529</v>
      </c>
    </row>
    <row r="334" spans="1:15" x14ac:dyDescent="0.25">
      <c r="A334">
        <v>332</v>
      </c>
      <c r="B334" t="s">
        <v>86</v>
      </c>
      <c r="C334" t="s">
        <v>81</v>
      </c>
      <c r="D334">
        <v>37</v>
      </c>
      <c r="E334">
        <v>90</v>
      </c>
      <c r="F334">
        <v>2009</v>
      </c>
      <c r="G334">
        <v>974402</v>
      </c>
      <c r="I334">
        <v>332</v>
      </c>
      <c r="J334" t="s">
        <v>86</v>
      </c>
      <c r="K334" t="s">
        <v>81</v>
      </c>
      <c r="L334">
        <v>37</v>
      </c>
      <c r="M334">
        <v>90</v>
      </c>
      <c r="N334">
        <v>2009</v>
      </c>
      <c r="O334">
        <v>974402</v>
      </c>
    </row>
    <row r="335" spans="1:15" x14ac:dyDescent="0.25">
      <c r="A335">
        <v>333</v>
      </c>
      <c r="B335" t="s">
        <v>85</v>
      </c>
      <c r="C335" t="s">
        <v>81</v>
      </c>
      <c r="D335">
        <v>30</v>
      </c>
      <c r="E335">
        <v>51</v>
      </c>
      <c r="F335">
        <v>2013</v>
      </c>
      <c r="G335">
        <v>1906694</v>
      </c>
      <c r="I335">
        <v>333</v>
      </c>
      <c r="J335" t="s">
        <v>85</v>
      </c>
      <c r="K335" t="s">
        <v>81</v>
      </c>
      <c r="L335">
        <v>30</v>
      </c>
      <c r="M335">
        <v>51</v>
      </c>
      <c r="N335">
        <v>2013</v>
      </c>
      <c r="O335">
        <v>1906694</v>
      </c>
    </row>
    <row r="336" spans="1:15" x14ac:dyDescent="0.25">
      <c r="A336">
        <v>334</v>
      </c>
      <c r="B336" t="s">
        <v>85</v>
      </c>
      <c r="C336" t="s">
        <v>82</v>
      </c>
      <c r="D336">
        <v>36</v>
      </c>
      <c r="E336">
        <v>53</v>
      </c>
      <c r="F336">
        <v>2017</v>
      </c>
      <c r="G336">
        <v>1951642</v>
      </c>
      <c r="I336">
        <v>334</v>
      </c>
      <c r="J336" t="s">
        <v>85</v>
      </c>
      <c r="K336" t="s">
        <v>82</v>
      </c>
      <c r="L336">
        <v>36</v>
      </c>
      <c r="M336">
        <v>53</v>
      </c>
      <c r="N336">
        <v>2017</v>
      </c>
      <c r="O336">
        <v>1951642</v>
      </c>
    </row>
    <row r="337" spans="1:15" x14ac:dyDescent="0.25">
      <c r="A337">
        <v>335</v>
      </c>
      <c r="B337" t="s">
        <v>86</v>
      </c>
      <c r="C337" t="s">
        <v>82</v>
      </c>
      <c r="D337">
        <v>28</v>
      </c>
      <c r="E337">
        <v>79</v>
      </c>
      <c r="F337">
        <v>2014</v>
      </c>
      <c r="G337">
        <v>1341609</v>
      </c>
      <c r="I337">
        <v>335</v>
      </c>
      <c r="J337" t="s">
        <v>86</v>
      </c>
      <c r="K337" t="s">
        <v>82</v>
      </c>
      <c r="L337">
        <v>28</v>
      </c>
      <c r="M337">
        <v>79</v>
      </c>
      <c r="N337">
        <v>2014</v>
      </c>
      <c r="O337">
        <v>1341609</v>
      </c>
    </row>
    <row r="338" spans="1:15" x14ac:dyDescent="0.25">
      <c r="A338">
        <v>336</v>
      </c>
      <c r="B338" t="s">
        <v>86</v>
      </c>
      <c r="C338" t="s">
        <v>82</v>
      </c>
      <c r="D338">
        <v>38</v>
      </c>
      <c r="E338">
        <v>60</v>
      </c>
      <c r="F338">
        <v>2006</v>
      </c>
      <c r="G338">
        <v>1562244</v>
      </c>
      <c r="I338">
        <v>336</v>
      </c>
      <c r="J338" t="s">
        <v>86</v>
      </c>
      <c r="K338" t="s">
        <v>82</v>
      </c>
      <c r="L338">
        <v>38</v>
      </c>
      <c r="M338">
        <v>60</v>
      </c>
      <c r="N338">
        <v>2006</v>
      </c>
      <c r="O338">
        <v>1562244</v>
      </c>
    </row>
    <row r="339" spans="1:15" x14ac:dyDescent="0.25">
      <c r="A339">
        <v>337</v>
      </c>
      <c r="B339" t="s">
        <v>85</v>
      </c>
      <c r="C339" t="s">
        <v>79</v>
      </c>
      <c r="D339">
        <v>26</v>
      </c>
      <c r="E339">
        <v>60</v>
      </c>
      <c r="F339">
        <v>2014</v>
      </c>
      <c r="G339">
        <v>569359</v>
      </c>
      <c r="I339">
        <v>337</v>
      </c>
      <c r="J339" t="s">
        <v>85</v>
      </c>
      <c r="K339" t="s">
        <v>79</v>
      </c>
      <c r="L339">
        <v>26</v>
      </c>
      <c r="M339">
        <v>60</v>
      </c>
      <c r="N339">
        <v>2014</v>
      </c>
      <c r="O339">
        <v>569359</v>
      </c>
    </row>
    <row r="340" spans="1:15" x14ac:dyDescent="0.25">
      <c r="A340">
        <v>338</v>
      </c>
      <c r="B340" t="s">
        <v>85</v>
      </c>
      <c r="C340" t="s">
        <v>79</v>
      </c>
      <c r="D340">
        <v>26</v>
      </c>
      <c r="E340">
        <v>76</v>
      </c>
      <c r="F340">
        <v>2006</v>
      </c>
      <c r="G340">
        <v>1563347</v>
      </c>
      <c r="I340">
        <v>338</v>
      </c>
      <c r="J340" t="s">
        <v>85</v>
      </c>
      <c r="K340" t="s">
        <v>79</v>
      </c>
      <c r="L340">
        <v>26</v>
      </c>
      <c r="M340">
        <v>76</v>
      </c>
      <c r="N340">
        <v>2006</v>
      </c>
      <c r="O340">
        <v>1563347</v>
      </c>
    </row>
    <row r="341" spans="1:15" x14ac:dyDescent="0.25">
      <c r="A341">
        <v>339</v>
      </c>
      <c r="B341" t="s">
        <v>86</v>
      </c>
      <c r="C341" t="s">
        <v>79</v>
      </c>
      <c r="D341">
        <v>28</v>
      </c>
      <c r="E341">
        <v>88</v>
      </c>
      <c r="F341">
        <v>2011</v>
      </c>
      <c r="G341">
        <v>527405</v>
      </c>
      <c r="I341">
        <v>339</v>
      </c>
      <c r="J341" t="s">
        <v>86</v>
      </c>
      <c r="K341" t="s">
        <v>79</v>
      </c>
      <c r="L341">
        <v>28</v>
      </c>
      <c r="M341">
        <v>88</v>
      </c>
      <c r="N341">
        <v>2011</v>
      </c>
      <c r="O341">
        <v>527405</v>
      </c>
    </row>
    <row r="342" spans="1:15" x14ac:dyDescent="0.25">
      <c r="A342">
        <v>340</v>
      </c>
      <c r="B342" t="s">
        <v>86</v>
      </c>
      <c r="C342" t="s">
        <v>80</v>
      </c>
      <c r="D342">
        <v>28</v>
      </c>
      <c r="E342">
        <v>73</v>
      </c>
      <c r="F342">
        <v>2015</v>
      </c>
      <c r="G342">
        <v>1122447</v>
      </c>
      <c r="I342">
        <v>340</v>
      </c>
      <c r="J342" t="s">
        <v>86</v>
      </c>
      <c r="K342" t="s">
        <v>80</v>
      </c>
      <c r="L342">
        <v>28</v>
      </c>
      <c r="M342">
        <v>73</v>
      </c>
      <c r="N342">
        <v>2015</v>
      </c>
      <c r="O342">
        <v>1122447</v>
      </c>
    </row>
    <row r="343" spans="1:15" x14ac:dyDescent="0.25">
      <c r="A343">
        <v>341</v>
      </c>
      <c r="B343" t="s">
        <v>85</v>
      </c>
      <c r="C343" t="s">
        <v>80</v>
      </c>
      <c r="D343">
        <v>32</v>
      </c>
      <c r="E343">
        <v>52</v>
      </c>
      <c r="F343">
        <v>2015</v>
      </c>
      <c r="G343">
        <v>799536</v>
      </c>
      <c r="I343">
        <v>341</v>
      </c>
      <c r="J343" t="s">
        <v>85</v>
      </c>
      <c r="K343" t="s">
        <v>80</v>
      </c>
      <c r="L343">
        <v>32</v>
      </c>
      <c r="M343">
        <v>52</v>
      </c>
      <c r="N343">
        <v>2015</v>
      </c>
      <c r="O343">
        <v>799536</v>
      </c>
    </row>
    <row r="344" spans="1:15" x14ac:dyDescent="0.25">
      <c r="A344">
        <v>342</v>
      </c>
      <c r="B344" t="s">
        <v>85</v>
      </c>
      <c r="C344" t="s">
        <v>80</v>
      </c>
      <c r="D344">
        <v>22</v>
      </c>
      <c r="E344">
        <v>81</v>
      </c>
      <c r="F344">
        <v>2014</v>
      </c>
      <c r="G344">
        <v>917101</v>
      </c>
      <c r="I344">
        <v>342</v>
      </c>
      <c r="J344" t="s">
        <v>85</v>
      </c>
      <c r="K344" t="s">
        <v>80</v>
      </c>
      <c r="L344">
        <v>22</v>
      </c>
      <c r="M344">
        <v>81</v>
      </c>
      <c r="N344">
        <v>2014</v>
      </c>
      <c r="O344">
        <v>917101</v>
      </c>
    </row>
    <row r="345" spans="1:15" x14ac:dyDescent="0.25">
      <c r="A345">
        <v>343</v>
      </c>
      <c r="B345" t="s">
        <v>86</v>
      </c>
      <c r="C345" t="s">
        <v>81</v>
      </c>
      <c r="D345">
        <v>33</v>
      </c>
      <c r="E345">
        <v>48</v>
      </c>
      <c r="F345">
        <v>2015</v>
      </c>
      <c r="G345">
        <v>782019</v>
      </c>
      <c r="I345">
        <v>343</v>
      </c>
      <c r="J345" t="s">
        <v>86</v>
      </c>
      <c r="K345" t="s">
        <v>81</v>
      </c>
      <c r="L345">
        <v>33</v>
      </c>
      <c r="M345">
        <v>48</v>
      </c>
      <c r="N345">
        <v>2015</v>
      </c>
      <c r="O345">
        <v>782019</v>
      </c>
    </row>
    <row r="346" spans="1:15" x14ac:dyDescent="0.25">
      <c r="A346">
        <v>344</v>
      </c>
      <c r="B346" t="s">
        <v>86</v>
      </c>
      <c r="C346" t="s">
        <v>81</v>
      </c>
      <c r="D346">
        <v>34</v>
      </c>
      <c r="E346">
        <v>68</v>
      </c>
      <c r="F346">
        <v>2011</v>
      </c>
      <c r="G346">
        <v>671791</v>
      </c>
      <c r="I346">
        <v>344</v>
      </c>
      <c r="J346" t="s">
        <v>86</v>
      </c>
      <c r="K346" t="s">
        <v>81</v>
      </c>
      <c r="L346">
        <v>34</v>
      </c>
      <c r="M346">
        <v>68</v>
      </c>
      <c r="N346">
        <v>2011</v>
      </c>
      <c r="O346">
        <v>671791</v>
      </c>
    </row>
    <row r="347" spans="1:15" x14ac:dyDescent="0.25">
      <c r="A347">
        <v>345</v>
      </c>
      <c r="B347" t="s">
        <v>85</v>
      </c>
      <c r="C347" t="s">
        <v>81</v>
      </c>
      <c r="D347">
        <v>26</v>
      </c>
      <c r="E347">
        <v>66</v>
      </c>
      <c r="F347">
        <v>2015</v>
      </c>
      <c r="G347">
        <v>833132</v>
      </c>
      <c r="I347">
        <v>345</v>
      </c>
      <c r="J347" t="s">
        <v>85</v>
      </c>
      <c r="K347" t="s">
        <v>81</v>
      </c>
      <c r="L347">
        <v>26</v>
      </c>
      <c r="M347">
        <v>66</v>
      </c>
      <c r="N347">
        <v>2015</v>
      </c>
      <c r="O347">
        <v>833132</v>
      </c>
    </row>
    <row r="348" spans="1:15" x14ac:dyDescent="0.25">
      <c r="A348">
        <v>346</v>
      </c>
      <c r="B348" t="s">
        <v>85</v>
      </c>
      <c r="C348" t="s">
        <v>82</v>
      </c>
      <c r="D348">
        <v>35</v>
      </c>
      <c r="E348">
        <v>77</v>
      </c>
      <c r="F348">
        <v>2012</v>
      </c>
      <c r="G348">
        <v>1984542</v>
      </c>
      <c r="I348">
        <v>346</v>
      </c>
      <c r="J348" t="s">
        <v>85</v>
      </c>
      <c r="K348" t="s">
        <v>82</v>
      </c>
      <c r="L348">
        <v>35</v>
      </c>
      <c r="M348">
        <v>77</v>
      </c>
      <c r="N348">
        <v>2012</v>
      </c>
      <c r="O348">
        <v>1984542</v>
      </c>
    </row>
    <row r="349" spans="1:15" x14ac:dyDescent="0.25">
      <c r="A349">
        <v>347</v>
      </c>
      <c r="B349" t="s">
        <v>86</v>
      </c>
      <c r="C349" t="s">
        <v>82</v>
      </c>
      <c r="D349">
        <v>29</v>
      </c>
      <c r="E349">
        <v>81</v>
      </c>
      <c r="F349">
        <v>2015</v>
      </c>
      <c r="G349">
        <v>1030686</v>
      </c>
      <c r="I349">
        <v>347</v>
      </c>
      <c r="J349" t="s">
        <v>86</v>
      </c>
      <c r="K349" t="s">
        <v>82</v>
      </c>
      <c r="L349">
        <v>29</v>
      </c>
      <c r="M349">
        <v>81</v>
      </c>
      <c r="N349">
        <v>2015</v>
      </c>
      <c r="O349">
        <v>1030686</v>
      </c>
    </row>
    <row r="350" spans="1:15" x14ac:dyDescent="0.25">
      <c r="A350">
        <v>348</v>
      </c>
      <c r="B350" t="s">
        <v>86</v>
      </c>
      <c r="C350" t="s">
        <v>82</v>
      </c>
      <c r="D350">
        <v>32</v>
      </c>
      <c r="E350">
        <v>64</v>
      </c>
      <c r="F350">
        <v>2014</v>
      </c>
      <c r="G350">
        <v>744437</v>
      </c>
      <c r="I350">
        <v>348</v>
      </c>
      <c r="J350" t="s">
        <v>86</v>
      </c>
      <c r="K350" t="s">
        <v>82</v>
      </c>
      <c r="L350">
        <v>32</v>
      </c>
      <c r="M350">
        <v>64</v>
      </c>
      <c r="N350">
        <v>2014</v>
      </c>
      <c r="O350">
        <v>744437</v>
      </c>
    </row>
    <row r="351" spans="1:15" x14ac:dyDescent="0.25">
      <c r="A351">
        <v>349</v>
      </c>
      <c r="B351" t="s">
        <v>85</v>
      </c>
      <c r="C351" t="s">
        <v>79</v>
      </c>
      <c r="D351">
        <v>44</v>
      </c>
      <c r="E351">
        <v>77</v>
      </c>
      <c r="F351">
        <v>2014</v>
      </c>
      <c r="G351">
        <v>642667</v>
      </c>
      <c r="I351">
        <v>349</v>
      </c>
      <c r="J351" t="s">
        <v>85</v>
      </c>
      <c r="K351" t="s">
        <v>79</v>
      </c>
      <c r="L351">
        <v>44</v>
      </c>
      <c r="M351">
        <v>77</v>
      </c>
      <c r="N351">
        <v>2014</v>
      </c>
      <c r="O351">
        <v>642667</v>
      </c>
    </row>
    <row r="352" spans="1:15" x14ac:dyDescent="0.25">
      <c r="A352">
        <v>350</v>
      </c>
      <c r="B352" t="s">
        <v>85</v>
      </c>
      <c r="C352" t="s">
        <v>79</v>
      </c>
      <c r="D352">
        <v>25</v>
      </c>
      <c r="E352">
        <v>77</v>
      </c>
      <c r="F352">
        <v>2011</v>
      </c>
      <c r="G352">
        <v>1821191</v>
      </c>
      <c r="I352">
        <v>350</v>
      </c>
      <c r="J352" t="s">
        <v>85</v>
      </c>
      <c r="K352" t="s">
        <v>79</v>
      </c>
      <c r="L352">
        <v>25</v>
      </c>
      <c r="M352">
        <v>77</v>
      </c>
      <c r="N352">
        <v>2011</v>
      </c>
      <c r="O352">
        <v>1821191</v>
      </c>
    </row>
    <row r="353" spans="1:15" x14ac:dyDescent="0.25">
      <c r="A353">
        <v>351</v>
      </c>
      <c r="B353" t="s">
        <v>86</v>
      </c>
      <c r="C353" t="s">
        <v>79</v>
      </c>
      <c r="D353">
        <v>43</v>
      </c>
      <c r="E353">
        <v>70</v>
      </c>
      <c r="F353">
        <v>2006</v>
      </c>
      <c r="G353">
        <v>988100</v>
      </c>
      <c r="I353">
        <v>351</v>
      </c>
      <c r="J353" t="s">
        <v>86</v>
      </c>
      <c r="K353" t="s">
        <v>79</v>
      </c>
      <c r="L353">
        <v>43</v>
      </c>
      <c r="M353">
        <v>70</v>
      </c>
      <c r="N353">
        <v>2006</v>
      </c>
      <c r="O353">
        <v>988100</v>
      </c>
    </row>
    <row r="354" spans="1:15" x14ac:dyDescent="0.25">
      <c r="A354">
        <v>352</v>
      </c>
      <c r="B354" t="s">
        <v>86</v>
      </c>
      <c r="C354" t="s">
        <v>80</v>
      </c>
      <c r="D354">
        <v>42</v>
      </c>
      <c r="E354">
        <v>72</v>
      </c>
      <c r="F354">
        <v>2016</v>
      </c>
      <c r="G354">
        <v>654828</v>
      </c>
      <c r="I354">
        <v>352</v>
      </c>
      <c r="J354" t="s">
        <v>86</v>
      </c>
      <c r="K354" t="s">
        <v>80</v>
      </c>
      <c r="L354">
        <v>42</v>
      </c>
      <c r="M354">
        <v>72</v>
      </c>
      <c r="N354">
        <v>2016</v>
      </c>
      <c r="O354">
        <v>654828</v>
      </c>
    </row>
    <row r="355" spans="1:15" x14ac:dyDescent="0.25">
      <c r="A355">
        <v>353</v>
      </c>
      <c r="B355" t="s">
        <v>85</v>
      </c>
      <c r="C355" t="s">
        <v>80</v>
      </c>
      <c r="D355">
        <v>25</v>
      </c>
      <c r="E355">
        <v>81</v>
      </c>
      <c r="F355">
        <v>2013</v>
      </c>
      <c r="G355">
        <v>1245090</v>
      </c>
      <c r="I355">
        <v>353</v>
      </c>
      <c r="J355" t="s">
        <v>85</v>
      </c>
      <c r="K355" t="s">
        <v>80</v>
      </c>
      <c r="L355">
        <v>25</v>
      </c>
      <c r="M355">
        <v>81</v>
      </c>
      <c r="N355">
        <v>2013</v>
      </c>
      <c r="O355">
        <v>1245090</v>
      </c>
    </row>
    <row r="356" spans="1:15" x14ac:dyDescent="0.25">
      <c r="A356">
        <v>354</v>
      </c>
      <c r="B356" t="s">
        <v>85</v>
      </c>
      <c r="C356" t="s">
        <v>80</v>
      </c>
      <c r="D356">
        <v>38</v>
      </c>
      <c r="E356">
        <v>83</v>
      </c>
      <c r="F356">
        <v>2013</v>
      </c>
      <c r="G356">
        <v>1038900</v>
      </c>
      <c r="I356">
        <v>354</v>
      </c>
      <c r="J356" t="s">
        <v>85</v>
      </c>
      <c r="K356" t="s">
        <v>80</v>
      </c>
      <c r="L356">
        <v>38</v>
      </c>
      <c r="M356">
        <v>83</v>
      </c>
      <c r="N356">
        <v>2013</v>
      </c>
      <c r="O356">
        <v>1038900</v>
      </c>
    </row>
    <row r="357" spans="1:15" x14ac:dyDescent="0.25">
      <c r="A357">
        <v>355</v>
      </c>
      <c r="B357" t="s">
        <v>86</v>
      </c>
      <c r="C357" t="s">
        <v>81</v>
      </c>
      <c r="D357">
        <v>34</v>
      </c>
      <c r="E357">
        <v>74</v>
      </c>
      <c r="F357">
        <v>2011</v>
      </c>
      <c r="G357">
        <v>562256</v>
      </c>
      <c r="I357">
        <v>355</v>
      </c>
      <c r="J357" t="s">
        <v>86</v>
      </c>
      <c r="K357" t="s">
        <v>81</v>
      </c>
      <c r="L357">
        <v>34</v>
      </c>
      <c r="M357">
        <v>74</v>
      </c>
      <c r="N357">
        <v>2011</v>
      </c>
      <c r="O357">
        <v>562256</v>
      </c>
    </row>
    <row r="358" spans="1:15" x14ac:dyDescent="0.25">
      <c r="A358">
        <v>356</v>
      </c>
      <c r="B358" t="s">
        <v>86</v>
      </c>
      <c r="C358" t="s">
        <v>81</v>
      </c>
      <c r="D358">
        <v>30</v>
      </c>
      <c r="E358">
        <v>62</v>
      </c>
      <c r="F358">
        <v>2014</v>
      </c>
      <c r="G358">
        <v>1813399</v>
      </c>
      <c r="I358">
        <v>356</v>
      </c>
      <c r="J358" t="s">
        <v>86</v>
      </c>
      <c r="K358" t="s">
        <v>81</v>
      </c>
      <c r="L358">
        <v>30</v>
      </c>
      <c r="M358">
        <v>62</v>
      </c>
      <c r="N358">
        <v>2014</v>
      </c>
      <c r="O358">
        <v>1813399</v>
      </c>
    </row>
    <row r="359" spans="1:15" x14ac:dyDescent="0.25">
      <c r="A359">
        <v>357</v>
      </c>
      <c r="B359" t="s">
        <v>85</v>
      </c>
      <c r="C359" t="s">
        <v>81</v>
      </c>
      <c r="D359">
        <v>31</v>
      </c>
      <c r="E359">
        <v>77</v>
      </c>
      <c r="F359">
        <v>2008</v>
      </c>
      <c r="G359">
        <v>1119382</v>
      </c>
      <c r="I359">
        <v>357</v>
      </c>
      <c r="J359" t="s">
        <v>85</v>
      </c>
      <c r="K359" t="s">
        <v>81</v>
      </c>
      <c r="L359">
        <v>31</v>
      </c>
      <c r="M359">
        <v>77</v>
      </c>
      <c r="N359">
        <v>2008</v>
      </c>
      <c r="O359">
        <v>1119382</v>
      </c>
    </row>
    <row r="360" spans="1:15" x14ac:dyDescent="0.25">
      <c r="A360">
        <v>358</v>
      </c>
      <c r="B360" t="s">
        <v>85</v>
      </c>
      <c r="C360" t="s">
        <v>82</v>
      </c>
      <c r="D360">
        <v>40</v>
      </c>
      <c r="E360">
        <v>89</v>
      </c>
      <c r="F360">
        <v>2016</v>
      </c>
      <c r="G360">
        <v>1724667</v>
      </c>
      <c r="I360">
        <v>358</v>
      </c>
      <c r="J360" t="s">
        <v>85</v>
      </c>
      <c r="K360" t="s">
        <v>82</v>
      </c>
      <c r="L360">
        <v>40</v>
      </c>
      <c r="M360">
        <v>89</v>
      </c>
      <c r="N360">
        <v>2016</v>
      </c>
      <c r="O360">
        <v>1724667</v>
      </c>
    </row>
    <row r="361" spans="1:15" x14ac:dyDescent="0.25">
      <c r="A361">
        <v>359</v>
      </c>
      <c r="B361" t="s">
        <v>86</v>
      </c>
      <c r="C361" t="s">
        <v>82</v>
      </c>
      <c r="D361">
        <v>36</v>
      </c>
      <c r="E361">
        <v>83</v>
      </c>
      <c r="F361">
        <v>2009</v>
      </c>
      <c r="G361">
        <v>1722477</v>
      </c>
      <c r="I361">
        <v>359</v>
      </c>
      <c r="J361" t="s">
        <v>86</v>
      </c>
      <c r="K361" t="s">
        <v>82</v>
      </c>
      <c r="L361">
        <v>36</v>
      </c>
      <c r="M361">
        <v>83</v>
      </c>
      <c r="N361">
        <v>2009</v>
      </c>
      <c r="O361">
        <v>1722477</v>
      </c>
    </row>
    <row r="362" spans="1:15" x14ac:dyDescent="0.25">
      <c r="A362">
        <v>360</v>
      </c>
      <c r="B362" t="s">
        <v>86</v>
      </c>
      <c r="C362" t="s">
        <v>82</v>
      </c>
      <c r="D362">
        <v>36</v>
      </c>
      <c r="E362">
        <v>66</v>
      </c>
      <c r="F362">
        <v>2005</v>
      </c>
      <c r="G362">
        <v>994349</v>
      </c>
      <c r="I362">
        <v>360</v>
      </c>
      <c r="J362" t="s">
        <v>86</v>
      </c>
      <c r="K362" t="s">
        <v>82</v>
      </c>
      <c r="L362">
        <v>36</v>
      </c>
      <c r="M362">
        <v>66</v>
      </c>
      <c r="N362">
        <v>2005</v>
      </c>
      <c r="O362">
        <v>994349</v>
      </c>
    </row>
    <row r="363" spans="1:15" x14ac:dyDescent="0.25">
      <c r="A363">
        <v>361</v>
      </c>
      <c r="B363" t="s">
        <v>85</v>
      </c>
      <c r="C363" t="s">
        <v>79</v>
      </c>
      <c r="D363">
        <v>45</v>
      </c>
      <c r="E363">
        <v>67</v>
      </c>
      <c r="F363">
        <v>2014</v>
      </c>
      <c r="G363">
        <v>1303967</v>
      </c>
      <c r="I363">
        <v>361</v>
      </c>
      <c r="J363" t="s">
        <v>85</v>
      </c>
      <c r="K363" t="s">
        <v>79</v>
      </c>
      <c r="L363">
        <v>45</v>
      </c>
      <c r="M363">
        <v>67</v>
      </c>
      <c r="N363">
        <v>2014</v>
      </c>
      <c r="O363">
        <v>1303967</v>
      </c>
    </row>
    <row r="364" spans="1:15" x14ac:dyDescent="0.25">
      <c r="A364">
        <v>362</v>
      </c>
      <c r="B364" t="s">
        <v>85</v>
      </c>
      <c r="C364" t="s">
        <v>79</v>
      </c>
      <c r="D364">
        <v>42</v>
      </c>
      <c r="E364">
        <v>76</v>
      </c>
      <c r="F364">
        <v>2005</v>
      </c>
      <c r="G364">
        <v>1730758</v>
      </c>
      <c r="I364">
        <v>362</v>
      </c>
      <c r="J364" t="s">
        <v>85</v>
      </c>
      <c r="K364" t="s">
        <v>79</v>
      </c>
      <c r="L364">
        <v>42</v>
      </c>
      <c r="M364">
        <v>76</v>
      </c>
      <c r="N364">
        <v>2005</v>
      </c>
      <c r="O364">
        <v>1730758</v>
      </c>
    </row>
    <row r="365" spans="1:15" x14ac:dyDescent="0.25">
      <c r="A365">
        <v>363</v>
      </c>
      <c r="B365" t="s">
        <v>86</v>
      </c>
      <c r="C365" t="s">
        <v>79</v>
      </c>
      <c r="D365">
        <v>27</v>
      </c>
      <c r="E365">
        <v>90</v>
      </c>
      <c r="F365">
        <v>2015</v>
      </c>
      <c r="G365">
        <v>1653521</v>
      </c>
      <c r="I365">
        <v>363</v>
      </c>
      <c r="J365" t="s">
        <v>86</v>
      </c>
      <c r="K365" t="s">
        <v>79</v>
      </c>
      <c r="L365">
        <v>27</v>
      </c>
      <c r="M365">
        <v>90</v>
      </c>
      <c r="N365">
        <v>2015</v>
      </c>
      <c r="O365">
        <v>1653521</v>
      </c>
    </row>
    <row r="366" spans="1:15" x14ac:dyDescent="0.25">
      <c r="A366">
        <v>364</v>
      </c>
      <c r="B366" t="s">
        <v>86</v>
      </c>
      <c r="C366" t="s">
        <v>80</v>
      </c>
      <c r="D366">
        <v>22</v>
      </c>
      <c r="E366">
        <v>54</v>
      </c>
      <c r="F366">
        <v>2011</v>
      </c>
      <c r="G366">
        <v>1073365</v>
      </c>
      <c r="I366">
        <v>364</v>
      </c>
      <c r="J366" t="s">
        <v>86</v>
      </c>
      <c r="K366" t="s">
        <v>80</v>
      </c>
      <c r="L366">
        <v>22</v>
      </c>
      <c r="M366">
        <v>54</v>
      </c>
      <c r="N366">
        <v>2011</v>
      </c>
      <c r="O366">
        <v>1073365</v>
      </c>
    </row>
    <row r="367" spans="1:15" x14ac:dyDescent="0.25">
      <c r="A367">
        <v>365</v>
      </c>
      <c r="B367" t="s">
        <v>85</v>
      </c>
      <c r="C367" t="s">
        <v>80</v>
      </c>
      <c r="D367">
        <v>41</v>
      </c>
      <c r="E367">
        <v>61</v>
      </c>
      <c r="F367">
        <v>2005</v>
      </c>
      <c r="G367">
        <v>1934653</v>
      </c>
      <c r="I367">
        <v>365</v>
      </c>
      <c r="J367" t="s">
        <v>85</v>
      </c>
      <c r="K367" t="s">
        <v>80</v>
      </c>
      <c r="L367">
        <v>41</v>
      </c>
      <c r="M367">
        <v>61</v>
      </c>
      <c r="N367">
        <v>2005</v>
      </c>
      <c r="O367">
        <v>1934653</v>
      </c>
    </row>
    <row r="368" spans="1:15" x14ac:dyDescent="0.25">
      <c r="A368">
        <v>366</v>
      </c>
      <c r="B368" t="s">
        <v>85</v>
      </c>
      <c r="C368" t="s">
        <v>80</v>
      </c>
      <c r="D368">
        <v>31</v>
      </c>
      <c r="E368">
        <v>61</v>
      </c>
      <c r="F368">
        <v>2005</v>
      </c>
      <c r="G368">
        <v>1374866</v>
      </c>
      <c r="I368">
        <v>366</v>
      </c>
      <c r="J368" t="s">
        <v>85</v>
      </c>
      <c r="K368" t="s">
        <v>80</v>
      </c>
      <c r="L368">
        <v>31</v>
      </c>
      <c r="M368">
        <v>61</v>
      </c>
      <c r="N368">
        <v>2005</v>
      </c>
      <c r="O368">
        <v>1374866</v>
      </c>
    </row>
    <row r="369" spans="1:15" x14ac:dyDescent="0.25">
      <c r="A369">
        <v>367</v>
      </c>
      <c r="B369" t="s">
        <v>86</v>
      </c>
      <c r="C369" t="s">
        <v>81</v>
      </c>
      <c r="D369">
        <v>22</v>
      </c>
      <c r="E369">
        <v>90</v>
      </c>
      <c r="F369">
        <v>2011</v>
      </c>
      <c r="G369">
        <v>1155954</v>
      </c>
      <c r="I369">
        <v>367</v>
      </c>
      <c r="J369" t="s">
        <v>86</v>
      </c>
      <c r="K369" t="s">
        <v>81</v>
      </c>
      <c r="L369">
        <v>22</v>
      </c>
      <c r="M369">
        <v>90</v>
      </c>
      <c r="N369">
        <v>2011</v>
      </c>
      <c r="O369">
        <v>1155954</v>
      </c>
    </row>
    <row r="370" spans="1:15" x14ac:dyDescent="0.25">
      <c r="A370">
        <v>368</v>
      </c>
      <c r="B370" t="s">
        <v>86</v>
      </c>
      <c r="C370" t="s">
        <v>81</v>
      </c>
      <c r="D370">
        <v>38</v>
      </c>
      <c r="E370">
        <v>48</v>
      </c>
      <c r="F370">
        <v>2007</v>
      </c>
      <c r="G370">
        <v>1885525</v>
      </c>
      <c r="I370">
        <v>368</v>
      </c>
      <c r="J370" t="s">
        <v>86</v>
      </c>
      <c r="K370" t="s">
        <v>81</v>
      </c>
      <c r="L370">
        <v>38</v>
      </c>
      <c r="M370">
        <v>48</v>
      </c>
      <c r="N370">
        <v>2007</v>
      </c>
      <c r="O370">
        <v>1885525</v>
      </c>
    </row>
    <row r="371" spans="1:15" x14ac:dyDescent="0.25">
      <c r="A371">
        <v>369</v>
      </c>
      <c r="B371" t="s">
        <v>85</v>
      </c>
      <c r="C371" t="s">
        <v>81</v>
      </c>
      <c r="D371">
        <v>25</v>
      </c>
      <c r="E371">
        <v>83</v>
      </c>
      <c r="F371">
        <v>2012</v>
      </c>
      <c r="G371">
        <v>1372365</v>
      </c>
      <c r="I371">
        <v>369</v>
      </c>
      <c r="J371" t="s">
        <v>85</v>
      </c>
      <c r="K371" t="s">
        <v>81</v>
      </c>
      <c r="L371">
        <v>25</v>
      </c>
      <c r="M371">
        <v>83</v>
      </c>
      <c r="N371">
        <v>2012</v>
      </c>
      <c r="O371">
        <v>1372365</v>
      </c>
    </row>
    <row r="372" spans="1:15" x14ac:dyDescent="0.25">
      <c r="A372">
        <v>370</v>
      </c>
      <c r="B372" t="s">
        <v>85</v>
      </c>
      <c r="C372" t="s">
        <v>82</v>
      </c>
      <c r="D372">
        <v>25</v>
      </c>
      <c r="E372">
        <v>52</v>
      </c>
      <c r="F372">
        <v>2005</v>
      </c>
      <c r="G372">
        <v>942864</v>
      </c>
      <c r="I372">
        <v>370</v>
      </c>
      <c r="J372" t="s">
        <v>85</v>
      </c>
      <c r="K372" t="s">
        <v>82</v>
      </c>
      <c r="L372">
        <v>25</v>
      </c>
      <c r="M372">
        <v>52</v>
      </c>
      <c r="N372">
        <v>2005</v>
      </c>
      <c r="O372">
        <v>942864</v>
      </c>
    </row>
    <row r="373" spans="1:15" x14ac:dyDescent="0.25">
      <c r="A373">
        <v>371</v>
      </c>
      <c r="B373" t="s">
        <v>86</v>
      </c>
      <c r="C373" t="s">
        <v>82</v>
      </c>
      <c r="D373">
        <v>31</v>
      </c>
      <c r="E373">
        <v>73</v>
      </c>
      <c r="F373">
        <v>2009</v>
      </c>
      <c r="G373">
        <v>602928</v>
      </c>
      <c r="I373">
        <v>371</v>
      </c>
      <c r="J373" t="s">
        <v>86</v>
      </c>
      <c r="K373" t="s">
        <v>82</v>
      </c>
      <c r="L373">
        <v>31</v>
      </c>
      <c r="M373">
        <v>73</v>
      </c>
      <c r="N373">
        <v>2009</v>
      </c>
      <c r="O373">
        <v>602928</v>
      </c>
    </row>
    <row r="374" spans="1:15" x14ac:dyDescent="0.25">
      <c r="A374">
        <v>372</v>
      </c>
      <c r="B374" t="s">
        <v>86</v>
      </c>
      <c r="C374" t="s">
        <v>82</v>
      </c>
      <c r="D374">
        <v>22</v>
      </c>
      <c r="E374">
        <v>69</v>
      </c>
      <c r="F374">
        <v>2013</v>
      </c>
      <c r="G374">
        <v>636528</v>
      </c>
      <c r="I374">
        <v>372</v>
      </c>
      <c r="J374" t="s">
        <v>86</v>
      </c>
      <c r="K374" t="s">
        <v>82</v>
      </c>
      <c r="L374">
        <v>22</v>
      </c>
      <c r="M374">
        <v>69</v>
      </c>
      <c r="N374">
        <v>2013</v>
      </c>
      <c r="O374">
        <v>636528</v>
      </c>
    </row>
    <row r="375" spans="1:15" x14ac:dyDescent="0.25">
      <c r="A375">
        <v>373</v>
      </c>
      <c r="B375" t="s">
        <v>85</v>
      </c>
      <c r="C375" t="s">
        <v>79</v>
      </c>
      <c r="D375">
        <v>30</v>
      </c>
      <c r="E375">
        <v>51</v>
      </c>
      <c r="F375">
        <v>2008</v>
      </c>
      <c r="G375">
        <v>1957642</v>
      </c>
      <c r="I375">
        <v>373</v>
      </c>
      <c r="J375" t="s">
        <v>85</v>
      </c>
      <c r="K375" t="s">
        <v>79</v>
      </c>
      <c r="L375">
        <v>30</v>
      </c>
      <c r="M375">
        <v>51</v>
      </c>
      <c r="N375">
        <v>2008</v>
      </c>
      <c r="O375">
        <v>1957642</v>
      </c>
    </row>
    <row r="376" spans="1:15" x14ac:dyDescent="0.25">
      <c r="A376">
        <v>374</v>
      </c>
      <c r="B376" t="s">
        <v>85</v>
      </c>
      <c r="C376" t="s">
        <v>79</v>
      </c>
      <c r="D376">
        <v>39</v>
      </c>
      <c r="E376">
        <v>87</v>
      </c>
      <c r="F376">
        <v>2012</v>
      </c>
      <c r="G376">
        <v>1235385</v>
      </c>
      <c r="I376">
        <v>374</v>
      </c>
      <c r="J376" t="s">
        <v>85</v>
      </c>
      <c r="K376" t="s">
        <v>79</v>
      </c>
      <c r="L376">
        <v>39</v>
      </c>
      <c r="M376">
        <v>87</v>
      </c>
      <c r="N376">
        <v>2012</v>
      </c>
      <c r="O376">
        <v>1235385</v>
      </c>
    </row>
    <row r="377" spans="1:15" x14ac:dyDescent="0.25">
      <c r="A377">
        <v>375</v>
      </c>
      <c r="B377" t="s">
        <v>86</v>
      </c>
      <c r="C377" t="s">
        <v>79</v>
      </c>
      <c r="D377">
        <v>28</v>
      </c>
      <c r="E377">
        <v>65</v>
      </c>
      <c r="F377">
        <v>2009</v>
      </c>
      <c r="G377">
        <v>740413</v>
      </c>
      <c r="I377">
        <v>375</v>
      </c>
      <c r="J377" t="s">
        <v>86</v>
      </c>
      <c r="K377" t="s">
        <v>79</v>
      </c>
      <c r="L377">
        <v>28</v>
      </c>
      <c r="M377">
        <v>65</v>
      </c>
      <c r="N377">
        <v>2009</v>
      </c>
      <c r="O377">
        <v>740413</v>
      </c>
    </row>
    <row r="378" spans="1:15" x14ac:dyDescent="0.25">
      <c r="A378">
        <v>376</v>
      </c>
      <c r="B378" t="s">
        <v>86</v>
      </c>
      <c r="C378" t="s">
        <v>80</v>
      </c>
      <c r="D378">
        <v>25</v>
      </c>
      <c r="E378">
        <v>79</v>
      </c>
      <c r="F378">
        <v>2005</v>
      </c>
      <c r="G378">
        <v>1434179</v>
      </c>
      <c r="I378">
        <v>376</v>
      </c>
      <c r="J378" t="s">
        <v>86</v>
      </c>
      <c r="K378" t="s">
        <v>80</v>
      </c>
      <c r="L378">
        <v>25</v>
      </c>
      <c r="M378">
        <v>79</v>
      </c>
      <c r="N378">
        <v>2005</v>
      </c>
      <c r="O378">
        <v>1434179</v>
      </c>
    </row>
    <row r="379" spans="1:15" x14ac:dyDescent="0.25">
      <c r="A379">
        <v>377</v>
      </c>
      <c r="B379" t="s">
        <v>85</v>
      </c>
      <c r="C379" t="s">
        <v>80</v>
      </c>
      <c r="D379">
        <v>27</v>
      </c>
      <c r="E379">
        <v>68</v>
      </c>
      <c r="F379">
        <v>2017</v>
      </c>
      <c r="G379">
        <v>625591</v>
      </c>
      <c r="I379">
        <v>377</v>
      </c>
      <c r="J379" t="s">
        <v>85</v>
      </c>
      <c r="K379" t="s">
        <v>80</v>
      </c>
      <c r="L379">
        <v>27</v>
      </c>
      <c r="M379">
        <v>68</v>
      </c>
      <c r="N379">
        <v>2017</v>
      </c>
      <c r="O379">
        <v>625591</v>
      </c>
    </row>
    <row r="380" spans="1:15" x14ac:dyDescent="0.25">
      <c r="A380">
        <v>378</v>
      </c>
      <c r="B380" t="s">
        <v>85</v>
      </c>
      <c r="C380" t="s">
        <v>80</v>
      </c>
      <c r="D380">
        <v>42</v>
      </c>
      <c r="E380">
        <v>54</v>
      </c>
      <c r="F380">
        <v>2008</v>
      </c>
      <c r="G380">
        <v>872035</v>
      </c>
      <c r="I380">
        <v>378</v>
      </c>
      <c r="J380" t="s">
        <v>85</v>
      </c>
      <c r="K380" t="s">
        <v>80</v>
      </c>
      <c r="L380">
        <v>42</v>
      </c>
      <c r="M380">
        <v>54</v>
      </c>
      <c r="N380">
        <v>2008</v>
      </c>
      <c r="O380">
        <v>872035</v>
      </c>
    </row>
    <row r="381" spans="1:15" x14ac:dyDescent="0.25">
      <c r="A381">
        <v>379</v>
      </c>
      <c r="B381" t="s">
        <v>86</v>
      </c>
      <c r="C381" t="s">
        <v>81</v>
      </c>
      <c r="D381">
        <v>33</v>
      </c>
      <c r="E381">
        <v>58</v>
      </c>
      <c r="F381">
        <v>2010</v>
      </c>
      <c r="G381">
        <v>996685</v>
      </c>
      <c r="I381">
        <v>379</v>
      </c>
      <c r="J381" t="s">
        <v>86</v>
      </c>
      <c r="K381" t="s">
        <v>81</v>
      </c>
      <c r="L381">
        <v>33</v>
      </c>
      <c r="M381">
        <v>58</v>
      </c>
      <c r="N381">
        <v>2010</v>
      </c>
      <c r="O381">
        <v>996685</v>
      </c>
    </row>
    <row r="382" spans="1:15" x14ac:dyDescent="0.25">
      <c r="A382">
        <v>380</v>
      </c>
      <c r="B382" t="s">
        <v>86</v>
      </c>
      <c r="C382" t="s">
        <v>81</v>
      </c>
      <c r="D382">
        <v>39</v>
      </c>
      <c r="E382">
        <v>48</v>
      </c>
      <c r="F382">
        <v>2009</v>
      </c>
      <c r="G382">
        <v>1320705</v>
      </c>
      <c r="I382">
        <v>380</v>
      </c>
      <c r="J382" t="s">
        <v>86</v>
      </c>
      <c r="K382" t="s">
        <v>81</v>
      </c>
      <c r="L382">
        <v>39</v>
      </c>
      <c r="M382">
        <v>48</v>
      </c>
      <c r="N382">
        <v>2009</v>
      </c>
      <c r="O382">
        <v>1320705</v>
      </c>
    </row>
    <row r="383" spans="1:15" x14ac:dyDescent="0.25">
      <c r="A383">
        <v>381</v>
      </c>
      <c r="B383" t="s">
        <v>85</v>
      </c>
      <c r="C383" t="s">
        <v>81</v>
      </c>
      <c r="D383">
        <v>30</v>
      </c>
      <c r="E383">
        <v>57</v>
      </c>
      <c r="F383">
        <v>2014</v>
      </c>
      <c r="G383">
        <v>1255631</v>
      </c>
      <c r="I383">
        <v>381</v>
      </c>
      <c r="J383" t="s">
        <v>85</v>
      </c>
      <c r="K383" t="s">
        <v>81</v>
      </c>
      <c r="L383">
        <v>30</v>
      </c>
      <c r="M383">
        <v>57</v>
      </c>
      <c r="N383">
        <v>2014</v>
      </c>
      <c r="O383">
        <v>1255631</v>
      </c>
    </row>
    <row r="384" spans="1:15" x14ac:dyDescent="0.25">
      <c r="A384">
        <v>382</v>
      </c>
      <c r="B384" t="s">
        <v>85</v>
      </c>
      <c r="C384" t="s">
        <v>82</v>
      </c>
      <c r="D384">
        <v>31</v>
      </c>
      <c r="E384">
        <v>81</v>
      </c>
      <c r="F384">
        <v>2016</v>
      </c>
      <c r="G384">
        <v>543495</v>
      </c>
      <c r="I384">
        <v>382</v>
      </c>
      <c r="J384" t="s">
        <v>85</v>
      </c>
      <c r="K384" t="s">
        <v>82</v>
      </c>
      <c r="L384">
        <v>31</v>
      </c>
      <c r="M384">
        <v>81</v>
      </c>
      <c r="N384">
        <v>2016</v>
      </c>
      <c r="O384">
        <v>543495</v>
      </c>
    </row>
    <row r="385" spans="1:15" x14ac:dyDescent="0.25">
      <c r="A385">
        <v>383</v>
      </c>
      <c r="B385" t="s">
        <v>86</v>
      </c>
      <c r="C385" t="s">
        <v>82</v>
      </c>
      <c r="D385">
        <v>39</v>
      </c>
      <c r="E385">
        <v>84</v>
      </c>
      <c r="F385">
        <v>2010</v>
      </c>
      <c r="G385">
        <v>1024482</v>
      </c>
      <c r="I385">
        <v>383</v>
      </c>
      <c r="J385" t="s">
        <v>86</v>
      </c>
      <c r="K385" t="s">
        <v>82</v>
      </c>
      <c r="L385">
        <v>39</v>
      </c>
      <c r="M385">
        <v>84</v>
      </c>
      <c r="N385">
        <v>2010</v>
      </c>
      <c r="O385">
        <v>1024482</v>
      </c>
    </row>
    <row r="386" spans="1:15" x14ac:dyDescent="0.25">
      <c r="A386">
        <v>384</v>
      </c>
      <c r="B386" t="s">
        <v>86</v>
      </c>
      <c r="C386" t="s">
        <v>82</v>
      </c>
      <c r="D386">
        <v>27</v>
      </c>
      <c r="E386">
        <v>81</v>
      </c>
      <c r="F386">
        <v>2006</v>
      </c>
      <c r="G386">
        <v>658630</v>
      </c>
      <c r="I386">
        <v>384</v>
      </c>
      <c r="J386" t="s">
        <v>86</v>
      </c>
      <c r="K386" t="s">
        <v>82</v>
      </c>
      <c r="L386">
        <v>27</v>
      </c>
      <c r="M386">
        <v>81</v>
      </c>
      <c r="N386">
        <v>2006</v>
      </c>
      <c r="O386">
        <v>658630</v>
      </c>
    </row>
    <row r="387" spans="1:15" x14ac:dyDescent="0.25">
      <c r="A387">
        <v>385</v>
      </c>
      <c r="B387" t="s">
        <v>85</v>
      </c>
      <c r="C387" t="s">
        <v>79</v>
      </c>
      <c r="D387">
        <v>35</v>
      </c>
      <c r="E387">
        <v>53</v>
      </c>
      <c r="F387">
        <v>2008</v>
      </c>
      <c r="G387">
        <v>1656470</v>
      </c>
      <c r="I387">
        <v>385</v>
      </c>
      <c r="J387" t="s">
        <v>85</v>
      </c>
      <c r="K387" t="s">
        <v>79</v>
      </c>
      <c r="L387">
        <v>35</v>
      </c>
      <c r="M387">
        <v>53</v>
      </c>
      <c r="N387">
        <v>2008</v>
      </c>
      <c r="O387">
        <v>1656470</v>
      </c>
    </row>
    <row r="388" spans="1:15" x14ac:dyDescent="0.25">
      <c r="A388">
        <v>386</v>
      </c>
      <c r="B388" t="s">
        <v>85</v>
      </c>
      <c r="C388" t="s">
        <v>79</v>
      </c>
      <c r="D388">
        <v>36</v>
      </c>
      <c r="E388">
        <v>79</v>
      </c>
      <c r="F388">
        <v>2018</v>
      </c>
      <c r="G388">
        <v>1296634</v>
      </c>
      <c r="I388">
        <v>386</v>
      </c>
      <c r="J388" t="s">
        <v>85</v>
      </c>
      <c r="K388" t="s">
        <v>79</v>
      </c>
      <c r="L388">
        <v>36</v>
      </c>
      <c r="M388">
        <v>79</v>
      </c>
      <c r="N388">
        <v>2018</v>
      </c>
      <c r="O388">
        <v>1296634</v>
      </c>
    </row>
    <row r="389" spans="1:15" x14ac:dyDescent="0.25">
      <c r="A389">
        <v>387</v>
      </c>
      <c r="B389" t="s">
        <v>86</v>
      </c>
      <c r="C389" t="s">
        <v>79</v>
      </c>
      <c r="D389">
        <v>42</v>
      </c>
      <c r="E389">
        <v>88</v>
      </c>
      <c r="F389">
        <v>2007</v>
      </c>
      <c r="G389">
        <v>1398723</v>
      </c>
      <c r="I389">
        <v>387</v>
      </c>
      <c r="J389" t="s">
        <v>86</v>
      </c>
      <c r="K389" t="s">
        <v>79</v>
      </c>
      <c r="L389">
        <v>42</v>
      </c>
      <c r="M389">
        <v>88</v>
      </c>
      <c r="N389">
        <v>2007</v>
      </c>
      <c r="O389">
        <v>1398723</v>
      </c>
    </row>
    <row r="390" spans="1:15" x14ac:dyDescent="0.25">
      <c r="A390">
        <v>388</v>
      </c>
      <c r="B390" t="s">
        <v>86</v>
      </c>
      <c r="C390" t="s">
        <v>80</v>
      </c>
      <c r="D390">
        <v>35</v>
      </c>
      <c r="E390">
        <v>57</v>
      </c>
      <c r="F390">
        <v>2018</v>
      </c>
      <c r="G390">
        <v>1401774</v>
      </c>
      <c r="I390">
        <v>388</v>
      </c>
      <c r="J390" t="s">
        <v>86</v>
      </c>
      <c r="K390" t="s">
        <v>80</v>
      </c>
      <c r="L390">
        <v>35</v>
      </c>
      <c r="M390">
        <v>57</v>
      </c>
      <c r="N390">
        <v>2018</v>
      </c>
      <c r="O390">
        <v>1401774</v>
      </c>
    </row>
    <row r="391" spans="1:15" x14ac:dyDescent="0.25">
      <c r="A391">
        <v>389</v>
      </c>
      <c r="B391" t="s">
        <v>85</v>
      </c>
      <c r="C391" t="s">
        <v>80</v>
      </c>
      <c r="D391">
        <v>34</v>
      </c>
      <c r="E391">
        <v>49</v>
      </c>
      <c r="F391">
        <v>2013</v>
      </c>
      <c r="G391">
        <v>1170287</v>
      </c>
      <c r="I391">
        <v>389</v>
      </c>
      <c r="J391" t="s">
        <v>85</v>
      </c>
      <c r="K391" t="s">
        <v>80</v>
      </c>
      <c r="L391">
        <v>34</v>
      </c>
      <c r="M391">
        <v>49</v>
      </c>
      <c r="N391">
        <v>2013</v>
      </c>
      <c r="O391">
        <v>1170287</v>
      </c>
    </row>
    <row r="392" spans="1:15" x14ac:dyDescent="0.25">
      <c r="A392">
        <v>390</v>
      </c>
      <c r="B392" t="s">
        <v>85</v>
      </c>
      <c r="C392" t="s">
        <v>80</v>
      </c>
      <c r="D392">
        <v>36</v>
      </c>
      <c r="E392">
        <v>89</v>
      </c>
      <c r="F392">
        <v>2005</v>
      </c>
      <c r="G392">
        <v>1678684</v>
      </c>
      <c r="I392">
        <v>390</v>
      </c>
      <c r="J392" t="s">
        <v>85</v>
      </c>
      <c r="K392" t="s">
        <v>80</v>
      </c>
      <c r="L392">
        <v>36</v>
      </c>
      <c r="M392">
        <v>89</v>
      </c>
      <c r="N392">
        <v>2005</v>
      </c>
      <c r="O392">
        <v>1678684</v>
      </c>
    </row>
    <row r="393" spans="1:15" x14ac:dyDescent="0.25">
      <c r="A393">
        <v>391</v>
      </c>
      <c r="B393" t="s">
        <v>86</v>
      </c>
      <c r="C393" t="s">
        <v>81</v>
      </c>
      <c r="D393">
        <v>31</v>
      </c>
      <c r="E393">
        <v>81</v>
      </c>
      <c r="F393">
        <v>2009</v>
      </c>
      <c r="G393">
        <v>873779</v>
      </c>
      <c r="I393">
        <v>391</v>
      </c>
      <c r="J393" t="s">
        <v>86</v>
      </c>
      <c r="K393" t="s">
        <v>81</v>
      </c>
      <c r="L393">
        <v>31</v>
      </c>
      <c r="M393">
        <v>81</v>
      </c>
      <c r="N393">
        <v>2009</v>
      </c>
      <c r="O393">
        <v>873779</v>
      </c>
    </row>
    <row r="394" spans="1:15" x14ac:dyDescent="0.25">
      <c r="A394">
        <v>392</v>
      </c>
      <c r="B394" t="s">
        <v>86</v>
      </c>
      <c r="C394" t="s">
        <v>81</v>
      </c>
      <c r="D394">
        <v>26</v>
      </c>
      <c r="E394">
        <v>69</v>
      </c>
      <c r="F394">
        <v>2018</v>
      </c>
      <c r="G394">
        <v>1613623</v>
      </c>
      <c r="I394">
        <v>392</v>
      </c>
      <c r="J394" t="s">
        <v>86</v>
      </c>
      <c r="K394" t="s">
        <v>81</v>
      </c>
      <c r="L394">
        <v>26</v>
      </c>
      <c r="M394">
        <v>69</v>
      </c>
      <c r="N394">
        <v>2018</v>
      </c>
      <c r="O394">
        <v>1613623</v>
      </c>
    </row>
    <row r="395" spans="1:15" x14ac:dyDescent="0.25">
      <c r="A395">
        <v>393</v>
      </c>
      <c r="B395" t="s">
        <v>85</v>
      </c>
      <c r="C395" t="s">
        <v>81</v>
      </c>
      <c r="D395">
        <v>27</v>
      </c>
      <c r="E395">
        <v>64</v>
      </c>
      <c r="F395">
        <v>2008</v>
      </c>
      <c r="G395">
        <v>910978</v>
      </c>
      <c r="I395">
        <v>393</v>
      </c>
      <c r="J395" t="s">
        <v>85</v>
      </c>
      <c r="K395" t="s">
        <v>81</v>
      </c>
      <c r="L395">
        <v>27</v>
      </c>
      <c r="M395">
        <v>64</v>
      </c>
      <c r="N395">
        <v>2008</v>
      </c>
      <c r="O395">
        <v>910978</v>
      </c>
    </row>
    <row r="396" spans="1:15" x14ac:dyDescent="0.25">
      <c r="A396">
        <v>394</v>
      </c>
      <c r="B396" t="s">
        <v>85</v>
      </c>
      <c r="C396" t="s">
        <v>82</v>
      </c>
      <c r="D396">
        <v>45</v>
      </c>
      <c r="E396">
        <v>56</v>
      </c>
      <c r="F396">
        <v>2016</v>
      </c>
      <c r="G396">
        <v>1420951</v>
      </c>
      <c r="I396">
        <v>394</v>
      </c>
      <c r="J396" t="s">
        <v>85</v>
      </c>
      <c r="K396" t="s">
        <v>82</v>
      </c>
      <c r="L396">
        <v>45</v>
      </c>
      <c r="M396">
        <v>56</v>
      </c>
      <c r="N396">
        <v>2016</v>
      </c>
      <c r="O396">
        <v>1420951</v>
      </c>
    </row>
    <row r="397" spans="1:15" x14ac:dyDescent="0.25">
      <c r="A397">
        <v>395</v>
      </c>
      <c r="B397" t="s">
        <v>86</v>
      </c>
      <c r="C397" t="s">
        <v>82</v>
      </c>
      <c r="D397">
        <v>44</v>
      </c>
      <c r="E397">
        <v>66</v>
      </c>
      <c r="F397">
        <v>2007</v>
      </c>
      <c r="G397">
        <v>810200</v>
      </c>
      <c r="I397">
        <v>395</v>
      </c>
      <c r="J397" t="s">
        <v>86</v>
      </c>
      <c r="K397" t="s">
        <v>82</v>
      </c>
      <c r="L397">
        <v>44</v>
      </c>
      <c r="M397">
        <v>66</v>
      </c>
      <c r="N397">
        <v>2007</v>
      </c>
      <c r="O397">
        <v>810200</v>
      </c>
    </row>
    <row r="398" spans="1:15" x14ac:dyDescent="0.25">
      <c r="A398">
        <v>396</v>
      </c>
      <c r="B398" t="s">
        <v>86</v>
      </c>
      <c r="C398" t="s">
        <v>82</v>
      </c>
      <c r="D398">
        <v>28</v>
      </c>
      <c r="E398">
        <v>67</v>
      </c>
      <c r="F398">
        <v>2018</v>
      </c>
      <c r="G398">
        <v>1517929</v>
      </c>
      <c r="I398">
        <v>396</v>
      </c>
      <c r="J398" t="s">
        <v>86</v>
      </c>
      <c r="K398" t="s">
        <v>82</v>
      </c>
      <c r="L398">
        <v>28</v>
      </c>
      <c r="M398">
        <v>67</v>
      </c>
      <c r="N398">
        <v>2018</v>
      </c>
      <c r="O398">
        <v>1517929</v>
      </c>
    </row>
    <row r="399" spans="1:15" x14ac:dyDescent="0.25">
      <c r="A399">
        <v>397</v>
      </c>
      <c r="B399" t="s">
        <v>85</v>
      </c>
      <c r="C399" t="s">
        <v>79</v>
      </c>
      <c r="D399">
        <v>39</v>
      </c>
      <c r="E399">
        <v>77</v>
      </c>
      <c r="F399">
        <v>2010</v>
      </c>
      <c r="G399">
        <v>1135513</v>
      </c>
      <c r="I399">
        <v>397</v>
      </c>
      <c r="J399" t="s">
        <v>85</v>
      </c>
      <c r="K399" t="s">
        <v>79</v>
      </c>
      <c r="L399">
        <v>39</v>
      </c>
      <c r="M399">
        <v>77</v>
      </c>
      <c r="N399">
        <v>2010</v>
      </c>
      <c r="O399">
        <v>1135513</v>
      </c>
    </row>
    <row r="400" spans="1:15" x14ac:dyDescent="0.25">
      <c r="A400">
        <v>398</v>
      </c>
      <c r="B400" t="s">
        <v>85</v>
      </c>
      <c r="C400" t="s">
        <v>79</v>
      </c>
      <c r="D400">
        <v>37</v>
      </c>
      <c r="E400">
        <v>86</v>
      </c>
      <c r="F400">
        <v>2016</v>
      </c>
      <c r="G400">
        <v>1564814</v>
      </c>
      <c r="I400">
        <v>398</v>
      </c>
      <c r="J400" t="s">
        <v>85</v>
      </c>
      <c r="K400" t="s">
        <v>79</v>
      </c>
      <c r="L400">
        <v>37</v>
      </c>
      <c r="M400">
        <v>86</v>
      </c>
      <c r="N400">
        <v>2016</v>
      </c>
      <c r="O400">
        <v>1564814</v>
      </c>
    </row>
    <row r="401" spans="1:15" x14ac:dyDescent="0.25">
      <c r="A401">
        <v>399</v>
      </c>
      <c r="B401" t="s">
        <v>86</v>
      </c>
      <c r="C401" t="s">
        <v>79</v>
      </c>
      <c r="D401">
        <v>24</v>
      </c>
      <c r="E401">
        <v>67</v>
      </c>
      <c r="F401">
        <v>2017</v>
      </c>
      <c r="G401">
        <v>1748128</v>
      </c>
      <c r="I401">
        <v>399</v>
      </c>
      <c r="J401" t="s">
        <v>86</v>
      </c>
      <c r="K401" t="s">
        <v>79</v>
      </c>
      <c r="L401">
        <v>24</v>
      </c>
      <c r="M401">
        <v>67</v>
      </c>
      <c r="N401">
        <v>2017</v>
      </c>
      <c r="O401">
        <v>1748128</v>
      </c>
    </row>
    <row r="402" spans="1:15" x14ac:dyDescent="0.25">
      <c r="A402">
        <v>400</v>
      </c>
      <c r="B402" t="s">
        <v>86</v>
      </c>
      <c r="C402" t="s">
        <v>80</v>
      </c>
      <c r="D402">
        <v>29</v>
      </c>
      <c r="E402">
        <v>48</v>
      </c>
      <c r="F402">
        <v>2014</v>
      </c>
      <c r="G402">
        <v>1783979</v>
      </c>
      <c r="I402">
        <v>400</v>
      </c>
      <c r="J402" t="s">
        <v>86</v>
      </c>
      <c r="K402" t="s">
        <v>80</v>
      </c>
      <c r="L402">
        <v>29</v>
      </c>
      <c r="M402">
        <v>48</v>
      </c>
      <c r="N402">
        <v>2014</v>
      </c>
      <c r="O402">
        <v>1783979</v>
      </c>
    </row>
    <row r="403" spans="1:15" x14ac:dyDescent="0.25">
      <c r="A403">
        <v>401</v>
      </c>
      <c r="B403" t="s">
        <v>85</v>
      </c>
      <c r="C403" t="s">
        <v>80</v>
      </c>
      <c r="D403">
        <v>27</v>
      </c>
      <c r="E403">
        <v>65</v>
      </c>
      <c r="F403">
        <v>2015</v>
      </c>
      <c r="G403">
        <v>1716026</v>
      </c>
      <c r="I403">
        <v>401</v>
      </c>
      <c r="J403" t="s">
        <v>85</v>
      </c>
      <c r="K403" t="s">
        <v>80</v>
      </c>
      <c r="L403">
        <v>27</v>
      </c>
      <c r="M403">
        <v>65</v>
      </c>
      <c r="N403">
        <v>2015</v>
      </c>
      <c r="O403">
        <v>1716026</v>
      </c>
    </row>
    <row r="404" spans="1:15" x14ac:dyDescent="0.25">
      <c r="A404">
        <v>402</v>
      </c>
      <c r="B404" t="s">
        <v>85</v>
      </c>
      <c r="C404" t="s">
        <v>80</v>
      </c>
      <c r="D404">
        <v>23</v>
      </c>
      <c r="E404">
        <v>63</v>
      </c>
      <c r="F404">
        <v>2008</v>
      </c>
      <c r="G404">
        <v>1522553</v>
      </c>
      <c r="I404">
        <v>402</v>
      </c>
      <c r="J404" t="s">
        <v>85</v>
      </c>
      <c r="K404" t="s">
        <v>80</v>
      </c>
      <c r="L404">
        <v>23</v>
      </c>
      <c r="M404">
        <v>63</v>
      </c>
      <c r="N404">
        <v>2008</v>
      </c>
      <c r="O404">
        <v>1522553</v>
      </c>
    </row>
    <row r="405" spans="1:15" x14ac:dyDescent="0.25">
      <c r="A405">
        <v>403</v>
      </c>
      <c r="B405" t="s">
        <v>86</v>
      </c>
      <c r="C405" t="s">
        <v>81</v>
      </c>
      <c r="D405">
        <v>43</v>
      </c>
      <c r="E405">
        <v>66</v>
      </c>
      <c r="F405">
        <v>2016</v>
      </c>
      <c r="G405">
        <v>1851685</v>
      </c>
      <c r="I405">
        <v>403</v>
      </c>
      <c r="J405" t="s">
        <v>86</v>
      </c>
      <c r="K405" t="s">
        <v>81</v>
      </c>
      <c r="L405">
        <v>43</v>
      </c>
      <c r="M405">
        <v>66</v>
      </c>
      <c r="N405">
        <v>2016</v>
      </c>
      <c r="O405">
        <v>1851685</v>
      </c>
    </row>
    <row r="406" spans="1:15" x14ac:dyDescent="0.25">
      <c r="A406">
        <v>404</v>
      </c>
      <c r="B406" t="s">
        <v>86</v>
      </c>
      <c r="C406" t="s">
        <v>81</v>
      </c>
      <c r="D406">
        <v>31</v>
      </c>
      <c r="E406">
        <v>52</v>
      </c>
      <c r="F406">
        <v>2014</v>
      </c>
      <c r="G406">
        <v>677135</v>
      </c>
      <c r="I406">
        <v>404</v>
      </c>
      <c r="J406" t="s">
        <v>86</v>
      </c>
      <c r="K406" t="s">
        <v>81</v>
      </c>
      <c r="L406">
        <v>31</v>
      </c>
      <c r="M406">
        <v>52</v>
      </c>
      <c r="N406">
        <v>2014</v>
      </c>
      <c r="O406">
        <v>677135</v>
      </c>
    </row>
    <row r="407" spans="1:15" x14ac:dyDescent="0.25">
      <c r="A407">
        <v>405</v>
      </c>
      <c r="B407" t="s">
        <v>85</v>
      </c>
      <c r="C407" t="s">
        <v>81</v>
      </c>
      <c r="D407">
        <v>26</v>
      </c>
      <c r="E407">
        <v>66</v>
      </c>
      <c r="F407">
        <v>2017</v>
      </c>
      <c r="G407">
        <v>1914946</v>
      </c>
      <c r="I407">
        <v>405</v>
      </c>
      <c r="J407" t="s">
        <v>85</v>
      </c>
      <c r="K407" t="s">
        <v>81</v>
      </c>
      <c r="L407">
        <v>26</v>
      </c>
      <c r="M407">
        <v>66</v>
      </c>
      <c r="N407">
        <v>2017</v>
      </c>
      <c r="O407">
        <v>1914946</v>
      </c>
    </row>
    <row r="408" spans="1:15" x14ac:dyDescent="0.25">
      <c r="A408">
        <v>406</v>
      </c>
      <c r="B408" t="s">
        <v>85</v>
      </c>
      <c r="C408" t="s">
        <v>82</v>
      </c>
      <c r="D408">
        <v>36</v>
      </c>
      <c r="E408">
        <v>62</v>
      </c>
      <c r="F408">
        <v>2014</v>
      </c>
      <c r="G408">
        <v>506136</v>
      </c>
      <c r="I408">
        <v>406</v>
      </c>
      <c r="J408" t="s">
        <v>85</v>
      </c>
      <c r="K408" t="s">
        <v>82</v>
      </c>
      <c r="L408">
        <v>36</v>
      </c>
      <c r="M408">
        <v>62</v>
      </c>
      <c r="N408">
        <v>2014</v>
      </c>
      <c r="O408">
        <v>506136</v>
      </c>
    </row>
    <row r="409" spans="1:15" x14ac:dyDescent="0.25">
      <c r="A409">
        <v>407</v>
      </c>
      <c r="B409" t="s">
        <v>86</v>
      </c>
      <c r="C409" t="s">
        <v>82</v>
      </c>
      <c r="D409">
        <v>34</v>
      </c>
      <c r="E409">
        <v>58</v>
      </c>
      <c r="F409">
        <v>2017</v>
      </c>
      <c r="G409">
        <v>993297</v>
      </c>
      <c r="I409">
        <v>407</v>
      </c>
      <c r="J409" t="s">
        <v>86</v>
      </c>
      <c r="K409" t="s">
        <v>82</v>
      </c>
      <c r="L409">
        <v>34</v>
      </c>
      <c r="M409">
        <v>58</v>
      </c>
      <c r="N409">
        <v>2017</v>
      </c>
      <c r="O409">
        <v>993297</v>
      </c>
    </row>
    <row r="410" spans="1:15" x14ac:dyDescent="0.25">
      <c r="A410">
        <v>408</v>
      </c>
      <c r="B410" t="s">
        <v>86</v>
      </c>
      <c r="C410" t="s">
        <v>82</v>
      </c>
      <c r="D410">
        <v>40</v>
      </c>
      <c r="E410">
        <v>79</v>
      </c>
      <c r="F410">
        <v>2007</v>
      </c>
      <c r="G410">
        <v>1154729</v>
      </c>
      <c r="I410">
        <v>408</v>
      </c>
      <c r="J410" t="s">
        <v>86</v>
      </c>
      <c r="K410" t="s">
        <v>82</v>
      </c>
      <c r="L410">
        <v>40</v>
      </c>
      <c r="M410">
        <v>79</v>
      </c>
      <c r="N410">
        <v>2007</v>
      </c>
      <c r="O410">
        <v>1154729</v>
      </c>
    </row>
    <row r="411" spans="1:15" x14ac:dyDescent="0.25">
      <c r="A411">
        <v>409</v>
      </c>
      <c r="B411" t="s">
        <v>85</v>
      </c>
      <c r="C411" t="s">
        <v>79</v>
      </c>
      <c r="D411">
        <v>25</v>
      </c>
      <c r="E411">
        <v>49</v>
      </c>
      <c r="F411">
        <v>2015</v>
      </c>
      <c r="G411">
        <v>1642556</v>
      </c>
      <c r="I411">
        <v>409</v>
      </c>
      <c r="J411" t="s">
        <v>85</v>
      </c>
      <c r="K411" t="s">
        <v>79</v>
      </c>
      <c r="L411">
        <v>25</v>
      </c>
      <c r="M411">
        <v>49</v>
      </c>
      <c r="N411">
        <v>2015</v>
      </c>
      <c r="O411">
        <v>1642556</v>
      </c>
    </row>
    <row r="412" spans="1:15" x14ac:dyDescent="0.25">
      <c r="A412">
        <v>410</v>
      </c>
      <c r="B412" t="s">
        <v>85</v>
      </c>
      <c r="C412" t="s">
        <v>79</v>
      </c>
      <c r="D412">
        <v>25</v>
      </c>
      <c r="E412">
        <v>59</v>
      </c>
      <c r="F412">
        <v>2013</v>
      </c>
      <c r="G412">
        <v>1297048</v>
      </c>
      <c r="I412">
        <v>410</v>
      </c>
      <c r="J412" t="s">
        <v>85</v>
      </c>
      <c r="K412" t="s">
        <v>79</v>
      </c>
      <c r="L412">
        <v>25</v>
      </c>
      <c r="M412">
        <v>59</v>
      </c>
      <c r="N412">
        <v>2013</v>
      </c>
      <c r="O412">
        <v>1297048</v>
      </c>
    </row>
    <row r="413" spans="1:15" x14ac:dyDescent="0.25">
      <c r="A413">
        <v>411</v>
      </c>
      <c r="B413" t="s">
        <v>86</v>
      </c>
      <c r="C413" t="s">
        <v>79</v>
      </c>
      <c r="D413">
        <v>31</v>
      </c>
      <c r="E413">
        <v>68</v>
      </c>
      <c r="F413">
        <v>2012</v>
      </c>
      <c r="G413">
        <v>1557275</v>
      </c>
      <c r="I413">
        <v>411</v>
      </c>
      <c r="J413" t="s">
        <v>86</v>
      </c>
      <c r="K413" t="s">
        <v>79</v>
      </c>
      <c r="L413">
        <v>31</v>
      </c>
      <c r="M413">
        <v>68</v>
      </c>
      <c r="N413">
        <v>2012</v>
      </c>
      <c r="O413">
        <v>1557275</v>
      </c>
    </row>
    <row r="414" spans="1:15" x14ac:dyDescent="0.25">
      <c r="A414">
        <v>412</v>
      </c>
      <c r="B414" t="s">
        <v>86</v>
      </c>
      <c r="C414" t="s">
        <v>80</v>
      </c>
      <c r="D414">
        <v>23</v>
      </c>
      <c r="E414">
        <v>80</v>
      </c>
      <c r="F414">
        <v>2005</v>
      </c>
      <c r="G414">
        <v>1678948</v>
      </c>
      <c r="I414">
        <v>412</v>
      </c>
      <c r="J414" t="s">
        <v>86</v>
      </c>
      <c r="K414" t="s">
        <v>80</v>
      </c>
      <c r="L414">
        <v>23</v>
      </c>
      <c r="M414">
        <v>80</v>
      </c>
      <c r="N414">
        <v>2005</v>
      </c>
      <c r="O414">
        <v>1678948</v>
      </c>
    </row>
    <row r="415" spans="1:15" x14ac:dyDescent="0.25">
      <c r="A415">
        <v>413</v>
      </c>
      <c r="B415" t="s">
        <v>85</v>
      </c>
      <c r="C415" t="s">
        <v>80</v>
      </c>
      <c r="D415">
        <v>45</v>
      </c>
      <c r="E415">
        <v>65</v>
      </c>
      <c r="F415">
        <v>2006</v>
      </c>
      <c r="G415">
        <v>1003873</v>
      </c>
      <c r="I415">
        <v>413</v>
      </c>
      <c r="J415" t="s">
        <v>85</v>
      </c>
      <c r="K415" t="s">
        <v>80</v>
      </c>
      <c r="L415">
        <v>45</v>
      </c>
      <c r="M415">
        <v>65</v>
      </c>
      <c r="N415">
        <v>2006</v>
      </c>
      <c r="O415">
        <v>1003873</v>
      </c>
    </row>
    <row r="416" spans="1:15" x14ac:dyDescent="0.25">
      <c r="A416">
        <v>414</v>
      </c>
      <c r="B416" t="s">
        <v>85</v>
      </c>
      <c r="C416" t="s">
        <v>80</v>
      </c>
      <c r="D416">
        <v>31</v>
      </c>
      <c r="E416">
        <v>65</v>
      </c>
      <c r="F416">
        <v>2010</v>
      </c>
      <c r="G416">
        <v>607858</v>
      </c>
      <c r="I416">
        <v>414</v>
      </c>
      <c r="J416" t="s">
        <v>85</v>
      </c>
      <c r="K416" t="s">
        <v>80</v>
      </c>
      <c r="L416">
        <v>31</v>
      </c>
      <c r="M416">
        <v>65</v>
      </c>
      <c r="N416">
        <v>2010</v>
      </c>
      <c r="O416">
        <v>607858</v>
      </c>
    </row>
    <row r="417" spans="1:15" x14ac:dyDescent="0.25">
      <c r="A417">
        <v>415</v>
      </c>
      <c r="B417" t="s">
        <v>86</v>
      </c>
      <c r="C417" t="s">
        <v>81</v>
      </c>
      <c r="D417">
        <v>32</v>
      </c>
      <c r="E417">
        <v>48</v>
      </c>
      <c r="F417">
        <v>2007</v>
      </c>
      <c r="G417">
        <v>1156571</v>
      </c>
      <c r="I417">
        <v>415</v>
      </c>
      <c r="J417" t="s">
        <v>86</v>
      </c>
      <c r="K417" t="s">
        <v>81</v>
      </c>
      <c r="L417">
        <v>32</v>
      </c>
      <c r="M417">
        <v>48</v>
      </c>
      <c r="N417">
        <v>2007</v>
      </c>
      <c r="O417">
        <v>1156571</v>
      </c>
    </row>
    <row r="418" spans="1:15" x14ac:dyDescent="0.25">
      <c r="A418">
        <v>416</v>
      </c>
      <c r="B418" t="s">
        <v>86</v>
      </c>
      <c r="C418" t="s">
        <v>81</v>
      </c>
      <c r="D418">
        <v>30</v>
      </c>
      <c r="E418">
        <v>73</v>
      </c>
      <c r="F418">
        <v>2010</v>
      </c>
      <c r="G418">
        <v>951929</v>
      </c>
      <c r="I418">
        <v>416</v>
      </c>
      <c r="J418" t="s">
        <v>86</v>
      </c>
      <c r="K418" t="s">
        <v>81</v>
      </c>
      <c r="L418">
        <v>30</v>
      </c>
      <c r="M418">
        <v>73</v>
      </c>
      <c r="N418">
        <v>2010</v>
      </c>
      <c r="O418">
        <v>951929</v>
      </c>
    </row>
    <row r="419" spans="1:15" x14ac:dyDescent="0.25">
      <c r="A419">
        <v>417</v>
      </c>
      <c r="B419" t="s">
        <v>85</v>
      </c>
      <c r="C419" t="s">
        <v>81</v>
      </c>
      <c r="D419">
        <v>37</v>
      </c>
      <c r="E419">
        <v>74</v>
      </c>
      <c r="F419">
        <v>2006</v>
      </c>
      <c r="G419">
        <v>878741</v>
      </c>
      <c r="I419">
        <v>417</v>
      </c>
      <c r="J419" t="s">
        <v>85</v>
      </c>
      <c r="K419" t="s">
        <v>81</v>
      </c>
      <c r="L419">
        <v>37</v>
      </c>
      <c r="M419">
        <v>74</v>
      </c>
      <c r="N419">
        <v>2006</v>
      </c>
      <c r="O419">
        <v>878741</v>
      </c>
    </row>
    <row r="420" spans="1:15" x14ac:dyDescent="0.25">
      <c r="A420">
        <v>418</v>
      </c>
      <c r="B420" t="s">
        <v>85</v>
      </c>
      <c r="C420" t="s">
        <v>82</v>
      </c>
      <c r="D420">
        <v>32</v>
      </c>
      <c r="E420">
        <v>55</v>
      </c>
      <c r="F420">
        <v>2018</v>
      </c>
      <c r="G420">
        <v>529823</v>
      </c>
      <c r="I420">
        <v>418</v>
      </c>
      <c r="J420" t="s">
        <v>85</v>
      </c>
      <c r="K420" t="s">
        <v>82</v>
      </c>
      <c r="L420">
        <v>32</v>
      </c>
      <c r="M420">
        <v>55</v>
      </c>
      <c r="N420">
        <v>2018</v>
      </c>
      <c r="O420">
        <v>529823</v>
      </c>
    </row>
    <row r="421" spans="1:15" x14ac:dyDescent="0.25">
      <c r="A421">
        <v>419</v>
      </c>
      <c r="B421" t="s">
        <v>86</v>
      </c>
      <c r="C421" t="s">
        <v>82</v>
      </c>
      <c r="D421">
        <v>34</v>
      </c>
      <c r="E421">
        <v>72</v>
      </c>
      <c r="F421">
        <v>2010</v>
      </c>
      <c r="G421">
        <v>1935754</v>
      </c>
      <c r="I421">
        <v>419</v>
      </c>
      <c r="J421" t="s">
        <v>86</v>
      </c>
      <c r="K421" t="s">
        <v>82</v>
      </c>
      <c r="L421">
        <v>34</v>
      </c>
      <c r="M421">
        <v>72</v>
      </c>
      <c r="N421">
        <v>2010</v>
      </c>
      <c r="O421">
        <v>1935754</v>
      </c>
    </row>
    <row r="422" spans="1:15" x14ac:dyDescent="0.25">
      <c r="A422">
        <v>420</v>
      </c>
      <c r="B422" t="s">
        <v>86</v>
      </c>
      <c r="C422" t="s">
        <v>82</v>
      </c>
      <c r="D422">
        <v>34</v>
      </c>
      <c r="E422">
        <v>70</v>
      </c>
      <c r="F422">
        <v>2006</v>
      </c>
      <c r="G422">
        <v>841974</v>
      </c>
      <c r="I422">
        <v>420</v>
      </c>
      <c r="J422" t="s">
        <v>86</v>
      </c>
      <c r="K422" t="s">
        <v>82</v>
      </c>
      <c r="L422">
        <v>34</v>
      </c>
      <c r="M422">
        <v>70</v>
      </c>
      <c r="N422">
        <v>2006</v>
      </c>
      <c r="O422">
        <v>841974</v>
      </c>
    </row>
    <row r="423" spans="1:15" x14ac:dyDescent="0.25">
      <c r="A423">
        <v>421</v>
      </c>
      <c r="B423" t="s">
        <v>85</v>
      </c>
      <c r="C423" t="s">
        <v>79</v>
      </c>
      <c r="D423">
        <v>45</v>
      </c>
      <c r="E423">
        <v>56</v>
      </c>
      <c r="F423">
        <v>2015</v>
      </c>
      <c r="G423">
        <v>1220497</v>
      </c>
      <c r="I423">
        <v>421</v>
      </c>
      <c r="J423" t="s">
        <v>85</v>
      </c>
      <c r="K423" t="s">
        <v>79</v>
      </c>
      <c r="L423">
        <v>45</v>
      </c>
      <c r="M423">
        <v>56</v>
      </c>
      <c r="N423">
        <v>2015</v>
      </c>
      <c r="O423">
        <v>1220497</v>
      </c>
    </row>
    <row r="424" spans="1:15" x14ac:dyDescent="0.25">
      <c r="A424">
        <v>422</v>
      </c>
      <c r="B424" t="s">
        <v>85</v>
      </c>
      <c r="C424" t="s">
        <v>79</v>
      </c>
      <c r="D424">
        <v>32</v>
      </c>
      <c r="E424">
        <v>69</v>
      </c>
      <c r="F424">
        <v>2010</v>
      </c>
      <c r="G424">
        <v>517671</v>
      </c>
      <c r="I424">
        <v>422</v>
      </c>
      <c r="J424" t="s">
        <v>85</v>
      </c>
      <c r="K424" t="s">
        <v>79</v>
      </c>
      <c r="L424">
        <v>32</v>
      </c>
      <c r="M424">
        <v>69</v>
      </c>
      <c r="N424">
        <v>2010</v>
      </c>
      <c r="O424">
        <v>517671</v>
      </c>
    </row>
    <row r="425" spans="1:15" x14ac:dyDescent="0.25">
      <c r="A425">
        <v>423</v>
      </c>
      <c r="B425" t="s">
        <v>86</v>
      </c>
      <c r="C425" t="s">
        <v>79</v>
      </c>
      <c r="D425">
        <v>36</v>
      </c>
      <c r="E425">
        <v>57</v>
      </c>
      <c r="F425">
        <v>2008</v>
      </c>
      <c r="G425">
        <v>1610733</v>
      </c>
      <c r="I425">
        <v>423</v>
      </c>
      <c r="J425" t="s">
        <v>86</v>
      </c>
      <c r="K425" t="s">
        <v>79</v>
      </c>
      <c r="L425">
        <v>36</v>
      </c>
      <c r="M425">
        <v>57</v>
      </c>
      <c r="N425">
        <v>2008</v>
      </c>
      <c r="O425">
        <v>1610733</v>
      </c>
    </row>
    <row r="426" spans="1:15" x14ac:dyDescent="0.25">
      <c r="A426">
        <v>424</v>
      </c>
      <c r="B426" t="s">
        <v>86</v>
      </c>
      <c r="C426" t="s">
        <v>80</v>
      </c>
      <c r="D426">
        <v>43</v>
      </c>
      <c r="E426">
        <v>66</v>
      </c>
      <c r="F426">
        <v>2018</v>
      </c>
      <c r="G426">
        <v>927679</v>
      </c>
      <c r="I426">
        <v>424</v>
      </c>
      <c r="J426" t="s">
        <v>86</v>
      </c>
      <c r="K426" t="s">
        <v>80</v>
      </c>
      <c r="L426">
        <v>43</v>
      </c>
      <c r="M426">
        <v>66</v>
      </c>
      <c r="N426">
        <v>2018</v>
      </c>
      <c r="O426">
        <v>927679</v>
      </c>
    </row>
    <row r="427" spans="1:15" x14ac:dyDescent="0.25">
      <c r="A427">
        <v>425</v>
      </c>
      <c r="B427" t="s">
        <v>85</v>
      </c>
      <c r="C427" t="s">
        <v>80</v>
      </c>
      <c r="D427">
        <v>34</v>
      </c>
      <c r="E427">
        <v>88</v>
      </c>
      <c r="F427">
        <v>2011</v>
      </c>
      <c r="G427">
        <v>682376</v>
      </c>
      <c r="I427">
        <v>425</v>
      </c>
      <c r="J427" t="s">
        <v>85</v>
      </c>
      <c r="K427" t="s">
        <v>80</v>
      </c>
      <c r="L427">
        <v>34</v>
      </c>
      <c r="M427">
        <v>88</v>
      </c>
      <c r="N427">
        <v>2011</v>
      </c>
      <c r="O427">
        <v>682376</v>
      </c>
    </row>
    <row r="428" spans="1:15" x14ac:dyDescent="0.25">
      <c r="A428">
        <v>426</v>
      </c>
      <c r="B428" t="s">
        <v>85</v>
      </c>
      <c r="C428" t="s">
        <v>80</v>
      </c>
      <c r="D428">
        <v>45</v>
      </c>
      <c r="E428">
        <v>84</v>
      </c>
      <c r="F428">
        <v>2006</v>
      </c>
      <c r="G428">
        <v>1360469</v>
      </c>
      <c r="I428">
        <v>426</v>
      </c>
      <c r="J428" t="s">
        <v>85</v>
      </c>
      <c r="K428" t="s">
        <v>80</v>
      </c>
      <c r="L428">
        <v>45</v>
      </c>
      <c r="M428">
        <v>84</v>
      </c>
      <c r="N428">
        <v>2006</v>
      </c>
      <c r="O428">
        <v>1360469</v>
      </c>
    </row>
    <row r="429" spans="1:15" x14ac:dyDescent="0.25">
      <c r="A429">
        <v>427</v>
      </c>
      <c r="B429" t="s">
        <v>86</v>
      </c>
      <c r="C429" t="s">
        <v>81</v>
      </c>
      <c r="D429">
        <v>31</v>
      </c>
      <c r="E429">
        <v>64</v>
      </c>
      <c r="F429">
        <v>2017</v>
      </c>
      <c r="G429">
        <v>1485622</v>
      </c>
      <c r="I429">
        <v>427</v>
      </c>
      <c r="J429" t="s">
        <v>86</v>
      </c>
      <c r="K429" t="s">
        <v>81</v>
      </c>
      <c r="L429">
        <v>31</v>
      </c>
      <c r="M429">
        <v>64</v>
      </c>
      <c r="N429">
        <v>2017</v>
      </c>
      <c r="O429">
        <v>1485622</v>
      </c>
    </row>
    <row r="430" spans="1:15" x14ac:dyDescent="0.25">
      <c r="A430">
        <v>428</v>
      </c>
      <c r="B430" t="s">
        <v>86</v>
      </c>
      <c r="C430" t="s">
        <v>81</v>
      </c>
      <c r="D430">
        <v>40</v>
      </c>
      <c r="E430">
        <v>72</v>
      </c>
      <c r="F430">
        <v>2009</v>
      </c>
      <c r="G430">
        <v>1169782</v>
      </c>
      <c r="I430">
        <v>428</v>
      </c>
      <c r="J430" t="s">
        <v>86</v>
      </c>
      <c r="K430" t="s">
        <v>81</v>
      </c>
      <c r="L430">
        <v>40</v>
      </c>
      <c r="M430">
        <v>72</v>
      </c>
      <c r="N430">
        <v>2009</v>
      </c>
      <c r="O430">
        <v>1169782</v>
      </c>
    </row>
    <row r="431" spans="1:15" x14ac:dyDescent="0.25">
      <c r="A431">
        <v>429</v>
      </c>
      <c r="B431" t="s">
        <v>85</v>
      </c>
      <c r="C431" t="s">
        <v>81</v>
      </c>
      <c r="D431">
        <v>34</v>
      </c>
      <c r="E431">
        <v>78</v>
      </c>
      <c r="F431">
        <v>2006</v>
      </c>
      <c r="G431">
        <v>1271097</v>
      </c>
      <c r="I431">
        <v>429</v>
      </c>
      <c r="J431" t="s">
        <v>85</v>
      </c>
      <c r="K431" t="s">
        <v>81</v>
      </c>
      <c r="L431">
        <v>34</v>
      </c>
      <c r="M431">
        <v>78</v>
      </c>
      <c r="N431">
        <v>2006</v>
      </c>
      <c r="O431">
        <v>1271097</v>
      </c>
    </row>
    <row r="432" spans="1:15" x14ac:dyDescent="0.25">
      <c r="A432">
        <v>430</v>
      </c>
      <c r="B432" t="s">
        <v>85</v>
      </c>
      <c r="C432" t="s">
        <v>82</v>
      </c>
      <c r="D432">
        <v>39</v>
      </c>
      <c r="E432">
        <v>82</v>
      </c>
      <c r="F432">
        <v>2009</v>
      </c>
      <c r="G432">
        <v>622800</v>
      </c>
      <c r="I432">
        <v>430</v>
      </c>
      <c r="J432" t="s">
        <v>85</v>
      </c>
      <c r="K432" t="s">
        <v>82</v>
      </c>
      <c r="L432">
        <v>39</v>
      </c>
      <c r="M432">
        <v>82</v>
      </c>
      <c r="N432">
        <v>2009</v>
      </c>
      <c r="O432">
        <v>622800</v>
      </c>
    </row>
    <row r="433" spans="1:15" x14ac:dyDescent="0.25">
      <c r="A433">
        <v>431</v>
      </c>
      <c r="B433" t="s">
        <v>86</v>
      </c>
      <c r="C433" t="s">
        <v>82</v>
      </c>
      <c r="D433">
        <v>40</v>
      </c>
      <c r="E433">
        <v>69</v>
      </c>
      <c r="F433">
        <v>2012</v>
      </c>
      <c r="G433">
        <v>755507</v>
      </c>
      <c r="I433">
        <v>431</v>
      </c>
      <c r="J433" t="s">
        <v>86</v>
      </c>
      <c r="K433" t="s">
        <v>82</v>
      </c>
      <c r="L433">
        <v>40</v>
      </c>
      <c r="M433">
        <v>69</v>
      </c>
      <c r="N433">
        <v>2012</v>
      </c>
      <c r="O433">
        <v>755507</v>
      </c>
    </row>
    <row r="434" spans="1:15" x14ac:dyDescent="0.25">
      <c r="A434">
        <v>432</v>
      </c>
      <c r="B434" t="s">
        <v>86</v>
      </c>
      <c r="C434" t="s">
        <v>82</v>
      </c>
      <c r="D434">
        <v>31</v>
      </c>
      <c r="E434">
        <v>82</v>
      </c>
      <c r="F434">
        <v>2016</v>
      </c>
      <c r="G434">
        <v>1748586</v>
      </c>
      <c r="I434">
        <v>432</v>
      </c>
      <c r="J434" t="s">
        <v>86</v>
      </c>
      <c r="K434" t="s">
        <v>82</v>
      </c>
      <c r="L434">
        <v>31</v>
      </c>
      <c r="M434">
        <v>82</v>
      </c>
      <c r="N434">
        <v>2016</v>
      </c>
      <c r="O434">
        <v>1748586</v>
      </c>
    </row>
    <row r="435" spans="1:15" x14ac:dyDescent="0.25">
      <c r="A435">
        <v>433</v>
      </c>
      <c r="B435" t="s">
        <v>85</v>
      </c>
      <c r="C435" t="s">
        <v>79</v>
      </c>
      <c r="D435">
        <v>26</v>
      </c>
      <c r="E435">
        <v>57</v>
      </c>
      <c r="F435">
        <v>2017</v>
      </c>
      <c r="G435">
        <v>909698</v>
      </c>
      <c r="I435">
        <v>433</v>
      </c>
      <c r="J435" t="s">
        <v>85</v>
      </c>
      <c r="K435" t="s">
        <v>79</v>
      </c>
      <c r="L435">
        <v>26</v>
      </c>
      <c r="M435">
        <v>57</v>
      </c>
      <c r="N435">
        <v>2017</v>
      </c>
      <c r="O435">
        <v>909698</v>
      </c>
    </row>
    <row r="436" spans="1:15" x14ac:dyDescent="0.25">
      <c r="A436">
        <v>434</v>
      </c>
      <c r="B436" t="s">
        <v>85</v>
      </c>
      <c r="C436" t="s">
        <v>79</v>
      </c>
      <c r="D436">
        <v>44</v>
      </c>
      <c r="E436">
        <v>86</v>
      </c>
      <c r="F436">
        <v>2010</v>
      </c>
      <c r="G436">
        <v>769657</v>
      </c>
      <c r="I436">
        <v>434</v>
      </c>
      <c r="J436" t="s">
        <v>85</v>
      </c>
      <c r="K436" t="s">
        <v>79</v>
      </c>
      <c r="L436">
        <v>44</v>
      </c>
      <c r="M436">
        <v>86</v>
      </c>
      <c r="N436">
        <v>2010</v>
      </c>
      <c r="O436">
        <v>769657</v>
      </c>
    </row>
    <row r="437" spans="1:15" x14ac:dyDescent="0.25">
      <c r="A437">
        <v>435</v>
      </c>
      <c r="B437" t="s">
        <v>86</v>
      </c>
      <c r="C437" t="s">
        <v>79</v>
      </c>
      <c r="D437">
        <v>40</v>
      </c>
      <c r="E437">
        <v>89</v>
      </c>
      <c r="F437">
        <v>2012</v>
      </c>
      <c r="G437">
        <v>628158</v>
      </c>
      <c r="I437">
        <v>435</v>
      </c>
      <c r="J437" t="s">
        <v>86</v>
      </c>
      <c r="K437" t="s">
        <v>79</v>
      </c>
      <c r="L437">
        <v>40</v>
      </c>
      <c r="M437">
        <v>89</v>
      </c>
      <c r="N437">
        <v>2012</v>
      </c>
      <c r="O437">
        <v>628158</v>
      </c>
    </row>
    <row r="438" spans="1:15" x14ac:dyDescent="0.25">
      <c r="A438">
        <v>436</v>
      </c>
      <c r="B438" t="s">
        <v>86</v>
      </c>
      <c r="C438" t="s">
        <v>80</v>
      </c>
      <c r="D438">
        <v>29</v>
      </c>
      <c r="E438">
        <v>77</v>
      </c>
      <c r="F438">
        <v>2011</v>
      </c>
      <c r="G438">
        <v>1910314</v>
      </c>
      <c r="I438">
        <v>436</v>
      </c>
      <c r="J438" t="s">
        <v>86</v>
      </c>
      <c r="K438" t="s">
        <v>80</v>
      </c>
      <c r="L438">
        <v>29</v>
      </c>
      <c r="M438">
        <v>77</v>
      </c>
      <c r="N438">
        <v>2011</v>
      </c>
      <c r="O438">
        <v>1910314</v>
      </c>
    </row>
    <row r="439" spans="1:15" x14ac:dyDescent="0.25">
      <c r="A439">
        <v>437</v>
      </c>
      <c r="B439" t="s">
        <v>85</v>
      </c>
      <c r="C439" t="s">
        <v>80</v>
      </c>
      <c r="D439">
        <v>25</v>
      </c>
      <c r="E439">
        <v>58</v>
      </c>
      <c r="F439">
        <v>2005</v>
      </c>
      <c r="G439">
        <v>710299</v>
      </c>
      <c r="I439">
        <v>437</v>
      </c>
      <c r="J439" t="s">
        <v>85</v>
      </c>
      <c r="K439" t="s">
        <v>80</v>
      </c>
      <c r="L439">
        <v>25</v>
      </c>
      <c r="M439">
        <v>58</v>
      </c>
      <c r="N439">
        <v>2005</v>
      </c>
      <c r="O439">
        <v>710299</v>
      </c>
    </row>
    <row r="440" spans="1:15" x14ac:dyDescent="0.25">
      <c r="A440">
        <v>438</v>
      </c>
      <c r="B440" t="s">
        <v>85</v>
      </c>
      <c r="C440" t="s">
        <v>80</v>
      </c>
      <c r="D440">
        <v>44</v>
      </c>
      <c r="E440">
        <v>48</v>
      </c>
      <c r="F440">
        <v>2015</v>
      </c>
      <c r="G440">
        <v>949520</v>
      </c>
      <c r="I440">
        <v>438</v>
      </c>
      <c r="J440" t="s">
        <v>85</v>
      </c>
      <c r="K440" t="s">
        <v>80</v>
      </c>
      <c r="L440">
        <v>44</v>
      </c>
      <c r="M440">
        <v>48</v>
      </c>
      <c r="N440">
        <v>2015</v>
      </c>
      <c r="O440">
        <v>949520</v>
      </c>
    </row>
    <row r="441" spans="1:15" x14ac:dyDescent="0.25">
      <c r="A441">
        <v>439</v>
      </c>
      <c r="B441" t="s">
        <v>86</v>
      </c>
      <c r="C441" t="s">
        <v>81</v>
      </c>
      <c r="D441">
        <v>22</v>
      </c>
      <c r="E441">
        <v>78</v>
      </c>
      <c r="F441">
        <v>2005</v>
      </c>
      <c r="G441">
        <v>684005</v>
      </c>
      <c r="I441">
        <v>439</v>
      </c>
      <c r="J441" t="s">
        <v>86</v>
      </c>
      <c r="K441" t="s">
        <v>81</v>
      </c>
      <c r="L441">
        <v>22</v>
      </c>
      <c r="M441">
        <v>78</v>
      </c>
      <c r="N441">
        <v>2005</v>
      </c>
      <c r="O441">
        <v>684005</v>
      </c>
    </row>
    <row r="442" spans="1:15" x14ac:dyDescent="0.25">
      <c r="A442">
        <v>440</v>
      </c>
      <c r="B442" t="s">
        <v>86</v>
      </c>
      <c r="C442" t="s">
        <v>81</v>
      </c>
      <c r="D442">
        <v>33</v>
      </c>
      <c r="E442">
        <v>89</v>
      </c>
      <c r="F442">
        <v>2008</v>
      </c>
      <c r="G442">
        <v>1312761</v>
      </c>
      <c r="I442">
        <v>440</v>
      </c>
      <c r="J442" t="s">
        <v>86</v>
      </c>
      <c r="K442" t="s">
        <v>81</v>
      </c>
      <c r="L442">
        <v>33</v>
      </c>
      <c r="M442">
        <v>89</v>
      </c>
      <c r="N442">
        <v>2008</v>
      </c>
      <c r="O442">
        <v>1312761</v>
      </c>
    </row>
    <row r="443" spans="1:15" x14ac:dyDescent="0.25">
      <c r="A443">
        <v>441</v>
      </c>
      <c r="B443" t="s">
        <v>85</v>
      </c>
      <c r="C443" t="s">
        <v>81</v>
      </c>
      <c r="D443">
        <v>34</v>
      </c>
      <c r="E443">
        <v>57</v>
      </c>
      <c r="F443">
        <v>2017</v>
      </c>
      <c r="G443">
        <v>1023488</v>
      </c>
      <c r="I443">
        <v>441</v>
      </c>
      <c r="J443" t="s">
        <v>85</v>
      </c>
      <c r="K443" t="s">
        <v>81</v>
      </c>
      <c r="L443">
        <v>34</v>
      </c>
      <c r="M443">
        <v>57</v>
      </c>
      <c r="N443">
        <v>2017</v>
      </c>
      <c r="O443">
        <v>1023488</v>
      </c>
    </row>
    <row r="444" spans="1:15" x14ac:dyDescent="0.25">
      <c r="A444">
        <v>442</v>
      </c>
      <c r="B444" t="s">
        <v>85</v>
      </c>
      <c r="C444" t="s">
        <v>82</v>
      </c>
      <c r="D444">
        <v>36</v>
      </c>
      <c r="E444">
        <v>85</v>
      </c>
      <c r="F444">
        <v>2017</v>
      </c>
      <c r="G444">
        <v>1511495</v>
      </c>
      <c r="I444">
        <v>442</v>
      </c>
      <c r="J444" t="s">
        <v>85</v>
      </c>
      <c r="K444" t="s">
        <v>82</v>
      </c>
      <c r="L444">
        <v>36</v>
      </c>
      <c r="M444">
        <v>85</v>
      </c>
      <c r="N444">
        <v>2017</v>
      </c>
      <c r="O444">
        <v>1511495</v>
      </c>
    </row>
    <row r="445" spans="1:15" x14ac:dyDescent="0.25">
      <c r="A445">
        <v>443</v>
      </c>
      <c r="B445" t="s">
        <v>86</v>
      </c>
      <c r="C445" t="s">
        <v>82</v>
      </c>
      <c r="D445">
        <v>31</v>
      </c>
      <c r="E445">
        <v>58</v>
      </c>
      <c r="F445">
        <v>2014</v>
      </c>
      <c r="G445">
        <v>867322</v>
      </c>
      <c r="I445">
        <v>443</v>
      </c>
      <c r="J445" t="s">
        <v>86</v>
      </c>
      <c r="K445" t="s">
        <v>82</v>
      </c>
      <c r="L445">
        <v>31</v>
      </c>
      <c r="M445">
        <v>58</v>
      </c>
      <c r="N445">
        <v>2014</v>
      </c>
      <c r="O445">
        <v>867322</v>
      </c>
    </row>
    <row r="446" spans="1:15" x14ac:dyDescent="0.25">
      <c r="A446">
        <v>444</v>
      </c>
      <c r="B446" t="s">
        <v>86</v>
      </c>
      <c r="C446" t="s">
        <v>82</v>
      </c>
      <c r="D446">
        <v>25</v>
      </c>
      <c r="E446">
        <v>75</v>
      </c>
      <c r="F446">
        <v>2007</v>
      </c>
      <c r="G446">
        <v>1238599</v>
      </c>
      <c r="I446">
        <v>444</v>
      </c>
      <c r="J446" t="s">
        <v>86</v>
      </c>
      <c r="K446" t="s">
        <v>82</v>
      </c>
      <c r="L446">
        <v>25</v>
      </c>
      <c r="M446">
        <v>75</v>
      </c>
      <c r="N446">
        <v>2007</v>
      </c>
      <c r="O446">
        <v>1238599</v>
      </c>
    </row>
    <row r="447" spans="1:15" x14ac:dyDescent="0.25">
      <c r="A447">
        <v>445</v>
      </c>
      <c r="B447" t="s">
        <v>85</v>
      </c>
      <c r="C447" t="s">
        <v>79</v>
      </c>
      <c r="D447">
        <v>41</v>
      </c>
      <c r="E447">
        <v>60</v>
      </c>
      <c r="F447">
        <v>2011</v>
      </c>
      <c r="G447">
        <v>1830656</v>
      </c>
      <c r="I447">
        <v>445</v>
      </c>
      <c r="J447" t="s">
        <v>85</v>
      </c>
      <c r="K447" t="s">
        <v>79</v>
      </c>
      <c r="L447">
        <v>41</v>
      </c>
      <c r="M447">
        <v>60</v>
      </c>
      <c r="N447">
        <v>2011</v>
      </c>
      <c r="O447">
        <v>1830656</v>
      </c>
    </row>
    <row r="448" spans="1:15" x14ac:dyDescent="0.25">
      <c r="A448">
        <v>446</v>
      </c>
      <c r="B448" t="s">
        <v>85</v>
      </c>
      <c r="C448" t="s">
        <v>79</v>
      </c>
      <c r="D448">
        <v>38</v>
      </c>
      <c r="E448">
        <v>57</v>
      </c>
      <c r="F448">
        <v>2018</v>
      </c>
      <c r="G448">
        <v>1046833</v>
      </c>
      <c r="I448">
        <v>446</v>
      </c>
      <c r="J448" t="s">
        <v>85</v>
      </c>
      <c r="K448" t="s">
        <v>79</v>
      </c>
      <c r="L448">
        <v>38</v>
      </c>
      <c r="M448">
        <v>57</v>
      </c>
      <c r="N448">
        <v>2018</v>
      </c>
      <c r="O448">
        <v>1046833</v>
      </c>
    </row>
    <row r="449" spans="1:15" x14ac:dyDescent="0.25">
      <c r="A449">
        <v>447</v>
      </c>
      <c r="B449" t="s">
        <v>86</v>
      </c>
      <c r="C449" t="s">
        <v>79</v>
      </c>
      <c r="D449">
        <v>40</v>
      </c>
      <c r="E449">
        <v>74</v>
      </c>
      <c r="F449">
        <v>2010</v>
      </c>
      <c r="G449">
        <v>1443219</v>
      </c>
      <c r="I449">
        <v>447</v>
      </c>
      <c r="J449" t="s">
        <v>86</v>
      </c>
      <c r="K449" t="s">
        <v>79</v>
      </c>
      <c r="L449">
        <v>40</v>
      </c>
      <c r="M449">
        <v>74</v>
      </c>
      <c r="N449">
        <v>2010</v>
      </c>
      <c r="O449">
        <v>1443219</v>
      </c>
    </row>
    <row r="450" spans="1:15" x14ac:dyDescent="0.25">
      <c r="A450">
        <v>448</v>
      </c>
      <c r="B450" t="s">
        <v>86</v>
      </c>
      <c r="C450" t="s">
        <v>80</v>
      </c>
      <c r="D450">
        <v>45</v>
      </c>
      <c r="E450">
        <v>87</v>
      </c>
      <c r="F450">
        <v>2014</v>
      </c>
      <c r="G450">
        <v>673238</v>
      </c>
      <c r="I450">
        <v>448</v>
      </c>
      <c r="J450" t="s">
        <v>86</v>
      </c>
      <c r="K450" t="s">
        <v>80</v>
      </c>
      <c r="L450">
        <v>45</v>
      </c>
      <c r="M450">
        <v>87</v>
      </c>
      <c r="N450">
        <v>2014</v>
      </c>
      <c r="O450">
        <v>673238</v>
      </c>
    </row>
    <row r="451" spans="1:15" x14ac:dyDescent="0.25">
      <c r="A451">
        <v>449</v>
      </c>
      <c r="B451" t="s">
        <v>85</v>
      </c>
      <c r="C451" t="s">
        <v>80</v>
      </c>
      <c r="D451">
        <v>37</v>
      </c>
      <c r="E451">
        <v>90</v>
      </c>
      <c r="F451">
        <v>2018</v>
      </c>
      <c r="G451">
        <v>722661</v>
      </c>
      <c r="I451">
        <v>449</v>
      </c>
      <c r="J451" t="s">
        <v>85</v>
      </c>
      <c r="K451" t="s">
        <v>80</v>
      </c>
      <c r="L451">
        <v>37</v>
      </c>
      <c r="M451">
        <v>90</v>
      </c>
      <c r="N451">
        <v>2018</v>
      </c>
      <c r="O451">
        <v>722661</v>
      </c>
    </row>
    <row r="452" spans="1:15" x14ac:dyDescent="0.25">
      <c r="A452">
        <v>450</v>
      </c>
      <c r="B452" t="s">
        <v>85</v>
      </c>
      <c r="C452" t="s">
        <v>80</v>
      </c>
      <c r="D452">
        <v>41</v>
      </c>
      <c r="E452">
        <v>62</v>
      </c>
      <c r="F452">
        <v>2007</v>
      </c>
      <c r="G452">
        <v>1005325</v>
      </c>
      <c r="I452">
        <v>450</v>
      </c>
      <c r="J452" t="s">
        <v>85</v>
      </c>
      <c r="K452" t="s">
        <v>80</v>
      </c>
      <c r="L452">
        <v>41</v>
      </c>
      <c r="M452">
        <v>62</v>
      </c>
      <c r="N452">
        <v>2007</v>
      </c>
      <c r="O452">
        <v>1005325</v>
      </c>
    </row>
    <row r="453" spans="1:15" x14ac:dyDescent="0.25">
      <c r="A453">
        <v>451</v>
      </c>
      <c r="B453" t="s">
        <v>86</v>
      </c>
      <c r="C453" t="s">
        <v>81</v>
      </c>
      <c r="D453">
        <v>24</v>
      </c>
      <c r="E453">
        <v>84</v>
      </c>
      <c r="F453">
        <v>2010</v>
      </c>
      <c r="G453">
        <v>1968232</v>
      </c>
      <c r="I453">
        <v>451</v>
      </c>
      <c r="J453" t="s">
        <v>86</v>
      </c>
      <c r="K453" t="s">
        <v>81</v>
      </c>
      <c r="L453">
        <v>24</v>
      </c>
      <c r="M453">
        <v>84</v>
      </c>
      <c r="N453">
        <v>2010</v>
      </c>
      <c r="O453">
        <v>1968232</v>
      </c>
    </row>
    <row r="454" spans="1:15" x14ac:dyDescent="0.25">
      <c r="A454">
        <v>452</v>
      </c>
      <c r="B454" t="s">
        <v>86</v>
      </c>
      <c r="C454" t="s">
        <v>81</v>
      </c>
      <c r="D454">
        <v>33</v>
      </c>
      <c r="E454">
        <v>54</v>
      </c>
      <c r="F454">
        <v>2015</v>
      </c>
      <c r="G454">
        <v>1316814</v>
      </c>
      <c r="I454">
        <v>452</v>
      </c>
      <c r="J454" t="s">
        <v>86</v>
      </c>
      <c r="K454" t="s">
        <v>81</v>
      </c>
      <c r="L454">
        <v>33</v>
      </c>
      <c r="M454">
        <v>54</v>
      </c>
      <c r="N454">
        <v>2015</v>
      </c>
      <c r="O454">
        <v>1316814</v>
      </c>
    </row>
    <row r="455" spans="1:15" x14ac:dyDescent="0.25">
      <c r="A455">
        <v>453</v>
      </c>
      <c r="B455" t="s">
        <v>85</v>
      </c>
      <c r="C455" t="s">
        <v>81</v>
      </c>
      <c r="D455">
        <v>35</v>
      </c>
      <c r="E455">
        <v>66</v>
      </c>
      <c r="F455">
        <v>2016</v>
      </c>
      <c r="G455">
        <v>1363883</v>
      </c>
      <c r="I455">
        <v>453</v>
      </c>
      <c r="J455" t="s">
        <v>85</v>
      </c>
      <c r="K455" t="s">
        <v>81</v>
      </c>
      <c r="L455">
        <v>35</v>
      </c>
      <c r="M455">
        <v>66</v>
      </c>
      <c r="N455">
        <v>2016</v>
      </c>
      <c r="O455">
        <v>1363883</v>
      </c>
    </row>
    <row r="456" spans="1:15" x14ac:dyDescent="0.25">
      <c r="A456">
        <v>454</v>
      </c>
      <c r="B456" t="s">
        <v>85</v>
      </c>
      <c r="C456" t="s">
        <v>82</v>
      </c>
      <c r="D456">
        <v>23</v>
      </c>
      <c r="E456">
        <v>84</v>
      </c>
      <c r="F456">
        <v>2011</v>
      </c>
      <c r="G456">
        <v>1550716</v>
      </c>
      <c r="I456">
        <v>454</v>
      </c>
      <c r="J456" t="s">
        <v>85</v>
      </c>
      <c r="K456" t="s">
        <v>82</v>
      </c>
      <c r="L456">
        <v>23</v>
      </c>
      <c r="M456">
        <v>84</v>
      </c>
      <c r="N456">
        <v>2011</v>
      </c>
      <c r="O456">
        <v>1550716</v>
      </c>
    </row>
    <row r="457" spans="1:15" x14ac:dyDescent="0.25">
      <c r="A457">
        <v>455</v>
      </c>
      <c r="B457" t="s">
        <v>86</v>
      </c>
      <c r="C457" t="s">
        <v>82</v>
      </c>
      <c r="D457">
        <v>28</v>
      </c>
      <c r="E457">
        <v>78</v>
      </c>
      <c r="F457">
        <v>2014</v>
      </c>
      <c r="G457">
        <v>1890768</v>
      </c>
      <c r="I457">
        <v>455</v>
      </c>
      <c r="J457" t="s">
        <v>86</v>
      </c>
      <c r="K457" t="s">
        <v>82</v>
      </c>
      <c r="L457">
        <v>28</v>
      </c>
      <c r="M457">
        <v>78</v>
      </c>
      <c r="N457">
        <v>2014</v>
      </c>
      <c r="O457">
        <v>1890768</v>
      </c>
    </row>
    <row r="458" spans="1:15" x14ac:dyDescent="0.25">
      <c r="A458">
        <v>456</v>
      </c>
      <c r="B458" t="s">
        <v>86</v>
      </c>
      <c r="C458" t="s">
        <v>82</v>
      </c>
      <c r="D458">
        <v>36</v>
      </c>
      <c r="E458">
        <v>49</v>
      </c>
      <c r="F458">
        <v>2016</v>
      </c>
      <c r="G458">
        <v>883032</v>
      </c>
      <c r="I458">
        <v>456</v>
      </c>
      <c r="J458" t="s">
        <v>86</v>
      </c>
      <c r="K458" t="s">
        <v>82</v>
      </c>
      <c r="L458">
        <v>36</v>
      </c>
      <c r="M458">
        <v>49</v>
      </c>
      <c r="N458">
        <v>2016</v>
      </c>
      <c r="O458">
        <v>883032</v>
      </c>
    </row>
    <row r="459" spans="1:15" x14ac:dyDescent="0.25">
      <c r="A459">
        <v>457</v>
      </c>
      <c r="B459" t="s">
        <v>85</v>
      </c>
      <c r="C459" t="s">
        <v>79</v>
      </c>
      <c r="D459">
        <v>30</v>
      </c>
      <c r="E459">
        <v>53</v>
      </c>
      <c r="F459">
        <v>2017</v>
      </c>
      <c r="G459">
        <v>1372220</v>
      </c>
      <c r="I459">
        <v>457</v>
      </c>
      <c r="J459" t="s">
        <v>85</v>
      </c>
      <c r="K459" t="s">
        <v>79</v>
      </c>
      <c r="L459">
        <v>30</v>
      </c>
      <c r="M459">
        <v>53</v>
      </c>
      <c r="N459">
        <v>2017</v>
      </c>
      <c r="O459">
        <v>1372220</v>
      </c>
    </row>
    <row r="460" spans="1:15" x14ac:dyDescent="0.25">
      <c r="A460">
        <v>458</v>
      </c>
      <c r="B460" t="s">
        <v>85</v>
      </c>
      <c r="C460" t="s">
        <v>79</v>
      </c>
      <c r="D460">
        <v>29</v>
      </c>
      <c r="E460">
        <v>80</v>
      </c>
      <c r="F460">
        <v>2007</v>
      </c>
      <c r="G460">
        <v>1016043</v>
      </c>
      <c r="I460">
        <v>458</v>
      </c>
      <c r="J460" t="s">
        <v>85</v>
      </c>
      <c r="K460" t="s">
        <v>79</v>
      </c>
      <c r="L460">
        <v>29</v>
      </c>
      <c r="M460">
        <v>80</v>
      </c>
      <c r="N460">
        <v>2007</v>
      </c>
      <c r="O460">
        <v>1016043</v>
      </c>
    </row>
    <row r="461" spans="1:15" x14ac:dyDescent="0.25">
      <c r="A461">
        <v>459</v>
      </c>
      <c r="B461" t="s">
        <v>86</v>
      </c>
      <c r="C461" t="s">
        <v>79</v>
      </c>
      <c r="D461">
        <v>36</v>
      </c>
      <c r="E461">
        <v>74</v>
      </c>
      <c r="F461">
        <v>2016</v>
      </c>
      <c r="G461">
        <v>1843338</v>
      </c>
      <c r="I461">
        <v>459</v>
      </c>
      <c r="J461" t="s">
        <v>86</v>
      </c>
      <c r="K461" t="s">
        <v>79</v>
      </c>
      <c r="L461">
        <v>36</v>
      </c>
      <c r="M461">
        <v>74</v>
      </c>
      <c r="N461">
        <v>2016</v>
      </c>
      <c r="O461">
        <v>1843338</v>
      </c>
    </row>
    <row r="462" spans="1:15" x14ac:dyDescent="0.25">
      <c r="A462">
        <v>460</v>
      </c>
      <c r="B462" t="s">
        <v>86</v>
      </c>
      <c r="C462" t="s">
        <v>80</v>
      </c>
      <c r="D462">
        <v>31</v>
      </c>
      <c r="E462">
        <v>68</v>
      </c>
      <c r="F462">
        <v>2015</v>
      </c>
      <c r="G462">
        <v>1523453</v>
      </c>
      <c r="I462">
        <v>460</v>
      </c>
      <c r="J462" t="s">
        <v>86</v>
      </c>
      <c r="K462" t="s">
        <v>80</v>
      </c>
      <c r="L462">
        <v>31</v>
      </c>
      <c r="M462">
        <v>68</v>
      </c>
      <c r="N462">
        <v>2015</v>
      </c>
      <c r="O462">
        <v>1523453</v>
      </c>
    </row>
    <row r="463" spans="1:15" x14ac:dyDescent="0.25">
      <c r="A463">
        <v>461</v>
      </c>
      <c r="B463" t="s">
        <v>85</v>
      </c>
      <c r="C463" t="s">
        <v>80</v>
      </c>
      <c r="D463">
        <v>34</v>
      </c>
      <c r="E463">
        <v>65</v>
      </c>
      <c r="F463">
        <v>2013</v>
      </c>
      <c r="G463">
        <v>1020963</v>
      </c>
      <c r="I463">
        <v>461</v>
      </c>
      <c r="J463" t="s">
        <v>85</v>
      </c>
      <c r="K463" t="s">
        <v>80</v>
      </c>
      <c r="L463">
        <v>34</v>
      </c>
      <c r="M463">
        <v>65</v>
      </c>
      <c r="N463">
        <v>2013</v>
      </c>
      <c r="O463">
        <v>1020963</v>
      </c>
    </row>
    <row r="464" spans="1:15" x14ac:dyDescent="0.25">
      <c r="A464">
        <v>462</v>
      </c>
      <c r="B464" t="s">
        <v>85</v>
      </c>
      <c r="C464" t="s">
        <v>80</v>
      </c>
      <c r="D464">
        <v>39</v>
      </c>
      <c r="E464">
        <v>88</v>
      </c>
      <c r="F464">
        <v>2017</v>
      </c>
      <c r="G464">
        <v>1478744</v>
      </c>
      <c r="I464">
        <v>462</v>
      </c>
      <c r="J464" t="s">
        <v>85</v>
      </c>
      <c r="K464" t="s">
        <v>80</v>
      </c>
      <c r="L464">
        <v>39</v>
      </c>
      <c r="M464">
        <v>88</v>
      </c>
      <c r="N464">
        <v>2017</v>
      </c>
      <c r="O464">
        <v>1478744</v>
      </c>
    </row>
    <row r="465" spans="1:15" x14ac:dyDescent="0.25">
      <c r="A465">
        <v>463</v>
      </c>
      <c r="B465" t="s">
        <v>86</v>
      </c>
      <c r="C465" t="s">
        <v>81</v>
      </c>
      <c r="D465">
        <v>38</v>
      </c>
      <c r="E465">
        <v>53</v>
      </c>
      <c r="F465">
        <v>2008</v>
      </c>
      <c r="G465">
        <v>601522</v>
      </c>
      <c r="I465">
        <v>463</v>
      </c>
      <c r="J465" t="s">
        <v>86</v>
      </c>
      <c r="K465" t="s">
        <v>81</v>
      </c>
      <c r="L465">
        <v>38</v>
      </c>
      <c r="M465">
        <v>53</v>
      </c>
      <c r="N465">
        <v>2008</v>
      </c>
      <c r="O465">
        <v>601522</v>
      </c>
    </row>
    <row r="466" spans="1:15" x14ac:dyDescent="0.25">
      <c r="A466">
        <v>464</v>
      </c>
      <c r="B466" t="s">
        <v>86</v>
      </c>
      <c r="C466" t="s">
        <v>81</v>
      </c>
      <c r="D466">
        <v>33</v>
      </c>
      <c r="E466">
        <v>79</v>
      </c>
      <c r="F466">
        <v>2007</v>
      </c>
      <c r="G466">
        <v>938255</v>
      </c>
      <c r="I466">
        <v>464</v>
      </c>
      <c r="J466" t="s">
        <v>86</v>
      </c>
      <c r="K466" t="s">
        <v>81</v>
      </c>
      <c r="L466">
        <v>33</v>
      </c>
      <c r="M466">
        <v>79</v>
      </c>
      <c r="N466">
        <v>2007</v>
      </c>
      <c r="O466">
        <v>938255</v>
      </c>
    </row>
    <row r="467" spans="1:15" x14ac:dyDescent="0.25">
      <c r="A467">
        <v>465</v>
      </c>
      <c r="B467" t="s">
        <v>85</v>
      </c>
      <c r="C467" t="s">
        <v>81</v>
      </c>
      <c r="D467">
        <v>32</v>
      </c>
      <c r="E467">
        <v>77</v>
      </c>
      <c r="F467">
        <v>2013</v>
      </c>
      <c r="G467">
        <v>1549602</v>
      </c>
      <c r="I467">
        <v>465</v>
      </c>
      <c r="J467" t="s">
        <v>85</v>
      </c>
      <c r="K467" t="s">
        <v>81</v>
      </c>
      <c r="L467">
        <v>32</v>
      </c>
      <c r="M467">
        <v>77</v>
      </c>
      <c r="N467">
        <v>2013</v>
      </c>
      <c r="O467">
        <v>1549602</v>
      </c>
    </row>
    <row r="468" spans="1:15" x14ac:dyDescent="0.25">
      <c r="A468">
        <v>466</v>
      </c>
      <c r="B468" t="s">
        <v>85</v>
      </c>
      <c r="C468" t="s">
        <v>82</v>
      </c>
      <c r="D468">
        <v>32</v>
      </c>
      <c r="E468">
        <v>57</v>
      </c>
      <c r="F468">
        <v>2015</v>
      </c>
      <c r="G468">
        <v>601497</v>
      </c>
      <c r="I468">
        <v>466</v>
      </c>
      <c r="J468" t="s">
        <v>85</v>
      </c>
      <c r="K468" t="s">
        <v>82</v>
      </c>
      <c r="L468">
        <v>32</v>
      </c>
      <c r="M468">
        <v>57</v>
      </c>
      <c r="N468">
        <v>2015</v>
      </c>
      <c r="O468">
        <v>601497</v>
      </c>
    </row>
    <row r="469" spans="1:15" x14ac:dyDescent="0.25">
      <c r="A469">
        <v>467</v>
      </c>
      <c r="B469" t="s">
        <v>86</v>
      </c>
      <c r="C469" t="s">
        <v>82</v>
      </c>
      <c r="D469">
        <v>45</v>
      </c>
      <c r="E469">
        <v>65</v>
      </c>
      <c r="F469">
        <v>2009</v>
      </c>
      <c r="G469">
        <v>1728187</v>
      </c>
      <c r="I469">
        <v>467</v>
      </c>
      <c r="J469" t="s">
        <v>86</v>
      </c>
      <c r="K469" t="s">
        <v>82</v>
      </c>
      <c r="L469">
        <v>45</v>
      </c>
      <c r="M469">
        <v>65</v>
      </c>
      <c r="N469">
        <v>2009</v>
      </c>
      <c r="O469">
        <v>1728187</v>
      </c>
    </row>
    <row r="470" spans="1:15" x14ac:dyDescent="0.25">
      <c r="A470">
        <v>468</v>
      </c>
      <c r="B470" t="s">
        <v>86</v>
      </c>
      <c r="C470" t="s">
        <v>82</v>
      </c>
      <c r="D470">
        <v>25</v>
      </c>
      <c r="E470">
        <v>87</v>
      </c>
      <c r="F470">
        <v>2005</v>
      </c>
      <c r="G470">
        <v>1038771</v>
      </c>
      <c r="I470">
        <v>468</v>
      </c>
      <c r="J470" t="s">
        <v>86</v>
      </c>
      <c r="K470" t="s">
        <v>82</v>
      </c>
      <c r="L470">
        <v>25</v>
      </c>
      <c r="M470">
        <v>87</v>
      </c>
      <c r="N470">
        <v>2005</v>
      </c>
      <c r="O470">
        <v>1038771</v>
      </c>
    </row>
    <row r="471" spans="1:15" x14ac:dyDescent="0.25">
      <c r="A471">
        <v>469</v>
      </c>
      <c r="B471" t="s">
        <v>85</v>
      </c>
      <c r="C471" t="s">
        <v>79</v>
      </c>
      <c r="D471">
        <v>45</v>
      </c>
      <c r="E471">
        <v>48</v>
      </c>
      <c r="F471">
        <v>2015</v>
      </c>
      <c r="G471">
        <v>932403</v>
      </c>
      <c r="I471">
        <v>469</v>
      </c>
      <c r="J471" t="s">
        <v>85</v>
      </c>
      <c r="K471" t="s">
        <v>79</v>
      </c>
      <c r="L471">
        <v>45</v>
      </c>
      <c r="M471">
        <v>48</v>
      </c>
      <c r="N471">
        <v>2015</v>
      </c>
      <c r="O471">
        <v>932403</v>
      </c>
    </row>
    <row r="472" spans="1:15" x14ac:dyDescent="0.25">
      <c r="A472">
        <v>470</v>
      </c>
      <c r="B472" t="s">
        <v>85</v>
      </c>
      <c r="C472" t="s">
        <v>79</v>
      </c>
      <c r="D472">
        <v>38</v>
      </c>
      <c r="E472">
        <v>67</v>
      </c>
      <c r="F472">
        <v>2014</v>
      </c>
      <c r="G472">
        <v>1230949</v>
      </c>
      <c r="I472">
        <v>470</v>
      </c>
      <c r="J472" t="s">
        <v>85</v>
      </c>
      <c r="K472" t="s">
        <v>79</v>
      </c>
      <c r="L472">
        <v>38</v>
      </c>
      <c r="M472">
        <v>67</v>
      </c>
      <c r="N472">
        <v>2014</v>
      </c>
      <c r="O472">
        <v>1230949</v>
      </c>
    </row>
    <row r="473" spans="1:15" x14ac:dyDescent="0.25">
      <c r="A473">
        <v>471</v>
      </c>
      <c r="B473" t="s">
        <v>86</v>
      </c>
      <c r="C473" t="s">
        <v>79</v>
      </c>
      <c r="D473">
        <v>23</v>
      </c>
      <c r="E473">
        <v>55</v>
      </c>
      <c r="F473">
        <v>2016</v>
      </c>
      <c r="G473">
        <v>968938</v>
      </c>
      <c r="I473">
        <v>471</v>
      </c>
      <c r="J473" t="s">
        <v>86</v>
      </c>
      <c r="K473" t="s">
        <v>79</v>
      </c>
      <c r="L473">
        <v>23</v>
      </c>
      <c r="M473">
        <v>55</v>
      </c>
      <c r="N473">
        <v>2016</v>
      </c>
      <c r="O473">
        <v>968938</v>
      </c>
    </row>
    <row r="474" spans="1:15" x14ac:dyDescent="0.25">
      <c r="A474">
        <v>472</v>
      </c>
      <c r="B474" t="s">
        <v>86</v>
      </c>
      <c r="C474" t="s">
        <v>80</v>
      </c>
      <c r="D474">
        <v>33</v>
      </c>
      <c r="E474">
        <v>68</v>
      </c>
      <c r="F474">
        <v>2018</v>
      </c>
      <c r="G474">
        <v>1025888</v>
      </c>
      <c r="I474">
        <v>472</v>
      </c>
      <c r="J474" t="s">
        <v>86</v>
      </c>
      <c r="K474" t="s">
        <v>80</v>
      </c>
      <c r="L474">
        <v>33</v>
      </c>
      <c r="M474">
        <v>68</v>
      </c>
      <c r="N474">
        <v>2018</v>
      </c>
      <c r="O474">
        <v>1025888</v>
      </c>
    </row>
    <row r="475" spans="1:15" x14ac:dyDescent="0.25">
      <c r="A475">
        <v>473</v>
      </c>
      <c r="B475" t="s">
        <v>85</v>
      </c>
      <c r="C475" t="s">
        <v>80</v>
      </c>
      <c r="D475">
        <v>24</v>
      </c>
      <c r="E475">
        <v>74</v>
      </c>
      <c r="F475">
        <v>2009</v>
      </c>
      <c r="G475">
        <v>1626257</v>
      </c>
      <c r="I475">
        <v>473</v>
      </c>
      <c r="J475" t="s">
        <v>85</v>
      </c>
      <c r="K475" t="s">
        <v>80</v>
      </c>
      <c r="L475">
        <v>24</v>
      </c>
      <c r="M475">
        <v>74</v>
      </c>
      <c r="N475">
        <v>2009</v>
      </c>
      <c r="O475">
        <v>1626257</v>
      </c>
    </row>
    <row r="476" spans="1:15" x14ac:dyDescent="0.25">
      <c r="A476">
        <v>474</v>
      </c>
      <c r="B476" t="s">
        <v>85</v>
      </c>
      <c r="C476" t="s">
        <v>80</v>
      </c>
      <c r="D476">
        <v>30</v>
      </c>
      <c r="E476">
        <v>71</v>
      </c>
      <c r="F476">
        <v>2006</v>
      </c>
      <c r="G476">
        <v>995666</v>
      </c>
      <c r="I476">
        <v>474</v>
      </c>
      <c r="J476" t="s">
        <v>85</v>
      </c>
      <c r="K476" t="s">
        <v>80</v>
      </c>
      <c r="L476">
        <v>30</v>
      </c>
      <c r="M476">
        <v>71</v>
      </c>
      <c r="N476">
        <v>2006</v>
      </c>
      <c r="O476">
        <v>995666</v>
      </c>
    </row>
    <row r="477" spans="1:15" x14ac:dyDescent="0.25">
      <c r="A477">
        <v>475</v>
      </c>
      <c r="B477" t="s">
        <v>86</v>
      </c>
      <c r="C477" t="s">
        <v>81</v>
      </c>
      <c r="D477">
        <v>35</v>
      </c>
      <c r="E477">
        <v>86</v>
      </c>
      <c r="F477">
        <v>2011</v>
      </c>
      <c r="G477">
        <v>739092</v>
      </c>
      <c r="I477">
        <v>475</v>
      </c>
      <c r="J477" t="s">
        <v>86</v>
      </c>
      <c r="K477" t="s">
        <v>81</v>
      </c>
      <c r="L477">
        <v>35</v>
      </c>
      <c r="M477">
        <v>86</v>
      </c>
      <c r="N477">
        <v>2011</v>
      </c>
      <c r="O477">
        <v>739092</v>
      </c>
    </row>
    <row r="478" spans="1:15" x14ac:dyDescent="0.25">
      <c r="A478">
        <v>476</v>
      </c>
      <c r="B478" t="s">
        <v>86</v>
      </c>
      <c r="C478" t="s">
        <v>81</v>
      </c>
      <c r="D478">
        <v>37</v>
      </c>
      <c r="E478">
        <v>78</v>
      </c>
      <c r="F478">
        <v>2012</v>
      </c>
      <c r="G478">
        <v>1926823</v>
      </c>
      <c r="I478">
        <v>476</v>
      </c>
      <c r="J478" t="s">
        <v>86</v>
      </c>
      <c r="K478" t="s">
        <v>81</v>
      </c>
      <c r="L478">
        <v>37</v>
      </c>
      <c r="M478">
        <v>78</v>
      </c>
      <c r="N478">
        <v>2012</v>
      </c>
      <c r="O478">
        <v>1926823</v>
      </c>
    </row>
    <row r="479" spans="1:15" x14ac:dyDescent="0.25">
      <c r="A479">
        <v>477</v>
      </c>
      <c r="B479" t="s">
        <v>85</v>
      </c>
      <c r="C479" t="s">
        <v>81</v>
      </c>
      <c r="D479">
        <v>29</v>
      </c>
      <c r="E479">
        <v>68</v>
      </c>
      <c r="F479">
        <v>2018</v>
      </c>
      <c r="G479">
        <v>1680381</v>
      </c>
      <c r="I479">
        <v>477</v>
      </c>
      <c r="J479" t="s">
        <v>85</v>
      </c>
      <c r="K479" t="s">
        <v>81</v>
      </c>
      <c r="L479">
        <v>29</v>
      </c>
      <c r="M479">
        <v>68</v>
      </c>
      <c r="N479">
        <v>2018</v>
      </c>
      <c r="O479">
        <v>1680381</v>
      </c>
    </row>
    <row r="480" spans="1:15" x14ac:dyDescent="0.25">
      <c r="A480">
        <v>478</v>
      </c>
      <c r="B480" t="s">
        <v>85</v>
      </c>
      <c r="C480" t="s">
        <v>82</v>
      </c>
      <c r="D480">
        <v>30</v>
      </c>
      <c r="E480">
        <v>68</v>
      </c>
      <c r="F480">
        <v>2016</v>
      </c>
      <c r="G480">
        <v>1216338</v>
      </c>
      <c r="I480">
        <v>478</v>
      </c>
      <c r="J480" t="s">
        <v>85</v>
      </c>
      <c r="K480" t="s">
        <v>82</v>
      </c>
      <c r="L480">
        <v>30</v>
      </c>
      <c r="M480">
        <v>68</v>
      </c>
      <c r="N480">
        <v>2016</v>
      </c>
      <c r="O480">
        <v>1216338</v>
      </c>
    </row>
    <row r="481" spans="1:15" x14ac:dyDescent="0.25">
      <c r="A481">
        <v>479</v>
      </c>
      <c r="B481" t="s">
        <v>86</v>
      </c>
      <c r="C481" t="s">
        <v>82</v>
      </c>
      <c r="D481">
        <v>32</v>
      </c>
      <c r="E481">
        <v>72</v>
      </c>
      <c r="F481">
        <v>2008</v>
      </c>
      <c r="G481">
        <v>707975</v>
      </c>
      <c r="I481">
        <v>479</v>
      </c>
      <c r="J481" t="s">
        <v>86</v>
      </c>
      <c r="K481" t="s">
        <v>82</v>
      </c>
      <c r="L481">
        <v>32</v>
      </c>
      <c r="M481">
        <v>72</v>
      </c>
      <c r="N481">
        <v>2008</v>
      </c>
      <c r="O481">
        <v>707975</v>
      </c>
    </row>
    <row r="482" spans="1:15" x14ac:dyDescent="0.25">
      <c r="A482">
        <v>480</v>
      </c>
      <c r="B482" t="s">
        <v>86</v>
      </c>
      <c r="C482" t="s">
        <v>82</v>
      </c>
      <c r="D482">
        <v>22</v>
      </c>
      <c r="E482">
        <v>53</v>
      </c>
      <c r="F482">
        <v>2007</v>
      </c>
      <c r="G482">
        <v>971994</v>
      </c>
      <c r="I482">
        <v>480</v>
      </c>
      <c r="J482" t="s">
        <v>86</v>
      </c>
      <c r="K482" t="s">
        <v>82</v>
      </c>
      <c r="L482">
        <v>22</v>
      </c>
      <c r="M482">
        <v>53</v>
      </c>
      <c r="N482">
        <v>2007</v>
      </c>
      <c r="O482">
        <v>971994</v>
      </c>
    </row>
    <row r="483" spans="1:15" x14ac:dyDescent="0.25">
      <c r="A483">
        <v>481</v>
      </c>
      <c r="B483" t="s">
        <v>85</v>
      </c>
      <c r="C483" t="s">
        <v>79</v>
      </c>
      <c r="D483">
        <v>37</v>
      </c>
      <c r="E483">
        <v>56</v>
      </c>
      <c r="F483">
        <v>2012</v>
      </c>
      <c r="G483">
        <v>743434</v>
      </c>
      <c r="I483">
        <v>481</v>
      </c>
      <c r="J483" t="s">
        <v>85</v>
      </c>
      <c r="K483" t="s">
        <v>79</v>
      </c>
      <c r="L483">
        <v>37</v>
      </c>
      <c r="M483">
        <v>56</v>
      </c>
      <c r="N483">
        <v>2012</v>
      </c>
      <c r="O483">
        <v>743434</v>
      </c>
    </row>
    <row r="484" spans="1:15" x14ac:dyDescent="0.25">
      <c r="A484">
        <v>482</v>
      </c>
      <c r="B484" t="s">
        <v>85</v>
      </c>
      <c r="C484" t="s">
        <v>79</v>
      </c>
      <c r="D484">
        <v>40</v>
      </c>
      <c r="E484">
        <v>89</v>
      </c>
      <c r="F484">
        <v>2010</v>
      </c>
      <c r="G484">
        <v>1091418</v>
      </c>
      <c r="I484">
        <v>482</v>
      </c>
      <c r="J484" t="s">
        <v>85</v>
      </c>
      <c r="K484" t="s">
        <v>79</v>
      </c>
      <c r="L484">
        <v>40</v>
      </c>
      <c r="M484">
        <v>89</v>
      </c>
      <c r="N484">
        <v>2010</v>
      </c>
      <c r="O484">
        <v>1091418</v>
      </c>
    </row>
    <row r="485" spans="1:15" x14ac:dyDescent="0.25">
      <c r="A485">
        <v>483</v>
      </c>
      <c r="B485" t="s">
        <v>86</v>
      </c>
      <c r="C485" t="s">
        <v>79</v>
      </c>
      <c r="D485">
        <v>23</v>
      </c>
      <c r="E485">
        <v>49</v>
      </c>
      <c r="F485">
        <v>2018</v>
      </c>
      <c r="G485">
        <v>1045845</v>
      </c>
      <c r="I485">
        <v>483</v>
      </c>
      <c r="J485" t="s">
        <v>86</v>
      </c>
      <c r="K485" t="s">
        <v>79</v>
      </c>
      <c r="L485">
        <v>23</v>
      </c>
      <c r="M485">
        <v>49</v>
      </c>
      <c r="N485">
        <v>2018</v>
      </c>
      <c r="O485">
        <v>1045845</v>
      </c>
    </row>
    <row r="486" spans="1:15" x14ac:dyDescent="0.25">
      <c r="A486">
        <v>484</v>
      </c>
      <c r="B486" t="s">
        <v>86</v>
      </c>
      <c r="C486" t="s">
        <v>80</v>
      </c>
      <c r="D486">
        <v>34</v>
      </c>
      <c r="E486">
        <v>60</v>
      </c>
      <c r="F486">
        <v>2014</v>
      </c>
      <c r="G486">
        <v>762900</v>
      </c>
      <c r="I486">
        <v>484</v>
      </c>
      <c r="J486" t="s">
        <v>86</v>
      </c>
      <c r="K486" t="s">
        <v>80</v>
      </c>
      <c r="L486">
        <v>34</v>
      </c>
      <c r="M486">
        <v>60</v>
      </c>
      <c r="N486">
        <v>2014</v>
      </c>
      <c r="O486">
        <v>762900</v>
      </c>
    </row>
    <row r="487" spans="1:15" x14ac:dyDescent="0.25">
      <c r="A487">
        <v>485</v>
      </c>
      <c r="B487" t="s">
        <v>85</v>
      </c>
      <c r="C487" t="s">
        <v>80</v>
      </c>
      <c r="D487">
        <v>43</v>
      </c>
      <c r="E487">
        <v>60</v>
      </c>
      <c r="F487">
        <v>2006</v>
      </c>
      <c r="G487">
        <v>1954852</v>
      </c>
      <c r="I487">
        <v>485</v>
      </c>
      <c r="J487" t="s">
        <v>85</v>
      </c>
      <c r="K487" t="s">
        <v>80</v>
      </c>
      <c r="L487">
        <v>43</v>
      </c>
      <c r="M487">
        <v>60</v>
      </c>
      <c r="N487">
        <v>2006</v>
      </c>
      <c r="O487">
        <v>1954852</v>
      </c>
    </row>
    <row r="488" spans="1:15" x14ac:dyDescent="0.25">
      <c r="A488">
        <v>486</v>
      </c>
      <c r="B488" t="s">
        <v>85</v>
      </c>
      <c r="C488" t="s">
        <v>80</v>
      </c>
      <c r="D488">
        <v>24</v>
      </c>
      <c r="E488">
        <v>56</v>
      </c>
      <c r="F488">
        <v>2014</v>
      </c>
      <c r="G488">
        <v>717933</v>
      </c>
      <c r="I488">
        <v>486</v>
      </c>
      <c r="J488" t="s">
        <v>85</v>
      </c>
      <c r="K488" t="s">
        <v>80</v>
      </c>
      <c r="L488">
        <v>24</v>
      </c>
      <c r="M488">
        <v>56</v>
      </c>
      <c r="N488">
        <v>2014</v>
      </c>
      <c r="O488">
        <v>717933</v>
      </c>
    </row>
    <row r="489" spans="1:15" x14ac:dyDescent="0.25">
      <c r="A489">
        <v>487</v>
      </c>
      <c r="B489" t="s">
        <v>86</v>
      </c>
      <c r="C489" t="s">
        <v>81</v>
      </c>
      <c r="D489">
        <v>32</v>
      </c>
      <c r="E489">
        <v>85</v>
      </c>
      <c r="F489">
        <v>2008</v>
      </c>
      <c r="G489">
        <v>1334670</v>
      </c>
      <c r="I489">
        <v>487</v>
      </c>
      <c r="J489" t="s">
        <v>86</v>
      </c>
      <c r="K489" t="s">
        <v>81</v>
      </c>
      <c r="L489">
        <v>32</v>
      </c>
      <c r="M489">
        <v>85</v>
      </c>
      <c r="N489">
        <v>2008</v>
      </c>
      <c r="O489">
        <v>1334670</v>
      </c>
    </row>
    <row r="490" spans="1:15" x14ac:dyDescent="0.25">
      <c r="A490">
        <v>488</v>
      </c>
      <c r="B490" t="s">
        <v>86</v>
      </c>
      <c r="C490" t="s">
        <v>81</v>
      </c>
      <c r="D490">
        <v>44</v>
      </c>
      <c r="E490">
        <v>70</v>
      </c>
      <c r="F490">
        <v>2006</v>
      </c>
      <c r="G490">
        <v>1884643</v>
      </c>
      <c r="I490">
        <v>488</v>
      </c>
      <c r="J490" t="s">
        <v>86</v>
      </c>
      <c r="K490" t="s">
        <v>81</v>
      </c>
      <c r="L490">
        <v>44</v>
      </c>
      <c r="M490">
        <v>70</v>
      </c>
      <c r="N490">
        <v>2006</v>
      </c>
      <c r="O490">
        <v>1884643</v>
      </c>
    </row>
    <row r="491" spans="1:15" x14ac:dyDescent="0.25">
      <c r="A491">
        <v>489</v>
      </c>
      <c r="B491" t="s">
        <v>85</v>
      </c>
      <c r="C491" t="s">
        <v>81</v>
      </c>
      <c r="D491">
        <v>40</v>
      </c>
      <c r="E491">
        <v>75</v>
      </c>
      <c r="F491">
        <v>2005</v>
      </c>
      <c r="G491">
        <v>1711912</v>
      </c>
      <c r="I491">
        <v>489</v>
      </c>
      <c r="J491" t="s">
        <v>85</v>
      </c>
      <c r="K491" t="s">
        <v>81</v>
      </c>
      <c r="L491">
        <v>40</v>
      </c>
      <c r="M491">
        <v>75</v>
      </c>
      <c r="N491">
        <v>2005</v>
      </c>
      <c r="O491">
        <v>1711912</v>
      </c>
    </row>
    <row r="492" spans="1:15" x14ac:dyDescent="0.25">
      <c r="A492">
        <v>490</v>
      </c>
      <c r="B492" t="s">
        <v>85</v>
      </c>
      <c r="C492" t="s">
        <v>82</v>
      </c>
      <c r="D492">
        <v>34</v>
      </c>
      <c r="E492">
        <v>75</v>
      </c>
      <c r="F492">
        <v>2011</v>
      </c>
      <c r="G492">
        <v>1236948</v>
      </c>
      <c r="I492">
        <v>490</v>
      </c>
      <c r="J492" t="s">
        <v>85</v>
      </c>
      <c r="K492" t="s">
        <v>82</v>
      </c>
      <c r="L492">
        <v>34</v>
      </c>
      <c r="M492">
        <v>75</v>
      </c>
      <c r="N492">
        <v>2011</v>
      </c>
      <c r="O492">
        <v>1236948</v>
      </c>
    </row>
    <row r="493" spans="1:15" x14ac:dyDescent="0.25">
      <c r="A493">
        <v>491</v>
      </c>
      <c r="B493" t="s">
        <v>86</v>
      </c>
      <c r="C493" t="s">
        <v>82</v>
      </c>
      <c r="D493">
        <v>26</v>
      </c>
      <c r="E493">
        <v>53</v>
      </c>
      <c r="F493">
        <v>2017</v>
      </c>
      <c r="G493">
        <v>1738170</v>
      </c>
      <c r="I493">
        <v>491</v>
      </c>
      <c r="J493" t="s">
        <v>86</v>
      </c>
      <c r="K493" t="s">
        <v>82</v>
      </c>
      <c r="L493">
        <v>26</v>
      </c>
      <c r="M493">
        <v>53</v>
      </c>
      <c r="N493">
        <v>2017</v>
      </c>
      <c r="O493">
        <v>1738170</v>
      </c>
    </row>
    <row r="494" spans="1:15" x14ac:dyDescent="0.25">
      <c r="A494">
        <v>492</v>
      </c>
      <c r="B494" t="s">
        <v>86</v>
      </c>
      <c r="C494" t="s">
        <v>82</v>
      </c>
      <c r="D494">
        <v>30</v>
      </c>
      <c r="E494">
        <v>88</v>
      </c>
      <c r="F494">
        <v>2011</v>
      </c>
      <c r="G494">
        <v>846040</v>
      </c>
      <c r="I494">
        <v>492</v>
      </c>
      <c r="J494" t="s">
        <v>86</v>
      </c>
      <c r="K494" t="s">
        <v>82</v>
      </c>
      <c r="L494">
        <v>30</v>
      </c>
      <c r="M494">
        <v>88</v>
      </c>
      <c r="N494">
        <v>2011</v>
      </c>
      <c r="O494">
        <v>846040</v>
      </c>
    </row>
    <row r="495" spans="1:15" x14ac:dyDescent="0.25">
      <c r="A495">
        <v>493</v>
      </c>
      <c r="B495" t="s">
        <v>85</v>
      </c>
      <c r="C495" t="s">
        <v>79</v>
      </c>
      <c r="D495">
        <v>36</v>
      </c>
      <c r="E495">
        <v>66</v>
      </c>
      <c r="F495">
        <v>2015</v>
      </c>
      <c r="G495">
        <v>694680</v>
      </c>
      <c r="I495">
        <v>493</v>
      </c>
      <c r="J495" t="s">
        <v>85</v>
      </c>
      <c r="K495" t="s">
        <v>79</v>
      </c>
      <c r="L495">
        <v>36</v>
      </c>
      <c r="M495">
        <v>66</v>
      </c>
      <c r="N495">
        <v>2015</v>
      </c>
      <c r="O495">
        <v>694680</v>
      </c>
    </row>
    <row r="496" spans="1:15" x14ac:dyDescent="0.25">
      <c r="A496">
        <v>494</v>
      </c>
      <c r="B496" t="s">
        <v>85</v>
      </c>
      <c r="C496" t="s">
        <v>79</v>
      </c>
      <c r="D496">
        <v>38</v>
      </c>
      <c r="E496">
        <v>57</v>
      </c>
      <c r="F496">
        <v>2011</v>
      </c>
      <c r="G496">
        <v>565157</v>
      </c>
      <c r="I496">
        <v>494</v>
      </c>
      <c r="J496" t="s">
        <v>85</v>
      </c>
      <c r="K496" t="s">
        <v>79</v>
      </c>
      <c r="L496">
        <v>38</v>
      </c>
      <c r="M496">
        <v>57</v>
      </c>
      <c r="N496">
        <v>2011</v>
      </c>
      <c r="O496">
        <v>565157</v>
      </c>
    </row>
    <row r="497" spans="1:15" x14ac:dyDescent="0.25">
      <c r="A497">
        <v>495</v>
      </c>
      <c r="B497" t="s">
        <v>86</v>
      </c>
      <c r="C497" t="s">
        <v>79</v>
      </c>
      <c r="D497">
        <v>23</v>
      </c>
      <c r="E497">
        <v>60</v>
      </c>
      <c r="F497">
        <v>2005</v>
      </c>
      <c r="G497">
        <v>733253</v>
      </c>
      <c r="I497">
        <v>495</v>
      </c>
      <c r="J497" t="s">
        <v>86</v>
      </c>
      <c r="K497" t="s">
        <v>79</v>
      </c>
      <c r="L497">
        <v>23</v>
      </c>
      <c r="M497">
        <v>60</v>
      </c>
      <c r="N497">
        <v>2005</v>
      </c>
      <c r="O497">
        <v>733253</v>
      </c>
    </row>
    <row r="498" spans="1:15" x14ac:dyDescent="0.25">
      <c r="A498">
        <v>496</v>
      </c>
      <c r="B498" t="s">
        <v>86</v>
      </c>
      <c r="C498" t="s">
        <v>80</v>
      </c>
      <c r="D498">
        <v>29</v>
      </c>
      <c r="E498">
        <v>85</v>
      </c>
      <c r="F498">
        <v>2014</v>
      </c>
      <c r="G498">
        <v>1729521</v>
      </c>
      <c r="I498">
        <v>496</v>
      </c>
      <c r="J498" t="s">
        <v>86</v>
      </c>
      <c r="K498" t="s">
        <v>80</v>
      </c>
      <c r="L498">
        <v>29</v>
      </c>
      <c r="M498">
        <v>85</v>
      </c>
      <c r="N498">
        <v>2014</v>
      </c>
      <c r="O498">
        <v>1729521</v>
      </c>
    </row>
    <row r="499" spans="1:15" x14ac:dyDescent="0.25">
      <c r="A499">
        <v>497</v>
      </c>
      <c r="B499" t="s">
        <v>85</v>
      </c>
      <c r="C499" t="s">
        <v>80</v>
      </c>
      <c r="D499">
        <v>31</v>
      </c>
      <c r="E499">
        <v>89</v>
      </c>
      <c r="F499">
        <v>2017</v>
      </c>
      <c r="G499">
        <v>798201</v>
      </c>
      <c r="I499">
        <v>497</v>
      </c>
      <c r="J499" t="s">
        <v>85</v>
      </c>
      <c r="K499" t="s">
        <v>80</v>
      </c>
      <c r="L499">
        <v>31</v>
      </c>
      <c r="M499">
        <v>89</v>
      </c>
      <c r="N499">
        <v>2017</v>
      </c>
      <c r="O499">
        <v>798201</v>
      </c>
    </row>
    <row r="500" spans="1:15" x14ac:dyDescent="0.25">
      <c r="A500">
        <v>498</v>
      </c>
      <c r="B500" t="s">
        <v>85</v>
      </c>
      <c r="C500" t="s">
        <v>80</v>
      </c>
      <c r="D500">
        <v>28</v>
      </c>
      <c r="E500">
        <v>48</v>
      </c>
      <c r="F500">
        <v>2015</v>
      </c>
      <c r="G500">
        <v>1557764</v>
      </c>
      <c r="I500">
        <v>498</v>
      </c>
      <c r="J500" t="s">
        <v>85</v>
      </c>
      <c r="K500" t="s">
        <v>80</v>
      </c>
      <c r="L500">
        <v>28</v>
      </c>
      <c r="M500">
        <v>48</v>
      </c>
      <c r="N500">
        <v>2015</v>
      </c>
      <c r="O500">
        <v>1557764</v>
      </c>
    </row>
    <row r="501" spans="1:15" x14ac:dyDescent="0.25">
      <c r="A501">
        <v>499</v>
      </c>
      <c r="B501" t="s">
        <v>86</v>
      </c>
      <c r="C501" t="s">
        <v>81</v>
      </c>
      <c r="D501">
        <v>40</v>
      </c>
      <c r="E501">
        <v>85</v>
      </c>
      <c r="F501">
        <v>2016</v>
      </c>
      <c r="G501">
        <v>1980490</v>
      </c>
      <c r="I501">
        <v>499</v>
      </c>
      <c r="J501" t="s">
        <v>86</v>
      </c>
      <c r="K501" t="s">
        <v>81</v>
      </c>
      <c r="L501">
        <v>40</v>
      </c>
      <c r="M501">
        <v>85</v>
      </c>
      <c r="N501">
        <v>2016</v>
      </c>
      <c r="O501">
        <v>1980490</v>
      </c>
    </row>
    <row r="502" spans="1:15" x14ac:dyDescent="0.25">
      <c r="A502">
        <v>500</v>
      </c>
      <c r="B502" t="s">
        <v>86</v>
      </c>
      <c r="C502" t="s">
        <v>81</v>
      </c>
      <c r="D502">
        <v>22</v>
      </c>
      <c r="E502">
        <v>54</v>
      </c>
      <c r="F502">
        <v>2017</v>
      </c>
      <c r="G502">
        <v>1684440</v>
      </c>
      <c r="I502">
        <v>500</v>
      </c>
      <c r="J502" t="s">
        <v>86</v>
      </c>
      <c r="K502" t="s">
        <v>81</v>
      </c>
      <c r="L502">
        <v>22</v>
      </c>
      <c r="M502">
        <v>54</v>
      </c>
      <c r="N502">
        <v>2017</v>
      </c>
      <c r="O502">
        <v>1684440</v>
      </c>
    </row>
    <row r="503" spans="1:15" x14ac:dyDescent="0.25">
      <c r="A503">
        <v>501</v>
      </c>
      <c r="B503" t="s">
        <v>85</v>
      </c>
      <c r="C503" t="s">
        <v>81</v>
      </c>
      <c r="D503">
        <v>24</v>
      </c>
      <c r="E503">
        <v>65</v>
      </c>
      <c r="F503">
        <v>2008</v>
      </c>
      <c r="G503">
        <v>1783220</v>
      </c>
      <c r="I503">
        <v>501</v>
      </c>
      <c r="J503" t="s">
        <v>85</v>
      </c>
      <c r="K503" t="s">
        <v>81</v>
      </c>
      <c r="L503">
        <v>24</v>
      </c>
      <c r="M503">
        <v>65</v>
      </c>
      <c r="N503">
        <v>2008</v>
      </c>
      <c r="O503">
        <v>1783220</v>
      </c>
    </row>
    <row r="504" spans="1:15" x14ac:dyDescent="0.25">
      <c r="A504">
        <v>502</v>
      </c>
      <c r="B504" t="s">
        <v>85</v>
      </c>
      <c r="C504" t="s">
        <v>82</v>
      </c>
      <c r="D504">
        <v>38</v>
      </c>
      <c r="E504">
        <v>82</v>
      </c>
      <c r="F504">
        <v>2015</v>
      </c>
      <c r="G504">
        <v>1450156</v>
      </c>
      <c r="I504">
        <v>502</v>
      </c>
      <c r="J504" t="s">
        <v>85</v>
      </c>
      <c r="K504" t="s">
        <v>82</v>
      </c>
      <c r="L504">
        <v>38</v>
      </c>
      <c r="M504">
        <v>82</v>
      </c>
      <c r="N504">
        <v>2015</v>
      </c>
      <c r="O504">
        <v>1450156</v>
      </c>
    </row>
    <row r="505" spans="1:15" x14ac:dyDescent="0.25">
      <c r="A505">
        <v>503</v>
      </c>
      <c r="B505" t="s">
        <v>86</v>
      </c>
      <c r="C505" t="s">
        <v>82</v>
      </c>
      <c r="D505">
        <v>32</v>
      </c>
      <c r="E505">
        <v>48</v>
      </c>
      <c r="F505">
        <v>2017</v>
      </c>
      <c r="G505">
        <v>810898</v>
      </c>
      <c r="I505">
        <v>503</v>
      </c>
      <c r="J505" t="s">
        <v>86</v>
      </c>
      <c r="K505" t="s">
        <v>82</v>
      </c>
      <c r="L505">
        <v>32</v>
      </c>
      <c r="M505">
        <v>48</v>
      </c>
      <c r="N505">
        <v>2017</v>
      </c>
      <c r="O505">
        <v>810898</v>
      </c>
    </row>
    <row r="506" spans="1:15" x14ac:dyDescent="0.25">
      <c r="A506">
        <v>504</v>
      </c>
      <c r="B506" t="s">
        <v>86</v>
      </c>
      <c r="C506" t="s">
        <v>82</v>
      </c>
      <c r="D506">
        <v>29</v>
      </c>
      <c r="E506">
        <v>66</v>
      </c>
      <c r="F506">
        <v>2007</v>
      </c>
      <c r="G506">
        <v>1254392</v>
      </c>
      <c r="I506">
        <v>504</v>
      </c>
      <c r="J506" t="s">
        <v>86</v>
      </c>
      <c r="K506" t="s">
        <v>82</v>
      </c>
      <c r="L506">
        <v>29</v>
      </c>
      <c r="M506">
        <v>66</v>
      </c>
      <c r="N506">
        <v>2007</v>
      </c>
      <c r="O506">
        <v>1254392</v>
      </c>
    </row>
    <row r="507" spans="1:15" x14ac:dyDescent="0.25">
      <c r="A507">
        <v>505</v>
      </c>
      <c r="B507" t="s">
        <v>85</v>
      </c>
      <c r="C507" t="s">
        <v>79</v>
      </c>
      <c r="D507">
        <v>26</v>
      </c>
      <c r="E507">
        <v>49</v>
      </c>
      <c r="F507">
        <v>2005</v>
      </c>
      <c r="G507">
        <v>1381897</v>
      </c>
      <c r="I507">
        <v>505</v>
      </c>
      <c r="J507" t="s">
        <v>85</v>
      </c>
      <c r="K507" t="s">
        <v>79</v>
      </c>
      <c r="L507">
        <v>26</v>
      </c>
      <c r="M507">
        <v>49</v>
      </c>
      <c r="N507">
        <v>2005</v>
      </c>
      <c r="O507">
        <v>1381897</v>
      </c>
    </row>
    <row r="508" spans="1:15" x14ac:dyDescent="0.25">
      <c r="A508">
        <v>506</v>
      </c>
      <c r="B508" t="s">
        <v>85</v>
      </c>
      <c r="C508" t="s">
        <v>79</v>
      </c>
      <c r="D508">
        <v>40</v>
      </c>
      <c r="E508">
        <v>68</v>
      </c>
      <c r="F508">
        <v>2014</v>
      </c>
      <c r="G508">
        <v>1154557</v>
      </c>
      <c r="I508">
        <v>506</v>
      </c>
      <c r="J508" t="s">
        <v>85</v>
      </c>
      <c r="K508" t="s">
        <v>79</v>
      </c>
      <c r="L508">
        <v>40</v>
      </c>
      <c r="M508">
        <v>68</v>
      </c>
      <c r="N508">
        <v>2014</v>
      </c>
      <c r="O508">
        <v>1154557</v>
      </c>
    </row>
    <row r="509" spans="1:15" x14ac:dyDescent="0.25">
      <c r="A509">
        <v>507</v>
      </c>
      <c r="B509" t="s">
        <v>86</v>
      </c>
      <c r="C509" t="s">
        <v>79</v>
      </c>
      <c r="D509">
        <v>26</v>
      </c>
      <c r="E509">
        <v>82</v>
      </c>
      <c r="F509">
        <v>2005</v>
      </c>
      <c r="G509">
        <v>544701</v>
      </c>
      <c r="I509">
        <v>507</v>
      </c>
      <c r="J509" t="s">
        <v>86</v>
      </c>
      <c r="K509" t="s">
        <v>79</v>
      </c>
      <c r="L509">
        <v>26</v>
      </c>
      <c r="M509">
        <v>82</v>
      </c>
      <c r="N509">
        <v>2005</v>
      </c>
      <c r="O509">
        <v>544701</v>
      </c>
    </row>
    <row r="510" spans="1:15" x14ac:dyDescent="0.25">
      <c r="A510">
        <v>508</v>
      </c>
      <c r="B510" t="s">
        <v>86</v>
      </c>
      <c r="C510" t="s">
        <v>80</v>
      </c>
      <c r="D510">
        <v>41</v>
      </c>
      <c r="E510">
        <v>89</v>
      </c>
      <c r="F510">
        <v>2017</v>
      </c>
      <c r="G510">
        <v>1988128</v>
      </c>
      <c r="I510">
        <v>508</v>
      </c>
      <c r="J510" t="s">
        <v>86</v>
      </c>
      <c r="K510" t="s">
        <v>80</v>
      </c>
      <c r="L510">
        <v>41</v>
      </c>
      <c r="M510">
        <v>89</v>
      </c>
      <c r="N510">
        <v>2017</v>
      </c>
      <c r="O510">
        <v>1988128</v>
      </c>
    </row>
    <row r="511" spans="1:15" x14ac:dyDescent="0.25">
      <c r="A511">
        <v>509</v>
      </c>
      <c r="B511" t="s">
        <v>85</v>
      </c>
      <c r="C511" t="s">
        <v>80</v>
      </c>
      <c r="D511">
        <v>26</v>
      </c>
      <c r="E511">
        <v>84</v>
      </c>
      <c r="F511">
        <v>2015</v>
      </c>
      <c r="G511">
        <v>1858169</v>
      </c>
      <c r="I511">
        <v>509</v>
      </c>
      <c r="J511" t="s">
        <v>85</v>
      </c>
      <c r="K511" t="s">
        <v>80</v>
      </c>
      <c r="L511">
        <v>26</v>
      </c>
      <c r="M511">
        <v>84</v>
      </c>
      <c r="N511">
        <v>2015</v>
      </c>
      <c r="O511">
        <v>1858169</v>
      </c>
    </row>
    <row r="512" spans="1:15" x14ac:dyDescent="0.25">
      <c r="A512">
        <v>510</v>
      </c>
      <c r="B512" t="s">
        <v>85</v>
      </c>
      <c r="C512" t="s">
        <v>80</v>
      </c>
      <c r="D512">
        <v>23</v>
      </c>
      <c r="E512">
        <v>64</v>
      </c>
      <c r="F512">
        <v>2017</v>
      </c>
      <c r="G512">
        <v>1232427</v>
      </c>
      <c r="I512">
        <v>510</v>
      </c>
      <c r="J512" t="s">
        <v>85</v>
      </c>
      <c r="K512" t="s">
        <v>80</v>
      </c>
      <c r="L512">
        <v>23</v>
      </c>
      <c r="M512">
        <v>64</v>
      </c>
      <c r="N512">
        <v>2017</v>
      </c>
      <c r="O512">
        <v>1232427</v>
      </c>
    </row>
    <row r="513" spans="1:15" x14ac:dyDescent="0.25">
      <c r="A513">
        <v>511</v>
      </c>
      <c r="B513" t="s">
        <v>86</v>
      </c>
      <c r="C513" t="s">
        <v>81</v>
      </c>
      <c r="D513">
        <v>42</v>
      </c>
      <c r="E513">
        <v>90</v>
      </c>
      <c r="F513">
        <v>2008</v>
      </c>
      <c r="G513">
        <v>1886604</v>
      </c>
      <c r="I513">
        <v>511</v>
      </c>
      <c r="J513" t="s">
        <v>86</v>
      </c>
      <c r="K513" t="s">
        <v>81</v>
      </c>
      <c r="L513">
        <v>42</v>
      </c>
      <c r="M513">
        <v>90</v>
      </c>
      <c r="N513">
        <v>2008</v>
      </c>
      <c r="O513">
        <v>1886604</v>
      </c>
    </row>
    <row r="514" spans="1:15" x14ac:dyDescent="0.25">
      <c r="A514">
        <v>512</v>
      </c>
      <c r="B514" t="s">
        <v>86</v>
      </c>
      <c r="C514" t="s">
        <v>81</v>
      </c>
      <c r="D514">
        <v>45</v>
      </c>
      <c r="E514">
        <v>88</v>
      </c>
      <c r="F514">
        <v>2012</v>
      </c>
      <c r="G514">
        <v>1036090</v>
      </c>
      <c r="I514">
        <v>512</v>
      </c>
      <c r="J514" t="s">
        <v>86</v>
      </c>
      <c r="K514" t="s">
        <v>81</v>
      </c>
      <c r="L514">
        <v>45</v>
      </c>
      <c r="M514">
        <v>88</v>
      </c>
      <c r="N514">
        <v>2012</v>
      </c>
      <c r="O514">
        <v>1036090</v>
      </c>
    </row>
    <row r="515" spans="1:15" x14ac:dyDescent="0.25">
      <c r="A515">
        <v>513</v>
      </c>
      <c r="B515" t="s">
        <v>85</v>
      </c>
      <c r="C515" t="s">
        <v>81</v>
      </c>
      <c r="D515">
        <v>31</v>
      </c>
      <c r="E515">
        <v>52</v>
      </c>
      <c r="F515">
        <v>2016</v>
      </c>
      <c r="G515">
        <v>640938</v>
      </c>
      <c r="I515">
        <v>513</v>
      </c>
      <c r="J515" t="s">
        <v>85</v>
      </c>
      <c r="K515" t="s">
        <v>81</v>
      </c>
      <c r="L515">
        <v>31</v>
      </c>
      <c r="M515">
        <v>52</v>
      </c>
      <c r="N515">
        <v>2016</v>
      </c>
      <c r="O515">
        <v>640938</v>
      </c>
    </row>
    <row r="516" spans="1:15" x14ac:dyDescent="0.25">
      <c r="A516">
        <v>514</v>
      </c>
      <c r="B516" t="s">
        <v>85</v>
      </c>
      <c r="C516" t="s">
        <v>82</v>
      </c>
      <c r="D516">
        <v>25</v>
      </c>
      <c r="E516">
        <v>71</v>
      </c>
      <c r="F516">
        <v>2014</v>
      </c>
      <c r="G516">
        <v>1093015</v>
      </c>
      <c r="I516">
        <v>514</v>
      </c>
      <c r="J516" t="s">
        <v>85</v>
      </c>
      <c r="K516" t="s">
        <v>82</v>
      </c>
      <c r="L516">
        <v>25</v>
      </c>
      <c r="M516">
        <v>71</v>
      </c>
      <c r="N516">
        <v>2014</v>
      </c>
      <c r="O516">
        <v>1093015</v>
      </c>
    </row>
    <row r="517" spans="1:15" x14ac:dyDescent="0.25">
      <c r="A517">
        <v>515</v>
      </c>
      <c r="B517" t="s">
        <v>86</v>
      </c>
      <c r="C517" t="s">
        <v>82</v>
      </c>
      <c r="D517">
        <v>40</v>
      </c>
      <c r="E517">
        <v>61</v>
      </c>
      <c r="F517">
        <v>2017</v>
      </c>
      <c r="G517">
        <v>1139927</v>
      </c>
      <c r="I517">
        <v>515</v>
      </c>
      <c r="J517" t="s">
        <v>86</v>
      </c>
      <c r="K517" t="s">
        <v>82</v>
      </c>
      <c r="L517">
        <v>40</v>
      </c>
      <c r="M517">
        <v>61</v>
      </c>
      <c r="N517">
        <v>2017</v>
      </c>
      <c r="O517">
        <v>1139927</v>
      </c>
    </row>
    <row r="518" spans="1:15" x14ac:dyDescent="0.25">
      <c r="A518">
        <v>516</v>
      </c>
      <c r="B518" t="s">
        <v>86</v>
      </c>
      <c r="C518" t="s">
        <v>82</v>
      </c>
      <c r="D518">
        <v>39</v>
      </c>
      <c r="E518">
        <v>55</v>
      </c>
      <c r="F518">
        <v>2009</v>
      </c>
      <c r="G518">
        <v>1800193</v>
      </c>
      <c r="I518">
        <v>516</v>
      </c>
      <c r="J518" t="s">
        <v>86</v>
      </c>
      <c r="K518" t="s">
        <v>82</v>
      </c>
      <c r="L518">
        <v>39</v>
      </c>
      <c r="M518">
        <v>55</v>
      </c>
      <c r="N518">
        <v>2009</v>
      </c>
      <c r="O518">
        <v>1800193</v>
      </c>
    </row>
    <row r="519" spans="1:15" x14ac:dyDescent="0.25">
      <c r="A519">
        <v>517</v>
      </c>
      <c r="B519" t="s">
        <v>85</v>
      </c>
      <c r="C519" t="s">
        <v>79</v>
      </c>
      <c r="D519">
        <v>36</v>
      </c>
      <c r="E519">
        <v>52</v>
      </c>
      <c r="F519">
        <v>2012</v>
      </c>
      <c r="G519">
        <v>1632187</v>
      </c>
      <c r="I519">
        <v>517</v>
      </c>
      <c r="J519" t="s">
        <v>85</v>
      </c>
      <c r="K519" t="s">
        <v>79</v>
      </c>
      <c r="L519">
        <v>36</v>
      </c>
      <c r="M519">
        <v>52</v>
      </c>
      <c r="N519">
        <v>2012</v>
      </c>
      <c r="O519">
        <v>1632187</v>
      </c>
    </row>
    <row r="520" spans="1:15" x14ac:dyDescent="0.25">
      <c r="A520">
        <v>518</v>
      </c>
      <c r="B520" t="s">
        <v>85</v>
      </c>
      <c r="C520" t="s">
        <v>79</v>
      </c>
      <c r="D520">
        <v>42</v>
      </c>
      <c r="E520">
        <v>60</v>
      </c>
      <c r="F520">
        <v>2007</v>
      </c>
      <c r="G520">
        <v>641041</v>
      </c>
      <c r="I520">
        <v>518</v>
      </c>
      <c r="J520" t="s">
        <v>85</v>
      </c>
      <c r="K520" t="s">
        <v>79</v>
      </c>
      <c r="L520">
        <v>42</v>
      </c>
      <c r="M520">
        <v>60</v>
      </c>
      <c r="N520">
        <v>2007</v>
      </c>
      <c r="O520">
        <v>641041</v>
      </c>
    </row>
    <row r="521" spans="1:15" x14ac:dyDescent="0.25">
      <c r="A521">
        <v>519</v>
      </c>
      <c r="B521" t="s">
        <v>86</v>
      </c>
      <c r="C521" t="s">
        <v>79</v>
      </c>
      <c r="D521">
        <v>42</v>
      </c>
      <c r="E521">
        <v>56</v>
      </c>
      <c r="F521">
        <v>2014</v>
      </c>
      <c r="G521">
        <v>1245521</v>
      </c>
      <c r="I521">
        <v>519</v>
      </c>
      <c r="J521" t="s">
        <v>86</v>
      </c>
      <c r="K521" t="s">
        <v>79</v>
      </c>
      <c r="L521">
        <v>42</v>
      </c>
      <c r="M521">
        <v>56</v>
      </c>
      <c r="N521">
        <v>2014</v>
      </c>
      <c r="O521">
        <v>1245521</v>
      </c>
    </row>
    <row r="522" spans="1:15" x14ac:dyDescent="0.25">
      <c r="A522">
        <v>520</v>
      </c>
      <c r="B522" t="s">
        <v>86</v>
      </c>
      <c r="C522" t="s">
        <v>80</v>
      </c>
      <c r="D522">
        <v>24</v>
      </c>
      <c r="E522">
        <v>51</v>
      </c>
      <c r="F522">
        <v>2010</v>
      </c>
      <c r="G522">
        <v>1366457</v>
      </c>
      <c r="I522">
        <v>520</v>
      </c>
      <c r="J522" t="s">
        <v>86</v>
      </c>
      <c r="K522" t="s">
        <v>80</v>
      </c>
      <c r="L522">
        <v>24</v>
      </c>
      <c r="M522">
        <v>51</v>
      </c>
      <c r="N522">
        <v>2010</v>
      </c>
      <c r="O522">
        <v>1366457</v>
      </c>
    </row>
    <row r="523" spans="1:15" x14ac:dyDescent="0.25">
      <c r="A523">
        <v>521</v>
      </c>
      <c r="B523" t="s">
        <v>85</v>
      </c>
      <c r="C523" t="s">
        <v>80</v>
      </c>
      <c r="D523">
        <v>44</v>
      </c>
      <c r="E523">
        <v>89</v>
      </c>
      <c r="F523">
        <v>2017</v>
      </c>
      <c r="G523">
        <v>1173411</v>
      </c>
      <c r="I523">
        <v>521</v>
      </c>
      <c r="J523" t="s">
        <v>85</v>
      </c>
      <c r="K523" t="s">
        <v>80</v>
      </c>
      <c r="L523">
        <v>44</v>
      </c>
      <c r="M523">
        <v>89</v>
      </c>
      <c r="N523">
        <v>2017</v>
      </c>
      <c r="O523">
        <v>1173411</v>
      </c>
    </row>
    <row r="524" spans="1:15" x14ac:dyDescent="0.25">
      <c r="A524">
        <v>522</v>
      </c>
      <c r="B524" t="s">
        <v>85</v>
      </c>
      <c r="C524" t="s">
        <v>80</v>
      </c>
      <c r="D524">
        <v>38</v>
      </c>
      <c r="E524">
        <v>72</v>
      </c>
      <c r="F524">
        <v>2012</v>
      </c>
      <c r="G524">
        <v>1521673</v>
      </c>
      <c r="I524">
        <v>522</v>
      </c>
      <c r="J524" t="s">
        <v>85</v>
      </c>
      <c r="K524" t="s">
        <v>80</v>
      </c>
      <c r="L524">
        <v>38</v>
      </c>
      <c r="M524">
        <v>72</v>
      </c>
      <c r="N524">
        <v>2012</v>
      </c>
      <c r="O524">
        <v>1521673</v>
      </c>
    </row>
    <row r="525" spans="1:15" x14ac:dyDescent="0.25">
      <c r="A525">
        <v>523</v>
      </c>
      <c r="B525" t="s">
        <v>86</v>
      </c>
      <c r="C525" t="s">
        <v>81</v>
      </c>
      <c r="D525">
        <v>24</v>
      </c>
      <c r="E525">
        <v>83</v>
      </c>
      <c r="F525">
        <v>2018</v>
      </c>
      <c r="G525">
        <v>912097</v>
      </c>
      <c r="I525">
        <v>523</v>
      </c>
      <c r="J525" t="s">
        <v>86</v>
      </c>
      <c r="K525" t="s">
        <v>81</v>
      </c>
      <c r="L525">
        <v>24</v>
      </c>
      <c r="M525">
        <v>83</v>
      </c>
      <c r="N525">
        <v>2018</v>
      </c>
      <c r="O525">
        <v>912097</v>
      </c>
    </row>
    <row r="526" spans="1:15" x14ac:dyDescent="0.25">
      <c r="A526">
        <v>524</v>
      </c>
      <c r="B526" t="s">
        <v>86</v>
      </c>
      <c r="C526" t="s">
        <v>81</v>
      </c>
      <c r="D526">
        <v>27</v>
      </c>
      <c r="E526">
        <v>64</v>
      </c>
      <c r="F526">
        <v>2008</v>
      </c>
      <c r="G526">
        <v>1525716</v>
      </c>
      <c r="I526">
        <v>524</v>
      </c>
      <c r="J526" t="s">
        <v>86</v>
      </c>
      <c r="K526" t="s">
        <v>81</v>
      </c>
      <c r="L526">
        <v>27</v>
      </c>
      <c r="M526">
        <v>64</v>
      </c>
      <c r="N526">
        <v>2008</v>
      </c>
      <c r="O526">
        <v>1525716</v>
      </c>
    </row>
    <row r="527" spans="1:15" x14ac:dyDescent="0.25">
      <c r="A527">
        <v>525</v>
      </c>
      <c r="B527" t="s">
        <v>85</v>
      </c>
      <c r="C527" t="s">
        <v>81</v>
      </c>
      <c r="D527">
        <v>22</v>
      </c>
      <c r="E527">
        <v>79</v>
      </c>
      <c r="F527">
        <v>2015</v>
      </c>
      <c r="G527">
        <v>813911</v>
      </c>
      <c r="I527">
        <v>525</v>
      </c>
      <c r="J527" t="s">
        <v>85</v>
      </c>
      <c r="K527" t="s">
        <v>81</v>
      </c>
      <c r="L527">
        <v>22</v>
      </c>
      <c r="M527">
        <v>79</v>
      </c>
      <c r="N527">
        <v>2015</v>
      </c>
      <c r="O527">
        <v>813911</v>
      </c>
    </row>
    <row r="528" spans="1:15" x14ac:dyDescent="0.25">
      <c r="A528">
        <v>526</v>
      </c>
      <c r="B528" t="s">
        <v>85</v>
      </c>
      <c r="C528" t="s">
        <v>82</v>
      </c>
      <c r="D528">
        <v>23</v>
      </c>
      <c r="E528">
        <v>82</v>
      </c>
      <c r="F528">
        <v>2013</v>
      </c>
      <c r="G528">
        <v>1027003</v>
      </c>
      <c r="I528">
        <v>526</v>
      </c>
      <c r="J528" t="s">
        <v>85</v>
      </c>
      <c r="K528" t="s">
        <v>82</v>
      </c>
      <c r="L528">
        <v>23</v>
      </c>
      <c r="M528">
        <v>82</v>
      </c>
      <c r="N528">
        <v>2013</v>
      </c>
      <c r="O528">
        <v>1027003</v>
      </c>
    </row>
    <row r="529" spans="1:15" x14ac:dyDescent="0.25">
      <c r="A529">
        <v>527</v>
      </c>
      <c r="B529" t="s">
        <v>86</v>
      </c>
      <c r="C529" t="s">
        <v>82</v>
      </c>
      <c r="D529">
        <v>24</v>
      </c>
      <c r="E529">
        <v>75</v>
      </c>
      <c r="F529">
        <v>2011</v>
      </c>
      <c r="G529">
        <v>1307102</v>
      </c>
      <c r="I529">
        <v>527</v>
      </c>
      <c r="J529" t="s">
        <v>86</v>
      </c>
      <c r="K529" t="s">
        <v>82</v>
      </c>
      <c r="L529">
        <v>24</v>
      </c>
      <c r="M529">
        <v>75</v>
      </c>
      <c r="N529">
        <v>2011</v>
      </c>
      <c r="O529">
        <v>1307102</v>
      </c>
    </row>
    <row r="530" spans="1:15" x14ac:dyDescent="0.25">
      <c r="A530">
        <v>528</v>
      </c>
      <c r="B530" t="s">
        <v>86</v>
      </c>
      <c r="C530" t="s">
        <v>82</v>
      </c>
      <c r="D530">
        <v>31</v>
      </c>
      <c r="E530">
        <v>56</v>
      </c>
      <c r="F530">
        <v>2005</v>
      </c>
      <c r="G530">
        <v>1533533</v>
      </c>
      <c r="I530">
        <v>528</v>
      </c>
      <c r="J530" t="s">
        <v>86</v>
      </c>
      <c r="K530" t="s">
        <v>82</v>
      </c>
      <c r="L530">
        <v>31</v>
      </c>
      <c r="M530">
        <v>56</v>
      </c>
      <c r="N530">
        <v>2005</v>
      </c>
      <c r="O530">
        <v>1533533</v>
      </c>
    </row>
    <row r="531" spans="1:15" x14ac:dyDescent="0.25">
      <c r="A531">
        <v>529</v>
      </c>
      <c r="B531" t="s">
        <v>85</v>
      </c>
      <c r="C531" t="s">
        <v>79</v>
      </c>
      <c r="D531">
        <v>27</v>
      </c>
      <c r="E531">
        <v>85</v>
      </c>
      <c r="F531">
        <v>2006</v>
      </c>
      <c r="G531">
        <v>1991305</v>
      </c>
      <c r="I531">
        <v>529</v>
      </c>
      <c r="J531" t="s">
        <v>85</v>
      </c>
      <c r="K531" t="s">
        <v>79</v>
      </c>
      <c r="L531">
        <v>27</v>
      </c>
      <c r="M531">
        <v>85</v>
      </c>
      <c r="N531">
        <v>2006</v>
      </c>
      <c r="O531">
        <v>1991305</v>
      </c>
    </row>
    <row r="532" spans="1:15" x14ac:dyDescent="0.25">
      <c r="A532">
        <v>530</v>
      </c>
      <c r="B532" t="s">
        <v>85</v>
      </c>
      <c r="C532" t="s">
        <v>79</v>
      </c>
      <c r="D532">
        <v>29</v>
      </c>
      <c r="E532">
        <v>56</v>
      </c>
      <c r="F532">
        <v>2006</v>
      </c>
      <c r="G532">
        <v>1840174</v>
      </c>
      <c r="I532">
        <v>530</v>
      </c>
      <c r="J532" t="s">
        <v>85</v>
      </c>
      <c r="K532" t="s">
        <v>79</v>
      </c>
      <c r="L532">
        <v>29</v>
      </c>
      <c r="M532">
        <v>56</v>
      </c>
      <c r="N532">
        <v>2006</v>
      </c>
      <c r="O532">
        <v>1840174</v>
      </c>
    </row>
    <row r="533" spans="1:15" x14ac:dyDescent="0.25">
      <c r="A533">
        <v>531</v>
      </c>
      <c r="B533" t="s">
        <v>86</v>
      </c>
      <c r="C533" t="s">
        <v>79</v>
      </c>
      <c r="D533">
        <v>23</v>
      </c>
      <c r="E533">
        <v>51</v>
      </c>
      <c r="F533">
        <v>2014</v>
      </c>
      <c r="G533">
        <v>1410128</v>
      </c>
      <c r="I533">
        <v>531</v>
      </c>
      <c r="J533" t="s">
        <v>86</v>
      </c>
      <c r="K533" t="s">
        <v>79</v>
      </c>
      <c r="L533">
        <v>23</v>
      </c>
      <c r="M533">
        <v>51</v>
      </c>
      <c r="N533">
        <v>2014</v>
      </c>
      <c r="O533">
        <v>1410128</v>
      </c>
    </row>
    <row r="534" spans="1:15" x14ac:dyDescent="0.25">
      <c r="A534">
        <v>532</v>
      </c>
      <c r="B534" t="s">
        <v>86</v>
      </c>
      <c r="C534" t="s">
        <v>80</v>
      </c>
      <c r="D534">
        <v>31</v>
      </c>
      <c r="E534">
        <v>77</v>
      </c>
      <c r="F534">
        <v>2011</v>
      </c>
      <c r="G534">
        <v>1881317</v>
      </c>
      <c r="I534">
        <v>532</v>
      </c>
      <c r="J534" t="s">
        <v>86</v>
      </c>
      <c r="K534" t="s">
        <v>80</v>
      </c>
      <c r="L534">
        <v>31</v>
      </c>
      <c r="M534">
        <v>77</v>
      </c>
      <c r="N534">
        <v>2011</v>
      </c>
      <c r="O534">
        <v>1881317</v>
      </c>
    </row>
    <row r="535" spans="1:15" x14ac:dyDescent="0.25">
      <c r="A535">
        <v>533</v>
      </c>
      <c r="B535" t="s">
        <v>85</v>
      </c>
      <c r="C535" t="s">
        <v>80</v>
      </c>
      <c r="D535">
        <v>34</v>
      </c>
      <c r="E535">
        <v>75</v>
      </c>
      <c r="F535">
        <v>2013</v>
      </c>
      <c r="G535">
        <v>1837925</v>
      </c>
      <c r="I535">
        <v>533</v>
      </c>
      <c r="J535" t="s">
        <v>85</v>
      </c>
      <c r="K535" t="s">
        <v>80</v>
      </c>
      <c r="L535">
        <v>34</v>
      </c>
      <c r="M535">
        <v>75</v>
      </c>
      <c r="N535">
        <v>2013</v>
      </c>
      <c r="O535">
        <v>1837925</v>
      </c>
    </row>
    <row r="536" spans="1:15" x14ac:dyDescent="0.25">
      <c r="A536">
        <v>534</v>
      </c>
      <c r="B536" t="s">
        <v>85</v>
      </c>
      <c r="C536" t="s">
        <v>80</v>
      </c>
      <c r="D536">
        <v>44</v>
      </c>
      <c r="E536">
        <v>63</v>
      </c>
      <c r="F536">
        <v>2009</v>
      </c>
      <c r="G536">
        <v>746624</v>
      </c>
      <c r="I536">
        <v>534</v>
      </c>
      <c r="J536" t="s">
        <v>85</v>
      </c>
      <c r="K536" t="s">
        <v>80</v>
      </c>
      <c r="L536">
        <v>44</v>
      </c>
      <c r="M536">
        <v>63</v>
      </c>
      <c r="N536">
        <v>2009</v>
      </c>
      <c r="O536">
        <v>746624</v>
      </c>
    </row>
    <row r="537" spans="1:15" x14ac:dyDescent="0.25">
      <c r="A537">
        <v>535</v>
      </c>
      <c r="B537" t="s">
        <v>86</v>
      </c>
      <c r="C537" t="s">
        <v>81</v>
      </c>
      <c r="D537">
        <v>37</v>
      </c>
      <c r="E537">
        <v>81</v>
      </c>
      <c r="F537">
        <v>2015</v>
      </c>
      <c r="G537">
        <v>1241883</v>
      </c>
      <c r="I537">
        <v>535</v>
      </c>
      <c r="J537" t="s">
        <v>86</v>
      </c>
      <c r="K537" t="s">
        <v>81</v>
      </c>
      <c r="L537">
        <v>37</v>
      </c>
      <c r="M537">
        <v>81</v>
      </c>
      <c r="N537">
        <v>2015</v>
      </c>
      <c r="O537">
        <v>1241883</v>
      </c>
    </row>
    <row r="538" spans="1:15" x14ac:dyDescent="0.25">
      <c r="A538">
        <v>536</v>
      </c>
      <c r="B538" t="s">
        <v>86</v>
      </c>
      <c r="C538" t="s">
        <v>81</v>
      </c>
      <c r="D538">
        <v>26</v>
      </c>
      <c r="E538">
        <v>73</v>
      </c>
      <c r="F538">
        <v>2005</v>
      </c>
      <c r="G538">
        <v>1498762</v>
      </c>
      <c r="I538">
        <v>536</v>
      </c>
      <c r="J538" t="s">
        <v>86</v>
      </c>
      <c r="K538" t="s">
        <v>81</v>
      </c>
      <c r="L538">
        <v>26</v>
      </c>
      <c r="M538">
        <v>73</v>
      </c>
      <c r="N538">
        <v>2005</v>
      </c>
      <c r="O538">
        <v>1498762</v>
      </c>
    </row>
    <row r="539" spans="1:15" x14ac:dyDescent="0.25">
      <c r="A539">
        <v>537</v>
      </c>
      <c r="B539" t="s">
        <v>85</v>
      </c>
      <c r="C539" t="s">
        <v>81</v>
      </c>
      <c r="D539">
        <v>33</v>
      </c>
      <c r="E539">
        <v>49</v>
      </c>
      <c r="F539">
        <v>2014</v>
      </c>
      <c r="G539">
        <v>1904823</v>
      </c>
      <c r="I539">
        <v>537</v>
      </c>
      <c r="J539" t="s">
        <v>85</v>
      </c>
      <c r="K539" t="s">
        <v>81</v>
      </c>
      <c r="L539">
        <v>33</v>
      </c>
      <c r="M539">
        <v>49</v>
      </c>
      <c r="N539">
        <v>2014</v>
      </c>
      <c r="O539">
        <v>1904823</v>
      </c>
    </row>
    <row r="540" spans="1:15" x14ac:dyDescent="0.25">
      <c r="A540">
        <v>538</v>
      </c>
      <c r="B540" t="s">
        <v>85</v>
      </c>
      <c r="C540" t="s">
        <v>82</v>
      </c>
      <c r="D540">
        <v>36</v>
      </c>
      <c r="E540">
        <v>77</v>
      </c>
      <c r="F540">
        <v>2005</v>
      </c>
      <c r="G540">
        <v>656379</v>
      </c>
      <c r="I540">
        <v>538</v>
      </c>
      <c r="J540" t="s">
        <v>85</v>
      </c>
      <c r="K540" t="s">
        <v>82</v>
      </c>
      <c r="L540">
        <v>36</v>
      </c>
      <c r="M540">
        <v>77</v>
      </c>
      <c r="N540">
        <v>2005</v>
      </c>
      <c r="O540">
        <v>656379</v>
      </c>
    </row>
    <row r="541" spans="1:15" x14ac:dyDescent="0.25">
      <c r="A541">
        <v>539</v>
      </c>
      <c r="B541" t="s">
        <v>86</v>
      </c>
      <c r="C541" t="s">
        <v>82</v>
      </c>
      <c r="D541">
        <v>32</v>
      </c>
      <c r="E541">
        <v>72</v>
      </c>
      <c r="F541">
        <v>2011</v>
      </c>
      <c r="G541">
        <v>1598721</v>
      </c>
      <c r="I541">
        <v>539</v>
      </c>
      <c r="J541" t="s">
        <v>86</v>
      </c>
      <c r="K541" t="s">
        <v>82</v>
      </c>
      <c r="L541">
        <v>32</v>
      </c>
      <c r="M541">
        <v>72</v>
      </c>
      <c r="N541">
        <v>2011</v>
      </c>
      <c r="O541">
        <v>1598721</v>
      </c>
    </row>
    <row r="542" spans="1:15" x14ac:dyDescent="0.25">
      <c r="A542">
        <v>540</v>
      </c>
      <c r="B542" t="s">
        <v>86</v>
      </c>
      <c r="C542" t="s">
        <v>82</v>
      </c>
      <c r="D542">
        <v>35</v>
      </c>
      <c r="E542">
        <v>67</v>
      </c>
      <c r="F542">
        <v>2015</v>
      </c>
      <c r="G542">
        <v>1680937</v>
      </c>
      <c r="I542">
        <v>540</v>
      </c>
      <c r="J542" t="s">
        <v>86</v>
      </c>
      <c r="K542" t="s">
        <v>82</v>
      </c>
      <c r="L542">
        <v>35</v>
      </c>
      <c r="M542">
        <v>67</v>
      </c>
      <c r="N542">
        <v>2015</v>
      </c>
      <c r="O542">
        <v>1680937</v>
      </c>
    </row>
    <row r="543" spans="1:15" x14ac:dyDescent="0.25">
      <c r="A543">
        <v>541</v>
      </c>
      <c r="B543" t="s">
        <v>85</v>
      </c>
      <c r="C543" t="s">
        <v>79</v>
      </c>
      <c r="D543">
        <v>38</v>
      </c>
      <c r="E543">
        <v>58</v>
      </c>
      <c r="F543">
        <v>2015</v>
      </c>
      <c r="G543">
        <v>878230</v>
      </c>
      <c r="I543">
        <v>541</v>
      </c>
      <c r="J543" t="s">
        <v>85</v>
      </c>
      <c r="K543" t="s">
        <v>79</v>
      </c>
      <c r="L543">
        <v>38</v>
      </c>
      <c r="M543">
        <v>58</v>
      </c>
      <c r="N543">
        <v>2015</v>
      </c>
      <c r="O543">
        <v>878230</v>
      </c>
    </row>
    <row r="544" spans="1:15" x14ac:dyDescent="0.25">
      <c r="A544">
        <v>542</v>
      </c>
      <c r="B544" t="s">
        <v>85</v>
      </c>
      <c r="C544" t="s">
        <v>79</v>
      </c>
      <c r="D544">
        <v>40</v>
      </c>
      <c r="E544">
        <v>67</v>
      </c>
      <c r="F544">
        <v>2005</v>
      </c>
      <c r="G544">
        <v>1787270</v>
      </c>
      <c r="I544">
        <v>542</v>
      </c>
      <c r="J544" t="s">
        <v>85</v>
      </c>
      <c r="K544" t="s">
        <v>79</v>
      </c>
      <c r="L544">
        <v>40</v>
      </c>
      <c r="M544">
        <v>67</v>
      </c>
      <c r="N544">
        <v>2005</v>
      </c>
      <c r="O544">
        <v>1787270</v>
      </c>
    </row>
    <row r="545" spans="1:15" x14ac:dyDescent="0.25">
      <c r="A545">
        <v>543</v>
      </c>
      <c r="B545" t="s">
        <v>86</v>
      </c>
      <c r="C545" t="s">
        <v>79</v>
      </c>
      <c r="D545">
        <v>42</v>
      </c>
      <c r="E545">
        <v>75</v>
      </c>
      <c r="F545">
        <v>2012</v>
      </c>
      <c r="G545">
        <v>1351230</v>
      </c>
      <c r="I545">
        <v>543</v>
      </c>
      <c r="J545" t="s">
        <v>86</v>
      </c>
      <c r="K545" t="s">
        <v>79</v>
      </c>
      <c r="L545">
        <v>42</v>
      </c>
      <c r="M545">
        <v>75</v>
      </c>
      <c r="N545">
        <v>2012</v>
      </c>
      <c r="O545">
        <v>1351230</v>
      </c>
    </row>
    <row r="546" spans="1:15" x14ac:dyDescent="0.25">
      <c r="A546">
        <v>544</v>
      </c>
      <c r="B546" t="s">
        <v>86</v>
      </c>
      <c r="C546" t="s">
        <v>80</v>
      </c>
      <c r="D546">
        <v>28</v>
      </c>
      <c r="E546">
        <v>60</v>
      </c>
      <c r="F546">
        <v>2015</v>
      </c>
      <c r="G546">
        <v>1340740</v>
      </c>
      <c r="I546">
        <v>544</v>
      </c>
      <c r="J546" t="s">
        <v>86</v>
      </c>
      <c r="K546" t="s">
        <v>80</v>
      </c>
      <c r="L546">
        <v>28</v>
      </c>
      <c r="M546">
        <v>60</v>
      </c>
      <c r="N546">
        <v>2015</v>
      </c>
      <c r="O546">
        <v>1340740</v>
      </c>
    </row>
    <row r="547" spans="1:15" x14ac:dyDescent="0.25">
      <c r="A547">
        <v>545</v>
      </c>
      <c r="B547" t="s">
        <v>85</v>
      </c>
      <c r="C547" t="s">
        <v>80</v>
      </c>
      <c r="D547">
        <v>43</v>
      </c>
      <c r="E547">
        <v>52</v>
      </c>
      <c r="F547">
        <v>2018</v>
      </c>
      <c r="G547">
        <v>800101</v>
      </c>
      <c r="I547">
        <v>545</v>
      </c>
      <c r="J547" t="s">
        <v>85</v>
      </c>
      <c r="K547" t="s">
        <v>80</v>
      </c>
      <c r="L547">
        <v>43</v>
      </c>
      <c r="M547">
        <v>52</v>
      </c>
      <c r="N547">
        <v>2018</v>
      </c>
      <c r="O547">
        <v>800101</v>
      </c>
    </row>
    <row r="548" spans="1:15" x14ac:dyDescent="0.25">
      <c r="A548">
        <v>546</v>
      </c>
      <c r="B548" t="s">
        <v>85</v>
      </c>
      <c r="C548" t="s">
        <v>80</v>
      </c>
      <c r="D548">
        <v>45</v>
      </c>
      <c r="E548">
        <v>53</v>
      </c>
      <c r="F548">
        <v>2012</v>
      </c>
      <c r="G548">
        <v>1878510</v>
      </c>
      <c r="I548">
        <v>546</v>
      </c>
      <c r="J548" t="s">
        <v>85</v>
      </c>
      <c r="K548" t="s">
        <v>80</v>
      </c>
      <c r="L548">
        <v>45</v>
      </c>
      <c r="M548">
        <v>53</v>
      </c>
      <c r="N548">
        <v>2012</v>
      </c>
      <c r="O548">
        <v>1878510</v>
      </c>
    </row>
    <row r="549" spans="1:15" x14ac:dyDescent="0.25">
      <c r="A549">
        <v>547</v>
      </c>
      <c r="B549" t="s">
        <v>86</v>
      </c>
      <c r="C549" t="s">
        <v>81</v>
      </c>
      <c r="D549">
        <v>41</v>
      </c>
      <c r="E549">
        <v>56</v>
      </c>
      <c r="F549">
        <v>2018</v>
      </c>
      <c r="G549">
        <v>1380575</v>
      </c>
      <c r="I549">
        <v>547</v>
      </c>
      <c r="J549" t="s">
        <v>86</v>
      </c>
      <c r="K549" t="s">
        <v>81</v>
      </c>
      <c r="L549">
        <v>41</v>
      </c>
      <c r="M549">
        <v>56</v>
      </c>
      <c r="N549">
        <v>2018</v>
      </c>
      <c r="O549">
        <v>1380575</v>
      </c>
    </row>
    <row r="550" spans="1:15" x14ac:dyDescent="0.25">
      <c r="A550">
        <v>548</v>
      </c>
      <c r="B550" t="s">
        <v>86</v>
      </c>
      <c r="C550" t="s">
        <v>81</v>
      </c>
      <c r="D550">
        <v>36</v>
      </c>
      <c r="E550">
        <v>90</v>
      </c>
      <c r="F550">
        <v>2016</v>
      </c>
      <c r="G550">
        <v>1694790</v>
      </c>
      <c r="I550">
        <v>548</v>
      </c>
      <c r="J550" t="s">
        <v>86</v>
      </c>
      <c r="K550" t="s">
        <v>81</v>
      </c>
      <c r="L550">
        <v>36</v>
      </c>
      <c r="M550">
        <v>90</v>
      </c>
      <c r="N550">
        <v>2016</v>
      </c>
      <c r="O550">
        <v>1694790</v>
      </c>
    </row>
    <row r="551" spans="1:15" x14ac:dyDescent="0.25">
      <c r="A551">
        <v>549</v>
      </c>
      <c r="B551" t="s">
        <v>85</v>
      </c>
      <c r="C551" t="s">
        <v>81</v>
      </c>
      <c r="D551">
        <v>35</v>
      </c>
      <c r="E551">
        <v>67</v>
      </c>
      <c r="F551">
        <v>2012</v>
      </c>
      <c r="G551">
        <v>1244464</v>
      </c>
      <c r="I551">
        <v>549</v>
      </c>
      <c r="J551" t="s">
        <v>85</v>
      </c>
      <c r="K551" t="s">
        <v>81</v>
      </c>
      <c r="L551">
        <v>35</v>
      </c>
      <c r="M551">
        <v>67</v>
      </c>
      <c r="N551">
        <v>2012</v>
      </c>
      <c r="O551">
        <v>1244464</v>
      </c>
    </row>
    <row r="552" spans="1:15" x14ac:dyDescent="0.25">
      <c r="A552">
        <v>550</v>
      </c>
      <c r="B552" t="s">
        <v>85</v>
      </c>
      <c r="C552" t="s">
        <v>82</v>
      </c>
      <c r="D552">
        <v>37</v>
      </c>
      <c r="E552">
        <v>85</v>
      </c>
      <c r="F552">
        <v>2015</v>
      </c>
      <c r="G552">
        <v>855832</v>
      </c>
      <c r="I552">
        <v>550</v>
      </c>
      <c r="J552" t="s">
        <v>85</v>
      </c>
      <c r="K552" t="s">
        <v>82</v>
      </c>
      <c r="L552">
        <v>37</v>
      </c>
      <c r="M552">
        <v>85</v>
      </c>
      <c r="N552">
        <v>2015</v>
      </c>
      <c r="O552">
        <v>855832</v>
      </c>
    </row>
    <row r="553" spans="1:15" x14ac:dyDescent="0.25">
      <c r="A553">
        <v>551</v>
      </c>
      <c r="B553" t="s">
        <v>86</v>
      </c>
      <c r="C553" t="s">
        <v>82</v>
      </c>
      <c r="D553">
        <v>31</v>
      </c>
      <c r="E553">
        <v>73</v>
      </c>
      <c r="F553">
        <v>2008</v>
      </c>
      <c r="G553">
        <v>1030383</v>
      </c>
      <c r="I553">
        <v>551</v>
      </c>
      <c r="J553" t="s">
        <v>86</v>
      </c>
      <c r="K553" t="s">
        <v>82</v>
      </c>
      <c r="L553">
        <v>31</v>
      </c>
      <c r="M553">
        <v>73</v>
      </c>
      <c r="N553">
        <v>2008</v>
      </c>
      <c r="O553">
        <v>1030383</v>
      </c>
    </row>
    <row r="554" spans="1:15" x14ac:dyDescent="0.25">
      <c r="A554">
        <v>552</v>
      </c>
      <c r="B554" t="s">
        <v>86</v>
      </c>
      <c r="C554" t="s">
        <v>82</v>
      </c>
      <c r="D554">
        <v>40</v>
      </c>
      <c r="E554">
        <v>61</v>
      </c>
      <c r="F554">
        <v>2005</v>
      </c>
      <c r="G554">
        <v>1689823</v>
      </c>
      <c r="I554">
        <v>552</v>
      </c>
      <c r="J554" t="s">
        <v>86</v>
      </c>
      <c r="K554" t="s">
        <v>82</v>
      </c>
      <c r="L554">
        <v>40</v>
      </c>
      <c r="M554">
        <v>61</v>
      </c>
      <c r="N554">
        <v>2005</v>
      </c>
      <c r="O554">
        <v>1689823</v>
      </c>
    </row>
    <row r="555" spans="1:15" x14ac:dyDescent="0.25">
      <c r="A555">
        <v>553</v>
      </c>
      <c r="B555" t="s">
        <v>85</v>
      </c>
      <c r="C555" t="s">
        <v>79</v>
      </c>
      <c r="D555">
        <v>41</v>
      </c>
      <c r="E555">
        <v>81</v>
      </c>
      <c r="F555">
        <v>2016</v>
      </c>
      <c r="G555">
        <v>1411027</v>
      </c>
      <c r="I555">
        <v>553</v>
      </c>
      <c r="J555" t="s">
        <v>85</v>
      </c>
      <c r="K555" t="s">
        <v>79</v>
      </c>
      <c r="L555">
        <v>41</v>
      </c>
      <c r="M555">
        <v>81</v>
      </c>
      <c r="N555">
        <v>2016</v>
      </c>
      <c r="O555">
        <v>1411027</v>
      </c>
    </row>
    <row r="556" spans="1:15" x14ac:dyDescent="0.25">
      <c r="A556">
        <v>554</v>
      </c>
      <c r="B556" t="s">
        <v>85</v>
      </c>
      <c r="C556" t="s">
        <v>79</v>
      </c>
      <c r="D556">
        <v>35</v>
      </c>
      <c r="E556">
        <v>77</v>
      </c>
      <c r="F556">
        <v>2005</v>
      </c>
      <c r="G556">
        <v>1796729</v>
      </c>
      <c r="I556">
        <v>554</v>
      </c>
      <c r="J556" t="s">
        <v>85</v>
      </c>
      <c r="K556" t="s">
        <v>79</v>
      </c>
      <c r="L556">
        <v>35</v>
      </c>
      <c r="M556">
        <v>77</v>
      </c>
      <c r="N556">
        <v>2005</v>
      </c>
      <c r="O556">
        <v>1796729</v>
      </c>
    </row>
    <row r="557" spans="1:15" x14ac:dyDescent="0.25">
      <c r="A557">
        <v>555</v>
      </c>
      <c r="B557" t="s">
        <v>86</v>
      </c>
      <c r="C557" t="s">
        <v>79</v>
      </c>
      <c r="D557">
        <v>42</v>
      </c>
      <c r="E557">
        <v>85</v>
      </c>
      <c r="F557">
        <v>2017</v>
      </c>
      <c r="G557">
        <v>1946376</v>
      </c>
      <c r="I557">
        <v>555</v>
      </c>
      <c r="J557" t="s">
        <v>86</v>
      </c>
      <c r="K557" t="s">
        <v>79</v>
      </c>
      <c r="L557">
        <v>42</v>
      </c>
      <c r="M557">
        <v>85</v>
      </c>
      <c r="N557">
        <v>2017</v>
      </c>
      <c r="O557">
        <v>1946376</v>
      </c>
    </row>
    <row r="558" spans="1:15" x14ac:dyDescent="0.25">
      <c r="A558">
        <v>556</v>
      </c>
      <c r="B558" t="s">
        <v>86</v>
      </c>
      <c r="C558" t="s">
        <v>80</v>
      </c>
      <c r="D558">
        <v>45</v>
      </c>
      <c r="E558">
        <v>68</v>
      </c>
      <c r="F558">
        <v>2013</v>
      </c>
      <c r="G558">
        <v>694270</v>
      </c>
      <c r="I558">
        <v>556</v>
      </c>
      <c r="J558" t="s">
        <v>86</v>
      </c>
      <c r="K558" t="s">
        <v>80</v>
      </c>
      <c r="L558">
        <v>45</v>
      </c>
      <c r="M558">
        <v>68</v>
      </c>
      <c r="N558">
        <v>2013</v>
      </c>
      <c r="O558">
        <v>694270</v>
      </c>
    </row>
    <row r="559" spans="1:15" x14ac:dyDescent="0.25">
      <c r="A559">
        <v>557</v>
      </c>
      <c r="B559" t="s">
        <v>85</v>
      </c>
      <c r="C559" t="s">
        <v>80</v>
      </c>
      <c r="D559">
        <v>40</v>
      </c>
      <c r="E559">
        <v>71</v>
      </c>
      <c r="F559">
        <v>2005</v>
      </c>
      <c r="G559">
        <v>1909226</v>
      </c>
      <c r="I559">
        <v>557</v>
      </c>
      <c r="J559" t="s">
        <v>85</v>
      </c>
      <c r="K559" t="s">
        <v>80</v>
      </c>
      <c r="L559">
        <v>40</v>
      </c>
      <c r="M559">
        <v>71</v>
      </c>
      <c r="N559">
        <v>2005</v>
      </c>
      <c r="O559">
        <v>1909226</v>
      </c>
    </row>
    <row r="560" spans="1:15" x14ac:dyDescent="0.25">
      <c r="A560">
        <v>558</v>
      </c>
      <c r="B560" t="s">
        <v>85</v>
      </c>
      <c r="C560" t="s">
        <v>80</v>
      </c>
      <c r="D560">
        <v>23</v>
      </c>
      <c r="E560">
        <v>73</v>
      </c>
      <c r="F560">
        <v>2014</v>
      </c>
      <c r="G560">
        <v>1962162</v>
      </c>
      <c r="I560">
        <v>558</v>
      </c>
      <c r="J560" t="s">
        <v>85</v>
      </c>
      <c r="K560" t="s">
        <v>80</v>
      </c>
      <c r="L560">
        <v>23</v>
      </c>
      <c r="M560">
        <v>73</v>
      </c>
      <c r="N560">
        <v>2014</v>
      </c>
      <c r="O560">
        <v>1962162</v>
      </c>
    </row>
    <row r="561" spans="1:15" x14ac:dyDescent="0.25">
      <c r="A561">
        <v>559</v>
      </c>
      <c r="B561" t="s">
        <v>86</v>
      </c>
      <c r="C561" t="s">
        <v>81</v>
      </c>
      <c r="D561">
        <v>31</v>
      </c>
      <c r="E561">
        <v>55</v>
      </c>
      <c r="F561">
        <v>2014</v>
      </c>
      <c r="G561">
        <v>1853858</v>
      </c>
      <c r="I561">
        <v>559</v>
      </c>
      <c r="J561" t="s">
        <v>86</v>
      </c>
      <c r="K561" t="s">
        <v>81</v>
      </c>
      <c r="L561">
        <v>31</v>
      </c>
      <c r="M561">
        <v>55</v>
      </c>
      <c r="N561">
        <v>2014</v>
      </c>
      <c r="O561">
        <v>1853858</v>
      </c>
    </row>
    <row r="562" spans="1:15" x14ac:dyDescent="0.25">
      <c r="A562">
        <v>560</v>
      </c>
      <c r="B562" t="s">
        <v>86</v>
      </c>
      <c r="C562" t="s">
        <v>81</v>
      </c>
      <c r="D562">
        <v>24</v>
      </c>
      <c r="E562">
        <v>60</v>
      </c>
      <c r="F562">
        <v>2015</v>
      </c>
      <c r="G562">
        <v>779044</v>
      </c>
      <c r="I562">
        <v>560</v>
      </c>
      <c r="J562" t="s">
        <v>86</v>
      </c>
      <c r="K562" t="s">
        <v>81</v>
      </c>
      <c r="L562">
        <v>24</v>
      </c>
      <c r="M562">
        <v>60</v>
      </c>
      <c r="N562">
        <v>2015</v>
      </c>
      <c r="O562">
        <v>779044</v>
      </c>
    </row>
    <row r="563" spans="1:15" x14ac:dyDescent="0.25">
      <c r="A563">
        <v>561</v>
      </c>
      <c r="B563" t="s">
        <v>85</v>
      </c>
      <c r="C563" t="s">
        <v>81</v>
      </c>
      <c r="D563">
        <v>40</v>
      </c>
      <c r="E563">
        <v>86</v>
      </c>
      <c r="F563">
        <v>2012</v>
      </c>
      <c r="G563">
        <v>1344288</v>
      </c>
      <c r="I563">
        <v>561</v>
      </c>
      <c r="J563" t="s">
        <v>85</v>
      </c>
      <c r="K563" t="s">
        <v>81</v>
      </c>
      <c r="L563">
        <v>40</v>
      </c>
      <c r="M563">
        <v>86</v>
      </c>
      <c r="N563">
        <v>2012</v>
      </c>
      <c r="O563">
        <v>1344288</v>
      </c>
    </row>
    <row r="564" spans="1:15" x14ac:dyDescent="0.25">
      <c r="A564">
        <v>562</v>
      </c>
      <c r="B564" t="s">
        <v>85</v>
      </c>
      <c r="C564" t="s">
        <v>82</v>
      </c>
      <c r="D564">
        <v>34</v>
      </c>
      <c r="E564">
        <v>86</v>
      </c>
      <c r="F564">
        <v>2005</v>
      </c>
      <c r="G564">
        <v>1305262</v>
      </c>
      <c r="I564">
        <v>562</v>
      </c>
      <c r="J564" t="s">
        <v>85</v>
      </c>
      <c r="K564" t="s">
        <v>82</v>
      </c>
      <c r="L564">
        <v>34</v>
      </c>
      <c r="M564">
        <v>86</v>
      </c>
      <c r="N564">
        <v>2005</v>
      </c>
      <c r="O564">
        <v>1305262</v>
      </c>
    </row>
    <row r="565" spans="1:15" x14ac:dyDescent="0.25">
      <c r="A565">
        <v>563</v>
      </c>
      <c r="B565" t="s">
        <v>86</v>
      </c>
      <c r="C565" t="s">
        <v>82</v>
      </c>
      <c r="D565">
        <v>34</v>
      </c>
      <c r="E565">
        <v>88</v>
      </c>
      <c r="F565">
        <v>2010</v>
      </c>
      <c r="G565">
        <v>1241508</v>
      </c>
      <c r="I565">
        <v>563</v>
      </c>
      <c r="J565" t="s">
        <v>86</v>
      </c>
      <c r="K565" t="s">
        <v>82</v>
      </c>
      <c r="L565">
        <v>34</v>
      </c>
      <c r="M565">
        <v>88</v>
      </c>
      <c r="N565">
        <v>2010</v>
      </c>
      <c r="O565">
        <v>1241508</v>
      </c>
    </row>
    <row r="566" spans="1:15" x14ac:dyDescent="0.25">
      <c r="A566">
        <v>564</v>
      </c>
      <c r="B566" t="s">
        <v>86</v>
      </c>
      <c r="C566" t="s">
        <v>82</v>
      </c>
      <c r="D566">
        <v>28</v>
      </c>
      <c r="E566">
        <v>87</v>
      </c>
      <c r="F566">
        <v>2005</v>
      </c>
      <c r="G566">
        <v>813907</v>
      </c>
      <c r="I566">
        <v>564</v>
      </c>
      <c r="J566" t="s">
        <v>86</v>
      </c>
      <c r="K566" t="s">
        <v>82</v>
      </c>
      <c r="L566">
        <v>28</v>
      </c>
      <c r="M566">
        <v>87</v>
      </c>
      <c r="N566">
        <v>2005</v>
      </c>
      <c r="O566">
        <v>813907</v>
      </c>
    </row>
    <row r="567" spans="1:15" x14ac:dyDescent="0.25">
      <c r="A567">
        <v>565</v>
      </c>
      <c r="B567" t="s">
        <v>85</v>
      </c>
      <c r="C567" t="s">
        <v>79</v>
      </c>
      <c r="D567">
        <v>33</v>
      </c>
      <c r="E567">
        <v>75</v>
      </c>
      <c r="F567">
        <v>2006</v>
      </c>
      <c r="G567">
        <v>814441</v>
      </c>
      <c r="I567">
        <v>565</v>
      </c>
      <c r="J567" t="s">
        <v>85</v>
      </c>
      <c r="K567" t="s">
        <v>79</v>
      </c>
      <c r="L567">
        <v>33</v>
      </c>
      <c r="M567">
        <v>75</v>
      </c>
      <c r="N567">
        <v>2006</v>
      </c>
      <c r="O567">
        <v>814441</v>
      </c>
    </row>
    <row r="568" spans="1:15" x14ac:dyDescent="0.25">
      <c r="A568">
        <v>566</v>
      </c>
      <c r="B568" t="s">
        <v>85</v>
      </c>
      <c r="C568" t="s">
        <v>79</v>
      </c>
      <c r="D568">
        <v>44</v>
      </c>
      <c r="E568">
        <v>66</v>
      </c>
      <c r="F568">
        <v>2017</v>
      </c>
      <c r="G568">
        <v>839915</v>
      </c>
      <c r="I568">
        <v>566</v>
      </c>
      <c r="J568" t="s">
        <v>85</v>
      </c>
      <c r="K568" t="s">
        <v>79</v>
      </c>
      <c r="L568">
        <v>44</v>
      </c>
      <c r="M568">
        <v>66</v>
      </c>
      <c r="N568">
        <v>2017</v>
      </c>
      <c r="O568">
        <v>839915</v>
      </c>
    </row>
    <row r="569" spans="1:15" x14ac:dyDescent="0.25">
      <c r="A569">
        <v>567</v>
      </c>
      <c r="B569" t="s">
        <v>86</v>
      </c>
      <c r="C569" t="s">
        <v>79</v>
      </c>
      <c r="D569">
        <v>45</v>
      </c>
      <c r="E569">
        <v>59</v>
      </c>
      <c r="F569">
        <v>2018</v>
      </c>
      <c r="G569">
        <v>1262653</v>
      </c>
      <c r="I569">
        <v>567</v>
      </c>
      <c r="J569" t="s">
        <v>86</v>
      </c>
      <c r="K569" t="s">
        <v>79</v>
      </c>
      <c r="L569">
        <v>45</v>
      </c>
      <c r="M569">
        <v>59</v>
      </c>
      <c r="N569">
        <v>2018</v>
      </c>
      <c r="O569">
        <v>1262653</v>
      </c>
    </row>
    <row r="570" spans="1:15" x14ac:dyDescent="0.25">
      <c r="A570">
        <v>568</v>
      </c>
      <c r="B570" t="s">
        <v>86</v>
      </c>
      <c r="C570" t="s">
        <v>80</v>
      </c>
      <c r="D570">
        <v>44</v>
      </c>
      <c r="E570">
        <v>62</v>
      </c>
      <c r="F570">
        <v>2011</v>
      </c>
      <c r="G570">
        <v>1012141</v>
      </c>
      <c r="I570">
        <v>568</v>
      </c>
      <c r="J570" t="s">
        <v>86</v>
      </c>
      <c r="K570" t="s">
        <v>80</v>
      </c>
      <c r="L570">
        <v>44</v>
      </c>
      <c r="M570">
        <v>62</v>
      </c>
      <c r="N570">
        <v>2011</v>
      </c>
      <c r="O570">
        <v>1012141</v>
      </c>
    </row>
    <row r="571" spans="1:15" x14ac:dyDescent="0.25">
      <c r="A571">
        <v>569</v>
      </c>
      <c r="B571" t="s">
        <v>85</v>
      </c>
      <c r="C571" t="s">
        <v>80</v>
      </c>
      <c r="D571">
        <v>23</v>
      </c>
      <c r="E571">
        <v>75</v>
      </c>
      <c r="F571">
        <v>2006</v>
      </c>
      <c r="G571">
        <v>821024</v>
      </c>
      <c r="I571">
        <v>569</v>
      </c>
      <c r="J571" t="s">
        <v>85</v>
      </c>
      <c r="K571" t="s">
        <v>80</v>
      </c>
      <c r="L571">
        <v>23</v>
      </c>
      <c r="M571">
        <v>75</v>
      </c>
      <c r="N571">
        <v>2006</v>
      </c>
      <c r="O571">
        <v>821024</v>
      </c>
    </row>
    <row r="572" spans="1:15" x14ac:dyDescent="0.25">
      <c r="A572">
        <v>570</v>
      </c>
      <c r="B572" t="s">
        <v>85</v>
      </c>
      <c r="C572" t="s">
        <v>80</v>
      </c>
      <c r="D572">
        <v>45</v>
      </c>
      <c r="E572">
        <v>59</v>
      </c>
      <c r="F572">
        <v>2011</v>
      </c>
      <c r="G572">
        <v>1832238</v>
      </c>
      <c r="I572">
        <v>570</v>
      </c>
      <c r="J572" t="s">
        <v>85</v>
      </c>
      <c r="K572" t="s">
        <v>80</v>
      </c>
      <c r="L572">
        <v>45</v>
      </c>
      <c r="M572">
        <v>59</v>
      </c>
      <c r="N572">
        <v>2011</v>
      </c>
      <c r="O572">
        <v>1832238</v>
      </c>
    </row>
    <row r="573" spans="1:15" x14ac:dyDescent="0.25">
      <c r="A573">
        <v>571</v>
      </c>
      <c r="B573" t="s">
        <v>86</v>
      </c>
      <c r="C573" t="s">
        <v>81</v>
      </c>
      <c r="D573">
        <v>30</v>
      </c>
      <c r="E573">
        <v>81</v>
      </c>
      <c r="F573">
        <v>2016</v>
      </c>
      <c r="G573">
        <v>1046542</v>
      </c>
      <c r="I573">
        <v>571</v>
      </c>
      <c r="J573" t="s">
        <v>86</v>
      </c>
      <c r="K573" t="s">
        <v>81</v>
      </c>
      <c r="L573">
        <v>30</v>
      </c>
      <c r="M573">
        <v>81</v>
      </c>
      <c r="N573">
        <v>2016</v>
      </c>
      <c r="O573">
        <v>1046542</v>
      </c>
    </row>
    <row r="574" spans="1:15" x14ac:dyDescent="0.25">
      <c r="A574">
        <v>572</v>
      </c>
      <c r="B574" t="s">
        <v>86</v>
      </c>
      <c r="C574" t="s">
        <v>81</v>
      </c>
      <c r="D574">
        <v>35</v>
      </c>
      <c r="E574">
        <v>83</v>
      </c>
      <c r="F574">
        <v>2011</v>
      </c>
      <c r="G574">
        <v>977459</v>
      </c>
      <c r="I574">
        <v>572</v>
      </c>
      <c r="J574" t="s">
        <v>86</v>
      </c>
      <c r="K574" t="s">
        <v>81</v>
      </c>
      <c r="L574">
        <v>35</v>
      </c>
      <c r="M574">
        <v>83</v>
      </c>
      <c r="N574">
        <v>2011</v>
      </c>
      <c r="O574">
        <v>977459</v>
      </c>
    </row>
    <row r="575" spans="1:15" x14ac:dyDescent="0.25">
      <c r="A575">
        <v>573</v>
      </c>
      <c r="B575" t="s">
        <v>85</v>
      </c>
      <c r="C575" t="s">
        <v>81</v>
      </c>
      <c r="D575">
        <v>32</v>
      </c>
      <c r="E575">
        <v>74</v>
      </c>
      <c r="F575">
        <v>2015</v>
      </c>
      <c r="G575">
        <v>1742381</v>
      </c>
      <c r="I575">
        <v>573</v>
      </c>
      <c r="J575" t="s">
        <v>85</v>
      </c>
      <c r="K575" t="s">
        <v>81</v>
      </c>
      <c r="L575">
        <v>32</v>
      </c>
      <c r="M575">
        <v>74</v>
      </c>
      <c r="N575">
        <v>2015</v>
      </c>
      <c r="O575">
        <v>1742381</v>
      </c>
    </row>
    <row r="576" spans="1:15" x14ac:dyDescent="0.25">
      <c r="A576">
        <v>574</v>
      </c>
      <c r="B576" t="s">
        <v>85</v>
      </c>
      <c r="C576" t="s">
        <v>82</v>
      </c>
      <c r="D576">
        <v>34</v>
      </c>
      <c r="E576">
        <v>53</v>
      </c>
      <c r="F576">
        <v>2014</v>
      </c>
      <c r="G576">
        <v>1819984</v>
      </c>
      <c r="I576">
        <v>574</v>
      </c>
      <c r="J576" t="s">
        <v>85</v>
      </c>
      <c r="K576" t="s">
        <v>82</v>
      </c>
      <c r="L576">
        <v>34</v>
      </c>
      <c r="M576">
        <v>53</v>
      </c>
      <c r="N576">
        <v>2014</v>
      </c>
      <c r="O576">
        <v>1819984</v>
      </c>
    </row>
    <row r="577" spans="1:15" x14ac:dyDescent="0.25">
      <c r="A577">
        <v>575</v>
      </c>
      <c r="B577" t="s">
        <v>86</v>
      </c>
      <c r="C577" t="s">
        <v>82</v>
      </c>
      <c r="D577">
        <v>41</v>
      </c>
      <c r="E577">
        <v>60</v>
      </c>
      <c r="F577">
        <v>2012</v>
      </c>
      <c r="G577">
        <v>1545543</v>
      </c>
      <c r="I577">
        <v>575</v>
      </c>
      <c r="J577" t="s">
        <v>86</v>
      </c>
      <c r="K577" t="s">
        <v>82</v>
      </c>
      <c r="L577">
        <v>41</v>
      </c>
      <c r="M577">
        <v>60</v>
      </c>
      <c r="N577">
        <v>2012</v>
      </c>
      <c r="O577">
        <v>1545543</v>
      </c>
    </row>
    <row r="578" spans="1:15" x14ac:dyDescent="0.25">
      <c r="A578">
        <v>576</v>
      </c>
      <c r="B578" t="s">
        <v>86</v>
      </c>
      <c r="C578" t="s">
        <v>82</v>
      </c>
      <c r="D578">
        <v>36</v>
      </c>
      <c r="E578">
        <v>74</v>
      </c>
      <c r="F578">
        <v>2005</v>
      </c>
      <c r="G578">
        <v>1992436</v>
      </c>
      <c r="I578">
        <v>576</v>
      </c>
      <c r="J578" t="s">
        <v>86</v>
      </c>
      <c r="K578" t="s">
        <v>82</v>
      </c>
      <c r="L578">
        <v>36</v>
      </c>
      <c r="M578">
        <v>74</v>
      </c>
      <c r="N578">
        <v>2005</v>
      </c>
      <c r="O578">
        <v>1992436</v>
      </c>
    </row>
    <row r="579" spans="1:15" x14ac:dyDescent="0.25">
      <c r="A579">
        <v>577</v>
      </c>
      <c r="B579" t="s">
        <v>85</v>
      </c>
      <c r="C579" t="s">
        <v>79</v>
      </c>
      <c r="D579">
        <v>36</v>
      </c>
      <c r="E579">
        <v>54</v>
      </c>
      <c r="F579">
        <v>2013</v>
      </c>
      <c r="G579">
        <v>1922111</v>
      </c>
      <c r="I579">
        <v>577</v>
      </c>
      <c r="J579" t="s">
        <v>85</v>
      </c>
      <c r="K579" t="s">
        <v>79</v>
      </c>
      <c r="L579">
        <v>36</v>
      </c>
      <c r="M579">
        <v>54</v>
      </c>
      <c r="N579">
        <v>2013</v>
      </c>
      <c r="O579">
        <v>1922111</v>
      </c>
    </row>
    <row r="580" spans="1:15" x14ac:dyDescent="0.25">
      <c r="A580">
        <v>578</v>
      </c>
      <c r="B580" t="s">
        <v>85</v>
      </c>
      <c r="C580" t="s">
        <v>79</v>
      </c>
      <c r="D580">
        <v>30</v>
      </c>
      <c r="E580">
        <v>53</v>
      </c>
      <c r="F580">
        <v>2009</v>
      </c>
      <c r="G580">
        <v>1678261</v>
      </c>
      <c r="I580">
        <v>578</v>
      </c>
      <c r="J580" t="s">
        <v>85</v>
      </c>
      <c r="K580" t="s">
        <v>79</v>
      </c>
      <c r="L580">
        <v>30</v>
      </c>
      <c r="M580">
        <v>53</v>
      </c>
      <c r="N580">
        <v>2009</v>
      </c>
      <c r="O580">
        <v>1678261</v>
      </c>
    </row>
    <row r="581" spans="1:15" x14ac:dyDescent="0.25">
      <c r="A581">
        <v>579</v>
      </c>
      <c r="B581" t="s">
        <v>86</v>
      </c>
      <c r="C581" t="s">
        <v>79</v>
      </c>
      <c r="D581">
        <v>35</v>
      </c>
      <c r="E581">
        <v>60</v>
      </c>
      <c r="F581">
        <v>2007</v>
      </c>
      <c r="G581">
        <v>828124</v>
      </c>
      <c r="I581">
        <v>579</v>
      </c>
      <c r="J581" t="s">
        <v>86</v>
      </c>
      <c r="K581" t="s">
        <v>79</v>
      </c>
      <c r="L581">
        <v>35</v>
      </c>
      <c r="M581">
        <v>60</v>
      </c>
      <c r="N581">
        <v>2007</v>
      </c>
      <c r="O581">
        <v>828124</v>
      </c>
    </row>
    <row r="582" spans="1:15" x14ac:dyDescent="0.25">
      <c r="A582">
        <v>580</v>
      </c>
      <c r="B582" t="s">
        <v>86</v>
      </c>
      <c r="C582" t="s">
        <v>80</v>
      </c>
      <c r="D582">
        <v>37</v>
      </c>
      <c r="E582">
        <v>61</v>
      </c>
      <c r="F582">
        <v>2017</v>
      </c>
      <c r="G582">
        <v>945244</v>
      </c>
      <c r="I582">
        <v>580</v>
      </c>
      <c r="J582" t="s">
        <v>86</v>
      </c>
      <c r="K582" t="s">
        <v>80</v>
      </c>
      <c r="L582">
        <v>37</v>
      </c>
      <c r="M582">
        <v>61</v>
      </c>
      <c r="N582">
        <v>2017</v>
      </c>
      <c r="O582">
        <v>945244</v>
      </c>
    </row>
    <row r="583" spans="1:15" x14ac:dyDescent="0.25">
      <c r="A583">
        <v>581</v>
      </c>
      <c r="B583" t="s">
        <v>85</v>
      </c>
      <c r="C583" t="s">
        <v>80</v>
      </c>
      <c r="D583">
        <v>37</v>
      </c>
      <c r="E583">
        <v>77</v>
      </c>
      <c r="F583">
        <v>2006</v>
      </c>
      <c r="G583">
        <v>661921</v>
      </c>
      <c r="I583">
        <v>581</v>
      </c>
      <c r="J583" t="s">
        <v>85</v>
      </c>
      <c r="K583" t="s">
        <v>80</v>
      </c>
      <c r="L583">
        <v>37</v>
      </c>
      <c r="M583">
        <v>77</v>
      </c>
      <c r="N583">
        <v>2006</v>
      </c>
      <c r="O583">
        <v>661921</v>
      </c>
    </row>
    <row r="584" spans="1:15" x14ac:dyDescent="0.25">
      <c r="A584">
        <v>582</v>
      </c>
      <c r="B584" t="s">
        <v>85</v>
      </c>
      <c r="C584" t="s">
        <v>80</v>
      </c>
      <c r="D584">
        <v>29</v>
      </c>
      <c r="E584">
        <v>79</v>
      </c>
      <c r="F584">
        <v>2014</v>
      </c>
      <c r="G584">
        <v>1547509</v>
      </c>
      <c r="I584">
        <v>582</v>
      </c>
      <c r="J584" t="s">
        <v>85</v>
      </c>
      <c r="K584" t="s">
        <v>80</v>
      </c>
      <c r="L584">
        <v>29</v>
      </c>
      <c r="M584">
        <v>79</v>
      </c>
      <c r="N584">
        <v>2014</v>
      </c>
      <c r="O584">
        <v>1547509</v>
      </c>
    </row>
    <row r="585" spans="1:15" x14ac:dyDescent="0.25">
      <c r="A585">
        <v>583</v>
      </c>
      <c r="B585" t="s">
        <v>86</v>
      </c>
      <c r="C585" t="s">
        <v>81</v>
      </c>
      <c r="D585">
        <v>26</v>
      </c>
      <c r="E585">
        <v>79</v>
      </c>
      <c r="F585">
        <v>2010</v>
      </c>
      <c r="G585">
        <v>1302470</v>
      </c>
      <c r="I585">
        <v>583</v>
      </c>
      <c r="J585" t="s">
        <v>86</v>
      </c>
      <c r="K585" t="s">
        <v>81</v>
      </c>
      <c r="L585">
        <v>26</v>
      </c>
      <c r="M585">
        <v>79</v>
      </c>
      <c r="N585">
        <v>2010</v>
      </c>
      <c r="O585">
        <v>1302470</v>
      </c>
    </row>
    <row r="586" spans="1:15" x14ac:dyDescent="0.25">
      <c r="A586">
        <v>584</v>
      </c>
      <c r="B586" t="s">
        <v>86</v>
      </c>
      <c r="C586" t="s">
        <v>81</v>
      </c>
      <c r="D586">
        <v>22</v>
      </c>
      <c r="E586">
        <v>62</v>
      </c>
      <c r="F586">
        <v>2017</v>
      </c>
      <c r="G586">
        <v>873825</v>
      </c>
      <c r="I586">
        <v>584</v>
      </c>
      <c r="J586" t="s">
        <v>86</v>
      </c>
      <c r="K586" t="s">
        <v>81</v>
      </c>
      <c r="L586">
        <v>22</v>
      </c>
      <c r="M586">
        <v>62</v>
      </c>
      <c r="N586">
        <v>2017</v>
      </c>
      <c r="O586">
        <v>873825</v>
      </c>
    </row>
    <row r="587" spans="1:15" x14ac:dyDescent="0.25">
      <c r="A587">
        <v>585</v>
      </c>
      <c r="B587" t="s">
        <v>85</v>
      </c>
      <c r="C587" t="s">
        <v>81</v>
      </c>
      <c r="D587">
        <v>24</v>
      </c>
      <c r="E587">
        <v>52</v>
      </c>
      <c r="F587">
        <v>2005</v>
      </c>
      <c r="G587">
        <v>653074</v>
      </c>
      <c r="I587">
        <v>585</v>
      </c>
      <c r="J587" t="s">
        <v>85</v>
      </c>
      <c r="K587" t="s">
        <v>81</v>
      </c>
      <c r="L587">
        <v>24</v>
      </c>
      <c r="M587">
        <v>52</v>
      </c>
      <c r="N587">
        <v>2005</v>
      </c>
      <c r="O587">
        <v>653074</v>
      </c>
    </row>
    <row r="588" spans="1:15" x14ac:dyDescent="0.25">
      <c r="A588">
        <v>586</v>
      </c>
      <c r="B588" t="s">
        <v>85</v>
      </c>
      <c r="C588" t="s">
        <v>82</v>
      </c>
      <c r="D588">
        <v>24</v>
      </c>
      <c r="E588">
        <v>48</v>
      </c>
      <c r="F588">
        <v>2018</v>
      </c>
      <c r="G588">
        <v>1397876</v>
      </c>
      <c r="I588">
        <v>586</v>
      </c>
      <c r="J588" t="s">
        <v>85</v>
      </c>
      <c r="K588" t="s">
        <v>82</v>
      </c>
      <c r="L588">
        <v>24</v>
      </c>
      <c r="M588">
        <v>48</v>
      </c>
      <c r="N588">
        <v>2018</v>
      </c>
      <c r="O588">
        <v>1397876</v>
      </c>
    </row>
    <row r="589" spans="1:15" x14ac:dyDescent="0.25">
      <c r="A589">
        <v>587</v>
      </c>
      <c r="B589" t="s">
        <v>86</v>
      </c>
      <c r="C589" t="s">
        <v>82</v>
      </c>
      <c r="D589">
        <v>39</v>
      </c>
      <c r="E589">
        <v>58</v>
      </c>
      <c r="F589">
        <v>2009</v>
      </c>
      <c r="G589">
        <v>1762160</v>
      </c>
      <c r="I589">
        <v>587</v>
      </c>
      <c r="J589" t="s">
        <v>86</v>
      </c>
      <c r="K589" t="s">
        <v>82</v>
      </c>
      <c r="L589">
        <v>39</v>
      </c>
      <c r="M589">
        <v>58</v>
      </c>
      <c r="N589">
        <v>2009</v>
      </c>
      <c r="O589">
        <v>1762160</v>
      </c>
    </row>
    <row r="590" spans="1:15" x14ac:dyDescent="0.25">
      <c r="A590">
        <v>588</v>
      </c>
      <c r="B590" t="s">
        <v>86</v>
      </c>
      <c r="C590" t="s">
        <v>82</v>
      </c>
      <c r="D590">
        <v>44</v>
      </c>
      <c r="E590">
        <v>63</v>
      </c>
      <c r="F590">
        <v>2013</v>
      </c>
      <c r="G590">
        <v>884192</v>
      </c>
      <c r="I590">
        <v>588</v>
      </c>
      <c r="J590" t="s">
        <v>86</v>
      </c>
      <c r="K590" t="s">
        <v>82</v>
      </c>
      <c r="L590">
        <v>44</v>
      </c>
      <c r="M590">
        <v>63</v>
      </c>
      <c r="N590">
        <v>2013</v>
      </c>
      <c r="O590">
        <v>884192</v>
      </c>
    </row>
    <row r="591" spans="1:15" x14ac:dyDescent="0.25">
      <c r="A591">
        <v>589</v>
      </c>
      <c r="B591" t="s">
        <v>85</v>
      </c>
      <c r="C591" t="s">
        <v>79</v>
      </c>
      <c r="D591">
        <v>31</v>
      </c>
      <c r="E591">
        <v>63</v>
      </c>
      <c r="F591">
        <v>2017</v>
      </c>
      <c r="G591">
        <v>1377287</v>
      </c>
      <c r="I591">
        <v>589</v>
      </c>
      <c r="J591" t="s">
        <v>85</v>
      </c>
      <c r="K591" t="s">
        <v>79</v>
      </c>
      <c r="L591">
        <v>31</v>
      </c>
      <c r="M591">
        <v>63</v>
      </c>
      <c r="N591">
        <v>2017</v>
      </c>
      <c r="O591">
        <v>1377287</v>
      </c>
    </row>
    <row r="592" spans="1:15" x14ac:dyDescent="0.25">
      <c r="A592">
        <v>590</v>
      </c>
      <c r="B592" t="s">
        <v>85</v>
      </c>
      <c r="C592" t="s">
        <v>79</v>
      </c>
      <c r="D592">
        <v>27</v>
      </c>
      <c r="E592">
        <v>55</v>
      </c>
      <c r="F592">
        <v>2013</v>
      </c>
      <c r="G592">
        <v>1430564</v>
      </c>
      <c r="I592">
        <v>590</v>
      </c>
      <c r="J592" t="s">
        <v>85</v>
      </c>
      <c r="K592" t="s">
        <v>79</v>
      </c>
      <c r="L592">
        <v>27</v>
      </c>
      <c r="M592">
        <v>55</v>
      </c>
      <c r="N592">
        <v>2013</v>
      </c>
      <c r="O592">
        <v>1430564</v>
      </c>
    </row>
    <row r="593" spans="1:15" x14ac:dyDescent="0.25">
      <c r="A593">
        <v>591</v>
      </c>
      <c r="B593" t="s">
        <v>86</v>
      </c>
      <c r="C593" t="s">
        <v>79</v>
      </c>
      <c r="D593">
        <v>22</v>
      </c>
      <c r="E593">
        <v>50</v>
      </c>
      <c r="F593">
        <v>2018</v>
      </c>
      <c r="G593">
        <v>1318670</v>
      </c>
      <c r="I593">
        <v>591</v>
      </c>
      <c r="J593" t="s">
        <v>86</v>
      </c>
      <c r="K593" t="s">
        <v>79</v>
      </c>
      <c r="L593">
        <v>22</v>
      </c>
      <c r="M593">
        <v>50</v>
      </c>
      <c r="N593">
        <v>2018</v>
      </c>
      <c r="O593">
        <v>1318670</v>
      </c>
    </row>
    <row r="594" spans="1:15" x14ac:dyDescent="0.25">
      <c r="A594">
        <v>592</v>
      </c>
      <c r="B594" t="s">
        <v>86</v>
      </c>
      <c r="C594" t="s">
        <v>80</v>
      </c>
      <c r="D594">
        <v>32</v>
      </c>
      <c r="E594">
        <v>61</v>
      </c>
      <c r="F594">
        <v>2014</v>
      </c>
      <c r="G594">
        <v>955255</v>
      </c>
      <c r="I594">
        <v>592</v>
      </c>
      <c r="J594" t="s">
        <v>86</v>
      </c>
      <c r="K594" t="s">
        <v>80</v>
      </c>
      <c r="L594">
        <v>32</v>
      </c>
      <c r="M594">
        <v>61</v>
      </c>
      <c r="N594">
        <v>2014</v>
      </c>
      <c r="O594">
        <v>955255</v>
      </c>
    </row>
    <row r="595" spans="1:15" x14ac:dyDescent="0.25">
      <c r="A595">
        <v>593</v>
      </c>
      <c r="B595" t="s">
        <v>85</v>
      </c>
      <c r="C595" t="s">
        <v>80</v>
      </c>
      <c r="D595">
        <v>36</v>
      </c>
      <c r="E595">
        <v>78</v>
      </c>
      <c r="F595">
        <v>2014</v>
      </c>
      <c r="G595">
        <v>978389</v>
      </c>
      <c r="I595">
        <v>593</v>
      </c>
      <c r="J595" t="s">
        <v>85</v>
      </c>
      <c r="K595" t="s">
        <v>80</v>
      </c>
      <c r="L595">
        <v>36</v>
      </c>
      <c r="M595">
        <v>78</v>
      </c>
      <c r="N595">
        <v>2014</v>
      </c>
      <c r="O595">
        <v>978389</v>
      </c>
    </row>
    <row r="596" spans="1:15" x14ac:dyDescent="0.25">
      <c r="A596">
        <v>594</v>
      </c>
      <c r="B596" t="s">
        <v>85</v>
      </c>
      <c r="C596" t="s">
        <v>80</v>
      </c>
      <c r="D596">
        <v>26</v>
      </c>
      <c r="E596">
        <v>71</v>
      </c>
      <c r="F596">
        <v>2017</v>
      </c>
      <c r="G596">
        <v>1358860</v>
      </c>
      <c r="I596">
        <v>594</v>
      </c>
      <c r="J596" t="s">
        <v>85</v>
      </c>
      <c r="K596" t="s">
        <v>80</v>
      </c>
      <c r="L596">
        <v>26</v>
      </c>
      <c r="M596">
        <v>71</v>
      </c>
      <c r="N596">
        <v>2017</v>
      </c>
      <c r="O596">
        <v>1358860</v>
      </c>
    </row>
    <row r="597" spans="1:15" x14ac:dyDescent="0.25">
      <c r="A597">
        <v>595</v>
      </c>
      <c r="B597" t="s">
        <v>86</v>
      </c>
      <c r="C597" t="s">
        <v>81</v>
      </c>
      <c r="D597">
        <v>22</v>
      </c>
      <c r="E597">
        <v>48</v>
      </c>
      <c r="F597">
        <v>2009</v>
      </c>
      <c r="G597">
        <v>638451</v>
      </c>
      <c r="I597">
        <v>595</v>
      </c>
      <c r="J597" t="s">
        <v>86</v>
      </c>
      <c r="K597" t="s">
        <v>81</v>
      </c>
      <c r="L597">
        <v>22</v>
      </c>
      <c r="M597">
        <v>48</v>
      </c>
      <c r="N597">
        <v>2009</v>
      </c>
      <c r="O597">
        <v>638451</v>
      </c>
    </row>
    <row r="598" spans="1:15" x14ac:dyDescent="0.25">
      <c r="A598">
        <v>596</v>
      </c>
      <c r="B598" t="s">
        <v>86</v>
      </c>
      <c r="C598" t="s">
        <v>81</v>
      </c>
      <c r="D598">
        <v>39</v>
      </c>
      <c r="E598">
        <v>77</v>
      </c>
      <c r="F598">
        <v>2006</v>
      </c>
      <c r="G598">
        <v>504377</v>
      </c>
      <c r="I598">
        <v>596</v>
      </c>
      <c r="J598" t="s">
        <v>86</v>
      </c>
      <c r="K598" t="s">
        <v>81</v>
      </c>
      <c r="L598">
        <v>39</v>
      </c>
      <c r="M598">
        <v>77</v>
      </c>
      <c r="N598">
        <v>2006</v>
      </c>
      <c r="O598">
        <v>504377</v>
      </c>
    </row>
    <row r="599" spans="1:15" x14ac:dyDescent="0.25">
      <c r="A599">
        <v>597</v>
      </c>
      <c r="B599" t="s">
        <v>85</v>
      </c>
      <c r="C599" t="s">
        <v>81</v>
      </c>
      <c r="D599">
        <v>28</v>
      </c>
      <c r="E599">
        <v>48</v>
      </c>
      <c r="F599">
        <v>2010</v>
      </c>
      <c r="G599">
        <v>1695659</v>
      </c>
      <c r="I599">
        <v>597</v>
      </c>
      <c r="J599" t="s">
        <v>85</v>
      </c>
      <c r="K599" t="s">
        <v>81</v>
      </c>
      <c r="L599">
        <v>28</v>
      </c>
      <c r="M599">
        <v>48</v>
      </c>
      <c r="N599">
        <v>2010</v>
      </c>
      <c r="O599">
        <v>1695659</v>
      </c>
    </row>
    <row r="600" spans="1:15" x14ac:dyDescent="0.25">
      <c r="A600">
        <v>598</v>
      </c>
      <c r="B600" t="s">
        <v>85</v>
      </c>
      <c r="C600" t="s">
        <v>82</v>
      </c>
      <c r="D600">
        <v>26</v>
      </c>
      <c r="E600">
        <v>84</v>
      </c>
      <c r="F600">
        <v>2007</v>
      </c>
      <c r="G600">
        <v>545753</v>
      </c>
      <c r="I600">
        <v>598</v>
      </c>
      <c r="J600" t="s">
        <v>85</v>
      </c>
      <c r="K600" t="s">
        <v>82</v>
      </c>
      <c r="L600">
        <v>26</v>
      </c>
      <c r="M600">
        <v>84</v>
      </c>
      <c r="N600">
        <v>2007</v>
      </c>
      <c r="O600">
        <v>545753</v>
      </c>
    </row>
    <row r="601" spans="1:15" x14ac:dyDescent="0.25">
      <c r="A601">
        <v>599</v>
      </c>
      <c r="B601" t="s">
        <v>86</v>
      </c>
      <c r="C601" t="s">
        <v>82</v>
      </c>
      <c r="D601">
        <v>30</v>
      </c>
      <c r="E601">
        <v>72</v>
      </c>
      <c r="F601">
        <v>2010</v>
      </c>
      <c r="G601">
        <v>1436563</v>
      </c>
      <c r="I601">
        <v>599</v>
      </c>
      <c r="J601" t="s">
        <v>86</v>
      </c>
      <c r="K601" t="s">
        <v>82</v>
      </c>
      <c r="L601">
        <v>30</v>
      </c>
      <c r="M601">
        <v>72</v>
      </c>
      <c r="N601">
        <v>2010</v>
      </c>
      <c r="O601">
        <v>1436563</v>
      </c>
    </row>
    <row r="602" spans="1:15" x14ac:dyDescent="0.25">
      <c r="A602">
        <v>600</v>
      </c>
      <c r="B602" t="s">
        <v>86</v>
      </c>
      <c r="C602" t="s">
        <v>82</v>
      </c>
      <c r="D602">
        <v>37</v>
      </c>
      <c r="E602">
        <v>85</v>
      </c>
      <c r="F602">
        <v>2009</v>
      </c>
      <c r="G602">
        <v>1966465</v>
      </c>
      <c r="I602">
        <v>600</v>
      </c>
      <c r="J602" t="s">
        <v>86</v>
      </c>
      <c r="K602" t="s">
        <v>82</v>
      </c>
      <c r="L602">
        <v>37</v>
      </c>
      <c r="M602">
        <v>85</v>
      </c>
      <c r="N602">
        <v>2009</v>
      </c>
      <c r="O602">
        <v>1966465</v>
      </c>
    </row>
    <row r="603" spans="1:15" x14ac:dyDescent="0.25">
      <c r="A603">
        <v>601</v>
      </c>
      <c r="B603" t="s">
        <v>85</v>
      </c>
      <c r="C603" t="s">
        <v>79</v>
      </c>
      <c r="D603">
        <v>26</v>
      </c>
      <c r="E603">
        <v>67</v>
      </c>
      <c r="F603">
        <v>2006</v>
      </c>
      <c r="G603">
        <v>1071526</v>
      </c>
      <c r="I603">
        <v>601</v>
      </c>
      <c r="J603" t="s">
        <v>85</v>
      </c>
      <c r="K603" t="s">
        <v>79</v>
      </c>
      <c r="L603">
        <v>26</v>
      </c>
      <c r="M603">
        <v>67</v>
      </c>
      <c r="N603">
        <v>2006</v>
      </c>
      <c r="O603">
        <v>1071526</v>
      </c>
    </row>
    <row r="604" spans="1:15" x14ac:dyDescent="0.25">
      <c r="A604">
        <v>602</v>
      </c>
      <c r="B604" t="s">
        <v>85</v>
      </c>
      <c r="C604" t="s">
        <v>79</v>
      </c>
      <c r="D604">
        <v>30</v>
      </c>
      <c r="E604">
        <v>77</v>
      </c>
      <c r="F604">
        <v>2007</v>
      </c>
      <c r="G604">
        <v>1016528</v>
      </c>
      <c r="I604">
        <v>602</v>
      </c>
      <c r="J604" t="s">
        <v>85</v>
      </c>
      <c r="K604" t="s">
        <v>79</v>
      </c>
      <c r="L604">
        <v>30</v>
      </c>
      <c r="M604">
        <v>77</v>
      </c>
      <c r="N604">
        <v>2007</v>
      </c>
      <c r="O604">
        <v>1016528</v>
      </c>
    </row>
    <row r="605" spans="1:15" x14ac:dyDescent="0.25">
      <c r="A605">
        <v>603</v>
      </c>
      <c r="B605" t="s">
        <v>86</v>
      </c>
      <c r="C605" t="s">
        <v>79</v>
      </c>
      <c r="D605">
        <v>36</v>
      </c>
      <c r="E605">
        <v>61</v>
      </c>
      <c r="F605">
        <v>2017</v>
      </c>
      <c r="G605">
        <v>1368026</v>
      </c>
      <c r="I605">
        <v>603</v>
      </c>
      <c r="J605" t="s">
        <v>86</v>
      </c>
      <c r="K605" t="s">
        <v>79</v>
      </c>
      <c r="L605">
        <v>36</v>
      </c>
      <c r="M605">
        <v>61</v>
      </c>
      <c r="N605">
        <v>2017</v>
      </c>
      <c r="O605">
        <v>1368026</v>
      </c>
    </row>
    <row r="606" spans="1:15" x14ac:dyDescent="0.25">
      <c r="A606">
        <v>604</v>
      </c>
      <c r="B606" t="s">
        <v>86</v>
      </c>
      <c r="C606" t="s">
        <v>80</v>
      </c>
      <c r="D606">
        <v>42</v>
      </c>
      <c r="E606">
        <v>49</v>
      </c>
      <c r="F606">
        <v>2008</v>
      </c>
      <c r="G606">
        <v>1819066</v>
      </c>
      <c r="I606">
        <v>604</v>
      </c>
      <c r="J606" t="s">
        <v>86</v>
      </c>
      <c r="K606" t="s">
        <v>80</v>
      </c>
      <c r="L606">
        <v>42</v>
      </c>
      <c r="M606">
        <v>49</v>
      </c>
      <c r="N606">
        <v>2008</v>
      </c>
      <c r="O606">
        <v>1819066</v>
      </c>
    </row>
    <row r="607" spans="1:15" x14ac:dyDescent="0.25">
      <c r="A607">
        <v>605</v>
      </c>
      <c r="B607" t="s">
        <v>85</v>
      </c>
      <c r="C607" t="s">
        <v>80</v>
      </c>
      <c r="D607">
        <v>37</v>
      </c>
      <c r="E607">
        <v>72</v>
      </c>
      <c r="F607">
        <v>2006</v>
      </c>
      <c r="G607">
        <v>727694</v>
      </c>
      <c r="I607">
        <v>605</v>
      </c>
      <c r="J607" t="s">
        <v>85</v>
      </c>
      <c r="K607" t="s">
        <v>80</v>
      </c>
      <c r="L607">
        <v>37</v>
      </c>
      <c r="M607">
        <v>72</v>
      </c>
      <c r="N607">
        <v>2006</v>
      </c>
      <c r="O607">
        <v>727694</v>
      </c>
    </row>
    <row r="608" spans="1:15" x14ac:dyDescent="0.25">
      <c r="A608">
        <v>606</v>
      </c>
      <c r="B608" t="s">
        <v>85</v>
      </c>
      <c r="C608" t="s">
        <v>80</v>
      </c>
      <c r="D608">
        <v>24</v>
      </c>
      <c r="E608">
        <v>55</v>
      </c>
      <c r="F608">
        <v>2018</v>
      </c>
      <c r="G608">
        <v>1683139</v>
      </c>
      <c r="I608">
        <v>606</v>
      </c>
      <c r="J608" t="s">
        <v>85</v>
      </c>
      <c r="K608" t="s">
        <v>80</v>
      </c>
      <c r="L608">
        <v>24</v>
      </c>
      <c r="M608">
        <v>55</v>
      </c>
      <c r="N608">
        <v>2018</v>
      </c>
      <c r="O608">
        <v>1683139</v>
      </c>
    </row>
    <row r="609" spans="1:15" x14ac:dyDescent="0.25">
      <c r="A609">
        <v>607</v>
      </c>
      <c r="B609" t="s">
        <v>86</v>
      </c>
      <c r="C609" t="s">
        <v>81</v>
      </c>
      <c r="D609">
        <v>31</v>
      </c>
      <c r="E609">
        <v>90</v>
      </c>
      <c r="F609">
        <v>2016</v>
      </c>
      <c r="G609">
        <v>1559410</v>
      </c>
      <c r="I609">
        <v>607</v>
      </c>
      <c r="J609" t="s">
        <v>86</v>
      </c>
      <c r="K609" t="s">
        <v>81</v>
      </c>
      <c r="L609">
        <v>31</v>
      </c>
      <c r="M609">
        <v>90</v>
      </c>
      <c r="N609">
        <v>2016</v>
      </c>
      <c r="O609">
        <v>1559410</v>
      </c>
    </row>
    <row r="610" spans="1:15" x14ac:dyDescent="0.25">
      <c r="A610">
        <v>608</v>
      </c>
      <c r="B610" t="s">
        <v>86</v>
      </c>
      <c r="C610" t="s">
        <v>81</v>
      </c>
      <c r="D610">
        <v>45</v>
      </c>
      <c r="E610">
        <v>58</v>
      </c>
      <c r="F610">
        <v>2013</v>
      </c>
      <c r="G610">
        <v>899897</v>
      </c>
      <c r="I610">
        <v>608</v>
      </c>
      <c r="J610" t="s">
        <v>86</v>
      </c>
      <c r="K610" t="s">
        <v>81</v>
      </c>
      <c r="L610">
        <v>45</v>
      </c>
      <c r="M610">
        <v>58</v>
      </c>
      <c r="N610">
        <v>2013</v>
      </c>
      <c r="O610">
        <v>899897</v>
      </c>
    </row>
    <row r="611" spans="1:15" x14ac:dyDescent="0.25">
      <c r="A611">
        <v>609</v>
      </c>
      <c r="B611" t="s">
        <v>85</v>
      </c>
      <c r="C611" t="s">
        <v>81</v>
      </c>
      <c r="D611">
        <v>22</v>
      </c>
      <c r="E611">
        <v>61</v>
      </c>
      <c r="F611">
        <v>2005</v>
      </c>
      <c r="G611">
        <v>1516682</v>
      </c>
      <c r="I611">
        <v>609</v>
      </c>
      <c r="J611" t="s">
        <v>85</v>
      </c>
      <c r="K611" t="s">
        <v>81</v>
      </c>
      <c r="L611">
        <v>22</v>
      </c>
      <c r="M611">
        <v>61</v>
      </c>
      <c r="N611">
        <v>2005</v>
      </c>
      <c r="O611">
        <v>1516682</v>
      </c>
    </row>
    <row r="612" spans="1:15" x14ac:dyDescent="0.25">
      <c r="A612">
        <v>610</v>
      </c>
      <c r="B612" t="s">
        <v>85</v>
      </c>
      <c r="C612" t="s">
        <v>82</v>
      </c>
      <c r="D612">
        <v>37</v>
      </c>
      <c r="E612">
        <v>52</v>
      </c>
      <c r="F612">
        <v>2005</v>
      </c>
      <c r="G612">
        <v>984203</v>
      </c>
      <c r="I612">
        <v>610</v>
      </c>
      <c r="J612" t="s">
        <v>85</v>
      </c>
      <c r="K612" t="s">
        <v>82</v>
      </c>
      <c r="L612">
        <v>37</v>
      </c>
      <c r="M612">
        <v>52</v>
      </c>
      <c r="N612">
        <v>2005</v>
      </c>
      <c r="O612">
        <v>984203</v>
      </c>
    </row>
    <row r="613" spans="1:15" x14ac:dyDescent="0.25">
      <c r="A613">
        <v>611</v>
      </c>
      <c r="B613" t="s">
        <v>86</v>
      </c>
      <c r="C613" t="s">
        <v>82</v>
      </c>
      <c r="D613">
        <v>30</v>
      </c>
      <c r="E613">
        <v>74</v>
      </c>
      <c r="F613">
        <v>2011</v>
      </c>
      <c r="G613">
        <v>1296934</v>
      </c>
      <c r="I613">
        <v>611</v>
      </c>
      <c r="J613" t="s">
        <v>86</v>
      </c>
      <c r="K613" t="s">
        <v>82</v>
      </c>
      <c r="L613">
        <v>30</v>
      </c>
      <c r="M613">
        <v>74</v>
      </c>
      <c r="N613">
        <v>2011</v>
      </c>
      <c r="O613">
        <v>1296934</v>
      </c>
    </row>
    <row r="614" spans="1:15" x14ac:dyDescent="0.25">
      <c r="A614">
        <v>612</v>
      </c>
      <c r="B614" t="s">
        <v>86</v>
      </c>
      <c r="C614" t="s">
        <v>82</v>
      </c>
      <c r="D614">
        <v>39</v>
      </c>
      <c r="E614">
        <v>86</v>
      </c>
      <c r="F614">
        <v>2011</v>
      </c>
      <c r="G614">
        <v>1978143</v>
      </c>
      <c r="I614">
        <v>612</v>
      </c>
      <c r="J614" t="s">
        <v>86</v>
      </c>
      <c r="K614" t="s">
        <v>82</v>
      </c>
      <c r="L614">
        <v>39</v>
      </c>
      <c r="M614">
        <v>86</v>
      </c>
      <c r="N614">
        <v>2011</v>
      </c>
      <c r="O614">
        <v>1978143</v>
      </c>
    </row>
    <row r="615" spans="1:15" x14ac:dyDescent="0.25">
      <c r="A615">
        <v>613</v>
      </c>
      <c r="B615" t="s">
        <v>85</v>
      </c>
      <c r="C615" t="s">
        <v>79</v>
      </c>
      <c r="D615">
        <v>33</v>
      </c>
      <c r="E615">
        <v>85</v>
      </c>
      <c r="F615">
        <v>2005</v>
      </c>
      <c r="G615">
        <v>942698</v>
      </c>
      <c r="I615">
        <v>613</v>
      </c>
      <c r="J615" t="s">
        <v>85</v>
      </c>
      <c r="K615" t="s">
        <v>79</v>
      </c>
      <c r="L615">
        <v>33</v>
      </c>
      <c r="M615">
        <v>85</v>
      </c>
      <c r="N615">
        <v>2005</v>
      </c>
      <c r="O615">
        <v>942698</v>
      </c>
    </row>
    <row r="616" spans="1:15" x14ac:dyDescent="0.25">
      <c r="A616">
        <v>614</v>
      </c>
      <c r="B616" t="s">
        <v>85</v>
      </c>
      <c r="C616" t="s">
        <v>79</v>
      </c>
      <c r="D616">
        <v>39</v>
      </c>
      <c r="E616">
        <v>57</v>
      </c>
      <c r="F616">
        <v>2011</v>
      </c>
      <c r="G616">
        <v>1159068</v>
      </c>
      <c r="I616">
        <v>614</v>
      </c>
      <c r="J616" t="s">
        <v>85</v>
      </c>
      <c r="K616" t="s">
        <v>79</v>
      </c>
      <c r="L616">
        <v>39</v>
      </c>
      <c r="M616">
        <v>57</v>
      </c>
      <c r="N616">
        <v>2011</v>
      </c>
      <c r="O616">
        <v>1159068</v>
      </c>
    </row>
    <row r="617" spans="1:15" x14ac:dyDescent="0.25">
      <c r="A617">
        <v>615</v>
      </c>
      <c r="B617" t="s">
        <v>86</v>
      </c>
      <c r="C617" t="s">
        <v>79</v>
      </c>
      <c r="D617">
        <v>41</v>
      </c>
      <c r="E617">
        <v>84</v>
      </c>
      <c r="F617">
        <v>2012</v>
      </c>
      <c r="G617">
        <v>1355702</v>
      </c>
      <c r="I617">
        <v>615</v>
      </c>
      <c r="J617" t="s">
        <v>86</v>
      </c>
      <c r="K617" t="s">
        <v>79</v>
      </c>
      <c r="L617">
        <v>41</v>
      </c>
      <c r="M617">
        <v>84</v>
      </c>
      <c r="N617">
        <v>2012</v>
      </c>
      <c r="O617">
        <v>1355702</v>
      </c>
    </row>
    <row r="618" spans="1:15" x14ac:dyDescent="0.25">
      <c r="A618">
        <v>616</v>
      </c>
      <c r="B618" t="s">
        <v>86</v>
      </c>
      <c r="C618" t="s">
        <v>80</v>
      </c>
      <c r="D618">
        <v>37</v>
      </c>
      <c r="E618">
        <v>50</v>
      </c>
      <c r="F618">
        <v>2011</v>
      </c>
      <c r="G618">
        <v>675336</v>
      </c>
      <c r="I618">
        <v>616</v>
      </c>
      <c r="J618" t="s">
        <v>86</v>
      </c>
      <c r="K618" t="s">
        <v>80</v>
      </c>
      <c r="L618">
        <v>37</v>
      </c>
      <c r="M618">
        <v>50</v>
      </c>
      <c r="N618">
        <v>2011</v>
      </c>
      <c r="O618">
        <v>675336</v>
      </c>
    </row>
    <row r="619" spans="1:15" x14ac:dyDescent="0.25">
      <c r="A619">
        <v>617</v>
      </c>
      <c r="B619" t="s">
        <v>85</v>
      </c>
      <c r="C619" t="s">
        <v>80</v>
      </c>
      <c r="D619">
        <v>29</v>
      </c>
      <c r="E619">
        <v>48</v>
      </c>
      <c r="F619">
        <v>2010</v>
      </c>
      <c r="G619">
        <v>1210517</v>
      </c>
      <c r="I619">
        <v>617</v>
      </c>
      <c r="J619" t="s">
        <v>85</v>
      </c>
      <c r="K619" t="s">
        <v>80</v>
      </c>
      <c r="L619">
        <v>29</v>
      </c>
      <c r="M619">
        <v>48</v>
      </c>
      <c r="N619">
        <v>2010</v>
      </c>
      <c r="O619">
        <v>1210517</v>
      </c>
    </row>
    <row r="620" spans="1:15" x14ac:dyDescent="0.25">
      <c r="A620">
        <v>618</v>
      </c>
      <c r="B620" t="s">
        <v>85</v>
      </c>
      <c r="C620" t="s">
        <v>80</v>
      </c>
      <c r="D620">
        <v>25</v>
      </c>
      <c r="E620">
        <v>80</v>
      </c>
      <c r="F620">
        <v>2014</v>
      </c>
      <c r="G620">
        <v>1166242</v>
      </c>
      <c r="I620">
        <v>618</v>
      </c>
      <c r="J620" t="s">
        <v>85</v>
      </c>
      <c r="K620" t="s">
        <v>80</v>
      </c>
      <c r="L620">
        <v>25</v>
      </c>
      <c r="M620">
        <v>80</v>
      </c>
      <c r="N620">
        <v>2014</v>
      </c>
      <c r="O620">
        <v>1166242</v>
      </c>
    </row>
    <row r="621" spans="1:15" x14ac:dyDescent="0.25">
      <c r="A621">
        <v>619</v>
      </c>
      <c r="B621" t="s">
        <v>86</v>
      </c>
      <c r="C621" t="s">
        <v>81</v>
      </c>
      <c r="D621">
        <v>43</v>
      </c>
      <c r="E621">
        <v>58</v>
      </c>
      <c r="F621">
        <v>2012</v>
      </c>
      <c r="G621">
        <v>1045078</v>
      </c>
      <c r="I621">
        <v>619</v>
      </c>
      <c r="J621" t="s">
        <v>86</v>
      </c>
      <c r="K621" t="s">
        <v>81</v>
      </c>
      <c r="L621">
        <v>43</v>
      </c>
      <c r="M621">
        <v>58</v>
      </c>
      <c r="N621">
        <v>2012</v>
      </c>
      <c r="O621">
        <v>1045078</v>
      </c>
    </row>
    <row r="622" spans="1:15" x14ac:dyDescent="0.25">
      <c r="A622">
        <v>620</v>
      </c>
      <c r="B622" t="s">
        <v>86</v>
      </c>
      <c r="C622" t="s">
        <v>81</v>
      </c>
      <c r="D622">
        <v>41</v>
      </c>
      <c r="E622">
        <v>61</v>
      </c>
      <c r="F622">
        <v>2011</v>
      </c>
      <c r="G622">
        <v>1696324</v>
      </c>
      <c r="I622">
        <v>620</v>
      </c>
      <c r="J622" t="s">
        <v>86</v>
      </c>
      <c r="K622" t="s">
        <v>81</v>
      </c>
      <c r="L622">
        <v>41</v>
      </c>
      <c r="M622">
        <v>61</v>
      </c>
      <c r="N622">
        <v>2011</v>
      </c>
      <c r="O622">
        <v>1696324</v>
      </c>
    </row>
    <row r="623" spans="1:15" x14ac:dyDescent="0.25">
      <c r="A623">
        <v>621</v>
      </c>
      <c r="B623" t="s">
        <v>85</v>
      </c>
      <c r="C623" t="s">
        <v>81</v>
      </c>
      <c r="D623">
        <v>32</v>
      </c>
      <c r="E623">
        <v>52</v>
      </c>
      <c r="F623">
        <v>2016</v>
      </c>
      <c r="G623">
        <v>1833842</v>
      </c>
      <c r="I623">
        <v>621</v>
      </c>
      <c r="J623" t="s">
        <v>85</v>
      </c>
      <c r="K623" t="s">
        <v>81</v>
      </c>
      <c r="L623">
        <v>32</v>
      </c>
      <c r="M623">
        <v>52</v>
      </c>
      <c r="N623">
        <v>2016</v>
      </c>
      <c r="O623">
        <v>1833842</v>
      </c>
    </row>
    <row r="624" spans="1:15" x14ac:dyDescent="0.25">
      <c r="A624">
        <v>622</v>
      </c>
      <c r="B624" t="s">
        <v>85</v>
      </c>
      <c r="C624" t="s">
        <v>82</v>
      </c>
      <c r="D624">
        <v>38</v>
      </c>
      <c r="E624">
        <v>48</v>
      </c>
      <c r="F624">
        <v>2008</v>
      </c>
      <c r="G624">
        <v>1564014</v>
      </c>
      <c r="I624">
        <v>622</v>
      </c>
      <c r="J624" t="s">
        <v>85</v>
      </c>
      <c r="K624" t="s">
        <v>82</v>
      </c>
      <c r="L624">
        <v>38</v>
      </c>
      <c r="M624">
        <v>48</v>
      </c>
      <c r="N624">
        <v>2008</v>
      </c>
      <c r="O624">
        <v>1564014</v>
      </c>
    </row>
    <row r="625" spans="1:15" x14ac:dyDescent="0.25">
      <c r="A625">
        <v>623</v>
      </c>
      <c r="B625" t="s">
        <v>86</v>
      </c>
      <c r="C625" t="s">
        <v>82</v>
      </c>
      <c r="D625">
        <v>23</v>
      </c>
      <c r="E625">
        <v>77</v>
      </c>
      <c r="F625">
        <v>2015</v>
      </c>
      <c r="G625">
        <v>1513044</v>
      </c>
      <c r="I625">
        <v>623</v>
      </c>
      <c r="J625" t="s">
        <v>86</v>
      </c>
      <c r="K625" t="s">
        <v>82</v>
      </c>
      <c r="L625">
        <v>23</v>
      </c>
      <c r="M625">
        <v>77</v>
      </c>
      <c r="N625">
        <v>2015</v>
      </c>
      <c r="O625">
        <v>1513044</v>
      </c>
    </row>
    <row r="626" spans="1:15" x14ac:dyDescent="0.25">
      <c r="A626">
        <v>624</v>
      </c>
      <c r="B626" t="s">
        <v>86</v>
      </c>
      <c r="C626" t="s">
        <v>82</v>
      </c>
      <c r="D626">
        <v>25</v>
      </c>
      <c r="E626">
        <v>52</v>
      </c>
      <c r="F626">
        <v>2005</v>
      </c>
      <c r="G626">
        <v>1021451</v>
      </c>
      <c r="I626">
        <v>624</v>
      </c>
      <c r="J626" t="s">
        <v>86</v>
      </c>
      <c r="K626" t="s">
        <v>82</v>
      </c>
      <c r="L626">
        <v>25</v>
      </c>
      <c r="M626">
        <v>52</v>
      </c>
      <c r="N626">
        <v>2005</v>
      </c>
      <c r="O626">
        <v>1021451</v>
      </c>
    </row>
    <row r="627" spans="1:15" x14ac:dyDescent="0.25">
      <c r="A627">
        <v>625</v>
      </c>
      <c r="B627" t="s">
        <v>85</v>
      </c>
      <c r="C627" t="s">
        <v>79</v>
      </c>
      <c r="D627">
        <v>41</v>
      </c>
      <c r="E627">
        <v>71</v>
      </c>
      <c r="F627">
        <v>2010</v>
      </c>
      <c r="G627">
        <v>1638131</v>
      </c>
      <c r="I627">
        <v>625</v>
      </c>
      <c r="J627" t="s">
        <v>85</v>
      </c>
      <c r="K627" t="s">
        <v>79</v>
      </c>
      <c r="L627">
        <v>41</v>
      </c>
      <c r="M627">
        <v>71</v>
      </c>
      <c r="N627">
        <v>2010</v>
      </c>
      <c r="O627">
        <v>1638131</v>
      </c>
    </row>
    <row r="628" spans="1:15" x14ac:dyDescent="0.25">
      <c r="A628">
        <v>626</v>
      </c>
      <c r="B628" t="s">
        <v>85</v>
      </c>
      <c r="C628" t="s">
        <v>79</v>
      </c>
      <c r="D628">
        <v>25</v>
      </c>
      <c r="E628">
        <v>57</v>
      </c>
      <c r="F628">
        <v>2016</v>
      </c>
      <c r="G628">
        <v>1909886</v>
      </c>
      <c r="I628">
        <v>626</v>
      </c>
      <c r="J628" t="s">
        <v>85</v>
      </c>
      <c r="K628" t="s">
        <v>79</v>
      </c>
      <c r="L628">
        <v>25</v>
      </c>
      <c r="M628">
        <v>57</v>
      </c>
      <c r="N628">
        <v>2016</v>
      </c>
      <c r="O628">
        <v>1909886</v>
      </c>
    </row>
    <row r="629" spans="1:15" x14ac:dyDescent="0.25">
      <c r="A629">
        <v>627</v>
      </c>
      <c r="B629" t="s">
        <v>86</v>
      </c>
      <c r="C629" t="s">
        <v>79</v>
      </c>
      <c r="D629">
        <v>40</v>
      </c>
      <c r="E629">
        <v>72</v>
      </c>
      <c r="F629">
        <v>2009</v>
      </c>
      <c r="G629">
        <v>1119491</v>
      </c>
      <c r="I629">
        <v>627</v>
      </c>
      <c r="J629" t="s">
        <v>86</v>
      </c>
      <c r="K629" t="s">
        <v>79</v>
      </c>
      <c r="L629">
        <v>40</v>
      </c>
      <c r="M629">
        <v>72</v>
      </c>
      <c r="N629">
        <v>2009</v>
      </c>
      <c r="O629">
        <v>1119491</v>
      </c>
    </row>
    <row r="630" spans="1:15" x14ac:dyDescent="0.25">
      <c r="A630">
        <v>628</v>
      </c>
      <c r="B630" t="s">
        <v>86</v>
      </c>
      <c r="C630" t="s">
        <v>80</v>
      </c>
      <c r="D630">
        <v>35</v>
      </c>
      <c r="E630">
        <v>72</v>
      </c>
      <c r="F630">
        <v>2013</v>
      </c>
      <c r="G630">
        <v>1110771</v>
      </c>
      <c r="I630">
        <v>628</v>
      </c>
      <c r="J630" t="s">
        <v>86</v>
      </c>
      <c r="K630" t="s">
        <v>80</v>
      </c>
      <c r="L630">
        <v>35</v>
      </c>
      <c r="M630">
        <v>72</v>
      </c>
      <c r="N630">
        <v>2013</v>
      </c>
      <c r="O630">
        <v>1110771</v>
      </c>
    </row>
    <row r="631" spans="1:15" x14ac:dyDescent="0.25">
      <c r="A631">
        <v>629</v>
      </c>
      <c r="B631" t="s">
        <v>85</v>
      </c>
      <c r="C631" t="s">
        <v>80</v>
      </c>
      <c r="D631">
        <v>34</v>
      </c>
      <c r="E631">
        <v>84</v>
      </c>
      <c r="F631">
        <v>2017</v>
      </c>
      <c r="G631">
        <v>1318011</v>
      </c>
      <c r="I631">
        <v>629</v>
      </c>
      <c r="J631" t="s">
        <v>85</v>
      </c>
      <c r="K631" t="s">
        <v>80</v>
      </c>
      <c r="L631">
        <v>34</v>
      </c>
      <c r="M631">
        <v>84</v>
      </c>
      <c r="N631">
        <v>2017</v>
      </c>
      <c r="O631">
        <v>1318011</v>
      </c>
    </row>
    <row r="632" spans="1:15" x14ac:dyDescent="0.25">
      <c r="A632">
        <v>630</v>
      </c>
      <c r="B632" t="s">
        <v>85</v>
      </c>
      <c r="C632" t="s">
        <v>80</v>
      </c>
      <c r="D632">
        <v>42</v>
      </c>
      <c r="E632">
        <v>81</v>
      </c>
      <c r="F632">
        <v>2014</v>
      </c>
      <c r="G632">
        <v>1996952</v>
      </c>
      <c r="I632">
        <v>630</v>
      </c>
      <c r="J632" t="s">
        <v>85</v>
      </c>
      <c r="K632" t="s">
        <v>80</v>
      </c>
      <c r="L632">
        <v>42</v>
      </c>
      <c r="M632">
        <v>81</v>
      </c>
      <c r="N632">
        <v>2014</v>
      </c>
      <c r="O632">
        <v>1996952</v>
      </c>
    </row>
    <row r="633" spans="1:15" x14ac:dyDescent="0.25">
      <c r="A633">
        <v>631</v>
      </c>
      <c r="B633" t="s">
        <v>86</v>
      </c>
      <c r="C633" t="s">
        <v>81</v>
      </c>
      <c r="D633">
        <v>30</v>
      </c>
      <c r="E633">
        <v>64</v>
      </c>
      <c r="F633">
        <v>2010</v>
      </c>
      <c r="G633">
        <v>661024</v>
      </c>
      <c r="I633">
        <v>631</v>
      </c>
      <c r="J633" t="s">
        <v>86</v>
      </c>
      <c r="K633" t="s">
        <v>81</v>
      </c>
      <c r="L633">
        <v>30</v>
      </c>
      <c r="M633">
        <v>64</v>
      </c>
      <c r="N633">
        <v>2010</v>
      </c>
      <c r="O633">
        <v>661024</v>
      </c>
    </row>
    <row r="634" spans="1:15" x14ac:dyDescent="0.25">
      <c r="A634">
        <v>632</v>
      </c>
      <c r="B634" t="s">
        <v>86</v>
      </c>
      <c r="C634" t="s">
        <v>81</v>
      </c>
      <c r="D634">
        <v>23</v>
      </c>
      <c r="E634">
        <v>52</v>
      </c>
      <c r="F634">
        <v>2005</v>
      </c>
      <c r="G634">
        <v>1714122</v>
      </c>
      <c r="I634">
        <v>632</v>
      </c>
      <c r="J634" t="s">
        <v>86</v>
      </c>
      <c r="K634" t="s">
        <v>81</v>
      </c>
      <c r="L634">
        <v>23</v>
      </c>
      <c r="M634">
        <v>52</v>
      </c>
      <c r="N634">
        <v>2005</v>
      </c>
      <c r="O634">
        <v>1714122</v>
      </c>
    </row>
    <row r="635" spans="1:15" x14ac:dyDescent="0.25">
      <c r="A635">
        <v>633</v>
      </c>
      <c r="B635" t="s">
        <v>85</v>
      </c>
      <c r="C635" t="s">
        <v>81</v>
      </c>
      <c r="D635">
        <v>28</v>
      </c>
      <c r="E635">
        <v>71</v>
      </c>
      <c r="F635">
        <v>2017</v>
      </c>
      <c r="G635">
        <v>1307733</v>
      </c>
      <c r="I635">
        <v>633</v>
      </c>
      <c r="J635" t="s">
        <v>85</v>
      </c>
      <c r="K635" t="s">
        <v>81</v>
      </c>
      <c r="L635">
        <v>28</v>
      </c>
      <c r="M635">
        <v>71</v>
      </c>
      <c r="N635">
        <v>2017</v>
      </c>
      <c r="O635">
        <v>1307733</v>
      </c>
    </row>
    <row r="636" spans="1:15" x14ac:dyDescent="0.25">
      <c r="A636">
        <v>634</v>
      </c>
      <c r="B636" t="s">
        <v>85</v>
      </c>
      <c r="C636" t="s">
        <v>82</v>
      </c>
      <c r="D636">
        <v>23</v>
      </c>
      <c r="E636">
        <v>58</v>
      </c>
      <c r="F636">
        <v>2013</v>
      </c>
      <c r="G636">
        <v>1613789</v>
      </c>
      <c r="I636">
        <v>634</v>
      </c>
      <c r="J636" t="s">
        <v>85</v>
      </c>
      <c r="K636" t="s">
        <v>82</v>
      </c>
      <c r="L636">
        <v>23</v>
      </c>
      <c r="M636">
        <v>58</v>
      </c>
      <c r="N636">
        <v>2013</v>
      </c>
      <c r="O636">
        <v>1613789</v>
      </c>
    </row>
    <row r="637" spans="1:15" x14ac:dyDescent="0.25">
      <c r="A637">
        <v>635</v>
      </c>
      <c r="B637" t="s">
        <v>86</v>
      </c>
      <c r="C637" t="s">
        <v>82</v>
      </c>
      <c r="D637">
        <v>22</v>
      </c>
      <c r="E637">
        <v>71</v>
      </c>
      <c r="F637">
        <v>2013</v>
      </c>
      <c r="G637">
        <v>1082179</v>
      </c>
      <c r="I637">
        <v>635</v>
      </c>
      <c r="J637" t="s">
        <v>86</v>
      </c>
      <c r="K637" t="s">
        <v>82</v>
      </c>
      <c r="L637">
        <v>22</v>
      </c>
      <c r="M637">
        <v>71</v>
      </c>
      <c r="N637">
        <v>2013</v>
      </c>
      <c r="O637">
        <v>1082179</v>
      </c>
    </row>
    <row r="638" spans="1:15" x14ac:dyDescent="0.25">
      <c r="A638">
        <v>636</v>
      </c>
      <c r="B638" t="s">
        <v>86</v>
      </c>
      <c r="C638" t="s">
        <v>82</v>
      </c>
      <c r="D638">
        <v>27</v>
      </c>
      <c r="E638">
        <v>48</v>
      </c>
      <c r="F638">
        <v>2005</v>
      </c>
      <c r="G638">
        <v>903716</v>
      </c>
      <c r="I638">
        <v>636</v>
      </c>
      <c r="J638" t="s">
        <v>86</v>
      </c>
      <c r="K638" t="s">
        <v>82</v>
      </c>
      <c r="L638">
        <v>27</v>
      </c>
      <c r="M638">
        <v>48</v>
      </c>
      <c r="N638">
        <v>2005</v>
      </c>
      <c r="O638">
        <v>903716</v>
      </c>
    </row>
    <row r="639" spans="1:15" x14ac:dyDescent="0.25">
      <c r="A639">
        <v>637</v>
      </c>
      <c r="B639" t="s">
        <v>85</v>
      </c>
      <c r="C639" t="s">
        <v>79</v>
      </c>
      <c r="D639">
        <v>30</v>
      </c>
      <c r="E639">
        <v>51</v>
      </c>
      <c r="F639">
        <v>2017</v>
      </c>
      <c r="G639">
        <v>1698637</v>
      </c>
      <c r="I639">
        <v>637</v>
      </c>
      <c r="J639" t="s">
        <v>85</v>
      </c>
      <c r="K639" t="s">
        <v>79</v>
      </c>
      <c r="L639">
        <v>30</v>
      </c>
      <c r="M639">
        <v>51</v>
      </c>
      <c r="N639">
        <v>2017</v>
      </c>
      <c r="O639">
        <v>1698637</v>
      </c>
    </row>
    <row r="640" spans="1:15" x14ac:dyDescent="0.25">
      <c r="A640">
        <v>638</v>
      </c>
      <c r="B640" t="s">
        <v>85</v>
      </c>
      <c r="C640" t="s">
        <v>79</v>
      </c>
      <c r="D640">
        <v>41</v>
      </c>
      <c r="E640">
        <v>55</v>
      </c>
      <c r="F640">
        <v>2010</v>
      </c>
      <c r="G640">
        <v>970965</v>
      </c>
      <c r="I640">
        <v>638</v>
      </c>
      <c r="J640" t="s">
        <v>85</v>
      </c>
      <c r="K640" t="s">
        <v>79</v>
      </c>
      <c r="L640">
        <v>41</v>
      </c>
      <c r="M640">
        <v>55</v>
      </c>
      <c r="N640">
        <v>2010</v>
      </c>
      <c r="O640">
        <v>970965</v>
      </c>
    </row>
    <row r="641" spans="1:15" x14ac:dyDescent="0.25">
      <c r="A641">
        <v>639</v>
      </c>
      <c r="B641" t="s">
        <v>86</v>
      </c>
      <c r="C641" t="s">
        <v>79</v>
      </c>
      <c r="D641">
        <v>28</v>
      </c>
      <c r="E641">
        <v>89</v>
      </c>
      <c r="F641">
        <v>2012</v>
      </c>
      <c r="G641">
        <v>1057559</v>
      </c>
      <c r="I641">
        <v>639</v>
      </c>
      <c r="J641" t="s">
        <v>86</v>
      </c>
      <c r="K641" t="s">
        <v>79</v>
      </c>
      <c r="L641">
        <v>28</v>
      </c>
      <c r="M641">
        <v>89</v>
      </c>
      <c r="N641">
        <v>2012</v>
      </c>
      <c r="O641">
        <v>1057559</v>
      </c>
    </row>
    <row r="642" spans="1:15" x14ac:dyDescent="0.25">
      <c r="A642">
        <v>640</v>
      </c>
      <c r="B642" t="s">
        <v>86</v>
      </c>
      <c r="C642" t="s">
        <v>80</v>
      </c>
      <c r="D642">
        <v>33</v>
      </c>
      <c r="E642">
        <v>64</v>
      </c>
      <c r="F642">
        <v>2016</v>
      </c>
      <c r="G642">
        <v>1532636</v>
      </c>
      <c r="I642">
        <v>640</v>
      </c>
      <c r="J642" t="s">
        <v>86</v>
      </c>
      <c r="K642" t="s">
        <v>80</v>
      </c>
      <c r="L642">
        <v>33</v>
      </c>
      <c r="M642">
        <v>64</v>
      </c>
      <c r="N642">
        <v>2016</v>
      </c>
      <c r="O642">
        <v>1532636</v>
      </c>
    </row>
    <row r="643" spans="1:15" x14ac:dyDescent="0.25">
      <c r="A643">
        <v>641</v>
      </c>
      <c r="B643" t="s">
        <v>85</v>
      </c>
      <c r="C643" t="s">
        <v>80</v>
      </c>
      <c r="D643">
        <v>31</v>
      </c>
      <c r="E643">
        <v>90</v>
      </c>
      <c r="F643">
        <v>2005</v>
      </c>
      <c r="G643">
        <v>1029788</v>
      </c>
      <c r="I643">
        <v>641</v>
      </c>
      <c r="J643" t="s">
        <v>85</v>
      </c>
      <c r="K643" t="s">
        <v>80</v>
      </c>
      <c r="L643">
        <v>31</v>
      </c>
      <c r="M643">
        <v>90</v>
      </c>
      <c r="N643">
        <v>2005</v>
      </c>
      <c r="O643">
        <v>1029788</v>
      </c>
    </row>
    <row r="644" spans="1:15" x14ac:dyDescent="0.25">
      <c r="A644">
        <v>642</v>
      </c>
      <c r="B644" t="s">
        <v>85</v>
      </c>
      <c r="C644" t="s">
        <v>80</v>
      </c>
      <c r="D644">
        <v>36</v>
      </c>
      <c r="E644">
        <v>69</v>
      </c>
      <c r="F644">
        <v>2018</v>
      </c>
      <c r="G644">
        <v>872107</v>
      </c>
      <c r="I644">
        <v>642</v>
      </c>
      <c r="J644" t="s">
        <v>85</v>
      </c>
      <c r="K644" t="s">
        <v>80</v>
      </c>
      <c r="L644">
        <v>36</v>
      </c>
      <c r="M644">
        <v>69</v>
      </c>
      <c r="N644">
        <v>2018</v>
      </c>
      <c r="O644">
        <v>872107</v>
      </c>
    </row>
    <row r="645" spans="1:15" x14ac:dyDescent="0.25">
      <c r="A645">
        <v>643</v>
      </c>
      <c r="B645" t="s">
        <v>86</v>
      </c>
      <c r="C645" t="s">
        <v>81</v>
      </c>
      <c r="D645">
        <v>33</v>
      </c>
      <c r="E645">
        <v>56</v>
      </c>
      <c r="F645">
        <v>2008</v>
      </c>
      <c r="G645">
        <v>794561</v>
      </c>
      <c r="I645">
        <v>643</v>
      </c>
      <c r="J645" t="s">
        <v>86</v>
      </c>
      <c r="K645" t="s">
        <v>81</v>
      </c>
      <c r="L645">
        <v>33</v>
      </c>
      <c r="M645">
        <v>56</v>
      </c>
      <c r="N645">
        <v>2008</v>
      </c>
      <c r="O645">
        <v>794561</v>
      </c>
    </row>
    <row r="646" spans="1:15" x14ac:dyDescent="0.25">
      <c r="A646">
        <v>644</v>
      </c>
      <c r="B646" t="s">
        <v>86</v>
      </c>
      <c r="C646" t="s">
        <v>81</v>
      </c>
      <c r="D646">
        <v>36</v>
      </c>
      <c r="E646">
        <v>69</v>
      </c>
      <c r="F646">
        <v>2006</v>
      </c>
      <c r="G646">
        <v>945499</v>
      </c>
      <c r="I646">
        <v>644</v>
      </c>
      <c r="J646" t="s">
        <v>86</v>
      </c>
      <c r="K646" t="s">
        <v>81</v>
      </c>
      <c r="L646">
        <v>36</v>
      </c>
      <c r="M646">
        <v>69</v>
      </c>
      <c r="N646">
        <v>2006</v>
      </c>
      <c r="O646">
        <v>945499</v>
      </c>
    </row>
    <row r="647" spans="1:15" x14ac:dyDescent="0.25">
      <c r="A647">
        <v>645</v>
      </c>
      <c r="B647" t="s">
        <v>85</v>
      </c>
      <c r="C647" t="s">
        <v>81</v>
      </c>
      <c r="D647">
        <v>33</v>
      </c>
      <c r="E647">
        <v>68</v>
      </c>
      <c r="F647">
        <v>2014</v>
      </c>
      <c r="G647">
        <v>1492346</v>
      </c>
      <c r="I647">
        <v>645</v>
      </c>
      <c r="J647" t="s">
        <v>85</v>
      </c>
      <c r="K647" t="s">
        <v>81</v>
      </c>
      <c r="L647">
        <v>33</v>
      </c>
      <c r="M647">
        <v>68</v>
      </c>
      <c r="N647">
        <v>2014</v>
      </c>
      <c r="O647">
        <v>1492346</v>
      </c>
    </row>
    <row r="648" spans="1:15" x14ac:dyDescent="0.25">
      <c r="A648">
        <v>646</v>
      </c>
      <c r="B648" t="s">
        <v>85</v>
      </c>
      <c r="C648" t="s">
        <v>82</v>
      </c>
      <c r="D648">
        <v>34</v>
      </c>
      <c r="E648">
        <v>90</v>
      </c>
      <c r="F648">
        <v>2009</v>
      </c>
      <c r="G648">
        <v>1831662</v>
      </c>
      <c r="I648">
        <v>646</v>
      </c>
      <c r="J648" t="s">
        <v>85</v>
      </c>
      <c r="K648" t="s">
        <v>82</v>
      </c>
      <c r="L648">
        <v>34</v>
      </c>
      <c r="M648">
        <v>90</v>
      </c>
      <c r="N648">
        <v>2009</v>
      </c>
      <c r="O648">
        <v>1831662</v>
      </c>
    </row>
    <row r="649" spans="1:15" x14ac:dyDescent="0.25">
      <c r="A649">
        <v>647</v>
      </c>
      <c r="B649" t="s">
        <v>86</v>
      </c>
      <c r="C649" t="s">
        <v>82</v>
      </c>
      <c r="D649">
        <v>33</v>
      </c>
      <c r="E649">
        <v>69</v>
      </c>
      <c r="F649">
        <v>2018</v>
      </c>
      <c r="G649">
        <v>1339729</v>
      </c>
      <c r="I649">
        <v>647</v>
      </c>
      <c r="J649" t="s">
        <v>86</v>
      </c>
      <c r="K649" t="s">
        <v>82</v>
      </c>
      <c r="L649">
        <v>33</v>
      </c>
      <c r="M649">
        <v>69</v>
      </c>
      <c r="N649">
        <v>2018</v>
      </c>
      <c r="O649">
        <v>1339729</v>
      </c>
    </row>
    <row r="650" spans="1:15" x14ac:dyDescent="0.25">
      <c r="A650">
        <v>648</v>
      </c>
      <c r="B650" t="s">
        <v>86</v>
      </c>
      <c r="C650" t="s">
        <v>82</v>
      </c>
      <c r="D650">
        <v>28</v>
      </c>
      <c r="E650">
        <v>80</v>
      </c>
      <c r="F650">
        <v>2015</v>
      </c>
      <c r="G650">
        <v>808340</v>
      </c>
      <c r="I650">
        <v>648</v>
      </c>
      <c r="J650" t="s">
        <v>86</v>
      </c>
      <c r="K650" t="s">
        <v>82</v>
      </c>
      <c r="L650">
        <v>28</v>
      </c>
      <c r="M650">
        <v>80</v>
      </c>
      <c r="N650">
        <v>2015</v>
      </c>
      <c r="O650">
        <v>808340</v>
      </c>
    </row>
    <row r="651" spans="1:15" x14ac:dyDescent="0.25">
      <c r="A651">
        <v>649</v>
      </c>
      <c r="B651" t="s">
        <v>85</v>
      </c>
      <c r="C651" t="s">
        <v>79</v>
      </c>
      <c r="D651">
        <v>24</v>
      </c>
      <c r="E651">
        <v>51</v>
      </c>
      <c r="F651">
        <v>2011</v>
      </c>
      <c r="G651">
        <v>529580</v>
      </c>
      <c r="I651">
        <v>649</v>
      </c>
      <c r="J651" t="s">
        <v>85</v>
      </c>
      <c r="K651" t="s">
        <v>79</v>
      </c>
      <c r="L651">
        <v>24</v>
      </c>
      <c r="M651">
        <v>51</v>
      </c>
      <c r="N651">
        <v>2011</v>
      </c>
      <c r="O651">
        <v>529580</v>
      </c>
    </row>
    <row r="652" spans="1:15" x14ac:dyDescent="0.25">
      <c r="A652">
        <v>650</v>
      </c>
      <c r="B652" t="s">
        <v>85</v>
      </c>
      <c r="C652" t="s">
        <v>79</v>
      </c>
      <c r="D652">
        <v>22</v>
      </c>
      <c r="E652">
        <v>54</v>
      </c>
      <c r="F652">
        <v>2015</v>
      </c>
      <c r="G652">
        <v>1101263</v>
      </c>
      <c r="I652">
        <v>650</v>
      </c>
      <c r="J652" t="s">
        <v>85</v>
      </c>
      <c r="K652" t="s">
        <v>79</v>
      </c>
      <c r="L652">
        <v>22</v>
      </c>
      <c r="M652">
        <v>54</v>
      </c>
      <c r="N652">
        <v>2015</v>
      </c>
      <c r="O652">
        <v>1101263</v>
      </c>
    </row>
    <row r="653" spans="1:15" x14ac:dyDescent="0.25">
      <c r="A653">
        <v>651</v>
      </c>
      <c r="B653" t="s">
        <v>86</v>
      </c>
      <c r="C653" t="s">
        <v>79</v>
      </c>
      <c r="D653">
        <v>27</v>
      </c>
      <c r="E653">
        <v>71</v>
      </c>
      <c r="F653">
        <v>2015</v>
      </c>
      <c r="G653">
        <v>1264415</v>
      </c>
      <c r="I653">
        <v>651</v>
      </c>
      <c r="J653" t="s">
        <v>86</v>
      </c>
      <c r="K653" t="s">
        <v>79</v>
      </c>
      <c r="L653">
        <v>27</v>
      </c>
      <c r="M653">
        <v>71</v>
      </c>
      <c r="N653">
        <v>2015</v>
      </c>
      <c r="O653">
        <v>1264415</v>
      </c>
    </row>
    <row r="654" spans="1:15" x14ac:dyDescent="0.25">
      <c r="A654">
        <v>652</v>
      </c>
      <c r="B654" t="s">
        <v>86</v>
      </c>
      <c r="C654" t="s">
        <v>80</v>
      </c>
      <c r="D654">
        <v>24</v>
      </c>
      <c r="E654">
        <v>83</v>
      </c>
      <c r="F654">
        <v>2009</v>
      </c>
      <c r="G654">
        <v>915369</v>
      </c>
      <c r="I654">
        <v>652</v>
      </c>
      <c r="J654" t="s">
        <v>86</v>
      </c>
      <c r="K654" t="s">
        <v>80</v>
      </c>
      <c r="L654">
        <v>24</v>
      </c>
      <c r="M654">
        <v>83</v>
      </c>
      <c r="N654">
        <v>2009</v>
      </c>
      <c r="O654">
        <v>915369</v>
      </c>
    </row>
    <row r="655" spans="1:15" x14ac:dyDescent="0.25">
      <c r="A655">
        <v>653</v>
      </c>
      <c r="B655" t="s">
        <v>85</v>
      </c>
      <c r="C655" t="s">
        <v>80</v>
      </c>
      <c r="D655">
        <v>39</v>
      </c>
      <c r="E655">
        <v>59</v>
      </c>
      <c r="F655">
        <v>2014</v>
      </c>
      <c r="G655">
        <v>1412930</v>
      </c>
      <c r="I655">
        <v>653</v>
      </c>
      <c r="J655" t="s">
        <v>85</v>
      </c>
      <c r="K655" t="s">
        <v>80</v>
      </c>
      <c r="L655">
        <v>39</v>
      </c>
      <c r="M655">
        <v>59</v>
      </c>
      <c r="N655">
        <v>2014</v>
      </c>
      <c r="O655">
        <v>1412930</v>
      </c>
    </row>
    <row r="656" spans="1:15" x14ac:dyDescent="0.25">
      <c r="A656">
        <v>654</v>
      </c>
      <c r="B656" t="s">
        <v>85</v>
      </c>
      <c r="C656" t="s">
        <v>80</v>
      </c>
      <c r="D656">
        <v>42</v>
      </c>
      <c r="E656">
        <v>56</v>
      </c>
      <c r="F656">
        <v>2009</v>
      </c>
      <c r="G656">
        <v>696405</v>
      </c>
      <c r="I656">
        <v>654</v>
      </c>
      <c r="J656" t="s">
        <v>85</v>
      </c>
      <c r="K656" t="s">
        <v>80</v>
      </c>
      <c r="L656">
        <v>42</v>
      </c>
      <c r="M656">
        <v>56</v>
      </c>
      <c r="N656">
        <v>2009</v>
      </c>
      <c r="O656">
        <v>696405</v>
      </c>
    </row>
    <row r="657" spans="1:15" x14ac:dyDescent="0.25">
      <c r="A657">
        <v>655</v>
      </c>
      <c r="B657" t="s">
        <v>86</v>
      </c>
      <c r="C657" t="s">
        <v>81</v>
      </c>
      <c r="D657">
        <v>33</v>
      </c>
      <c r="E657">
        <v>64</v>
      </c>
      <c r="F657">
        <v>2016</v>
      </c>
      <c r="G657">
        <v>1277100</v>
      </c>
      <c r="I657">
        <v>655</v>
      </c>
      <c r="J657" t="s">
        <v>86</v>
      </c>
      <c r="K657" t="s">
        <v>81</v>
      </c>
      <c r="L657">
        <v>33</v>
      </c>
      <c r="M657">
        <v>64</v>
      </c>
      <c r="N657">
        <v>2016</v>
      </c>
      <c r="O657">
        <v>1277100</v>
      </c>
    </row>
    <row r="658" spans="1:15" x14ac:dyDescent="0.25">
      <c r="A658">
        <v>656</v>
      </c>
      <c r="B658" t="s">
        <v>86</v>
      </c>
      <c r="C658" t="s">
        <v>81</v>
      </c>
      <c r="D658">
        <v>39</v>
      </c>
      <c r="E658">
        <v>67</v>
      </c>
      <c r="F658">
        <v>2007</v>
      </c>
      <c r="G658">
        <v>629118</v>
      </c>
      <c r="I658">
        <v>656</v>
      </c>
      <c r="J658" t="s">
        <v>86</v>
      </c>
      <c r="K658" t="s">
        <v>81</v>
      </c>
      <c r="L658">
        <v>39</v>
      </c>
      <c r="M658">
        <v>67</v>
      </c>
      <c r="N658">
        <v>2007</v>
      </c>
      <c r="O658">
        <v>629118</v>
      </c>
    </row>
    <row r="659" spans="1:15" x14ac:dyDescent="0.25">
      <c r="A659">
        <v>657</v>
      </c>
      <c r="B659" t="s">
        <v>85</v>
      </c>
      <c r="C659" t="s">
        <v>81</v>
      </c>
      <c r="D659">
        <v>45</v>
      </c>
      <c r="E659">
        <v>56</v>
      </c>
      <c r="F659">
        <v>2007</v>
      </c>
      <c r="G659">
        <v>1253512</v>
      </c>
      <c r="I659">
        <v>657</v>
      </c>
      <c r="J659" t="s">
        <v>85</v>
      </c>
      <c r="K659" t="s">
        <v>81</v>
      </c>
      <c r="L659">
        <v>45</v>
      </c>
      <c r="M659">
        <v>56</v>
      </c>
      <c r="N659">
        <v>2007</v>
      </c>
      <c r="O659">
        <v>1253512</v>
      </c>
    </row>
    <row r="660" spans="1:15" x14ac:dyDescent="0.25">
      <c r="A660">
        <v>658</v>
      </c>
      <c r="B660" t="s">
        <v>85</v>
      </c>
      <c r="C660" t="s">
        <v>82</v>
      </c>
      <c r="D660">
        <v>42</v>
      </c>
      <c r="E660">
        <v>56</v>
      </c>
      <c r="F660">
        <v>2013</v>
      </c>
      <c r="G660">
        <v>753317</v>
      </c>
      <c r="I660">
        <v>658</v>
      </c>
      <c r="J660" t="s">
        <v>85</v>
      </c>
      <c r="K660" t="s">
        <v>82</v>
      </c>
      <c r="L660">
        <v>42</v>
      </c>
      <c r="M660">
        <v>56</v>
      </c>
      <c r="N660">
        <v>2013</v>
      </c>
      <c r="O660">
        <v>753317</v>
      </c>
    </row>
    <row r="661" spans="1:15" x14ac:dyDescent="0.25">
      <c r="A661">
        <v>659</v>
      </c>
      <c r="B661" t="s">
        <v>86</v>
      </c>
      <c r="C661" t="s">
        <v>82</v>
      </c>
      <c r="D661">
        <v>32</v>
      </c>
      <c r="E661">
        <v>83</v>
      </c>
      <c r="F661">
        <v>2005</v>
      </c>
      <c r="G661">
        <v>1219023</v>
      </c>
      <c r="I661">
        <v>659</v>
      </c>
      <c r="J661" t="s">
        <v>86</v>
      </c>
      <c r="K661" t="s">
        <v>82</v>
      </c>
      <c r="L661">
        <v>32</v>
      </c>
      <c r="M661">
        <v>83</v>
      </c>
      <c r="N661">
        <v>2005</v>
      </c>
      <c r="O661">
        <v>1219023</v>
      </c>
    </row>
    <row r="662" spans="1:15" x14ac:dyDescent="0.25">
      <c r="A662">
        <v>660</v>
      </c>
      <c r="B662" t="s">
        <v>86</v>
      </c>
      <c r="C662" t="s">
        <v>82</v>
      </c>
      <c r="D662">
        <v>27</v>
      </c>
      <c r="E662">
        <v>51</v>
      </c>
      <c r="F662">
        <v>2012</v>
      </c>
      <c r="G662">
        <v>1436884</v>
      </c>
      <c r="I662">
        <v>660</v>
      </c>
      <c r="J662" t="s">
        <v>86</v>
      </c>
      <c r="K662" t="s">
        <v>82</v>
      </c>
      <c r="L662">
        <v>27</v>
      </c>
      <c r="M662">
        <v>51</v>
      </c>
      <c r="N662">
        <v>2012</v>
      </c>
      <c r="O662">
        <v>1436884</v>
      </c>
    </row>
    <row r="663" spans="1:15" x14ac:dyDescent="0.25">
      <c r="A663">
        <v>661</v>
      </c>
      <c r="B663" t="s">
        <v>85</v>
      </c>
      <c r="C663" t="s">
        <v>79</v>
      </c>
      <c r="D663">
        <v>33</v>
      </c>
      <c r="E663">
        <v>53</v>
      </c>
      <c r="F663">
        <v>2012</v>
      </c>
      <c r="G663">
        <v>1247035</v>
      </c>
      <c r="I663">
        <v>661</v>
      </c>
      <c r="J663" t="s">
        <v>85</v>
      </c>
      <c r="K663" t="s">
        <v>79</v>
      </c>
      <c r="L663">
        <v>33</v>
      </c>
      <c r="M663">
        <v>53</v>
      </c>
      <c r="N663">
        <v>2012</v>
      </c>
      <c r="O663">
        <v>1247035</v>
      </c>
    </row>
    <row r="664" spans="1:15" x14ac:dyDescent="0.25">
      <c r="A664">
        <v>662</v>
      </c>
      <c r="B664" t="s">
        <v>85</v>
      </c>
      <c r="C664" t="s">
        <v>79</v>
      </c>
      <c r="D664">
        <v>44</v>
      </c>
      <c r="E664">
        <v>81</v>
      </c>
      <c r="F664">
        <v>2016</v>
      </c>
      <c r="G664">
        <v>1302541</v>
      </c>
      <c r="I664">
        <v>662</v>
      </c>
      <c r="J664" t="s">
        <v>85</v>
      </c>
      <c r="K664" t="s">
        <v>79</v>
      </c>
      <c r="L664">
        <v>44</v>
      </c>
      <c r="M664">
        <v>81</v>
      </c>
      <c r="N664">
        <v>2016</v>
      </c>
      <c r="O664">
        <v>1302541</v>
      </c>
    </row>
    <row r="665" spans="1:15" x14ac:dyDescent="0.25">
      <c r="A665">
        <v>663</v>
      </c>
      <c r="B665" t="s">
        <v>86</v>
      </c>
      <c r="C665" t="s">
        <v>79</v>
      </c>
      <c r="D665">
        <v>45</v>
      </c>
      <c r="E665">
        <v>87</v>
      </c>
      <c r="F665">
        <v>2007</v>
      </c>
      <c r="G665">
        <v>751433</v>
      </c>
      <c r="I665">
        <v>663</v>
      </c>
      <c r="J665" t="s">
        <v>86</v>
      </c>
      <c r="K665" t="s">
        <v>79</v>
      </c>
      <c r="L665">
        <v>45</v>
      </c>
      <c r="M665">
        <v>87</v>
      </c>
      <c r="N665">
        <v>2007</v>
      </c>
      <c r="O665">
        <v>751433</v>
      </c>
    </row>
    <row r="666" spans="1:15" x14ac:dyDescent="0.25">
      <c r="A666">
        <v>664</v>
      </c>
      <c r="B666" t="s">
        <v>86</v>
      </c>
      <c r="C666" t="s">
        <v>80</v>
      </c>
      <c r="D666">
        <v>32</v>
      </c>
      <c r="E666">
        <v>82</v>
      </c>
      <c r="F666">
        <v>2013</v>
      </c>
      <c r="G666">
        <v>1405962</v>
      </c>
      <c r="I666">
        <v>664</v>
      </c>
      <c r="J666" t="s">
        <v>86</v>
      </c>
      <c r="K666" t="s">
        <v>80</v>
      </c>
      <c r="L666">
        <v>32</v>
      </c>
      <c r="M666">
        <v>82</v>
      </c>
      <c r="N666">
        <v>2013</v>
      </c>
      <c r="O666">
        <v>1405962</v>
      </c>
    </row>
    <row r="667" spans="1:15" x14ac:dyDescent="0.25">
      <c r="A667">
        <v>665</v>
      </c>
      <c r="B667" t="s">
        <v>85</v>
      </c>
      <c r="C667" t="s">
        <v>80</v>
      </c>
      <c r="D667">
        <v>29</v>
      </c>
      <c r="E667">
        <v>64</v>
      </c>
      <c r="F667">
        <v>2009</v>
      </c>
      <c r="G667">
        <v>1252427</v>
      </c>
      <c r="I667">
        <v>665</v>
      </c>
      <c r="J667" t="s">
        <v>85</v>
      </c>
      <c r="K667" t="s">
        <v>80</v>
      </c>
      <c r="L667">
        <v>29</v>
      </c>
      <c r="M667">
        <v>64</v>
      </c>
      <c r="N667">
        <v>2009</v>
      </c>
      <c r="O667">
        <v>1252427</v>
      </c>
    </row>
    <row r="668" spans="1:15" x14ac:dyDescent="0.25">
      <c r="A668">
        <v>666</v>
      </c>
      <c r="B668" t="s">
        <v>85</v>
      </c>
      <c r="C668" t="s">
        <v>80</v>
      </c>
      <c r="D668">
        <v>22</v>
      </c>
      <c r="E668">
        <v>89</v>
      </c>
      <c r="F668">
        <v>2007</v>
      </c>
      <c r="G668">
        <v>978400</v>
      </c>
      <c r="I668">
        <v>666</v>
      </c>
      <c r="J668" t="s">
        <v>85</v>
      </c>
      <c r="K668" t="s">
        <v>80</v>
      </c>
      <c r="L668">
        <v>22</v>
      </c>
      <c r="M668">
        <v>89</v>
      </c>
      <c r="N668">
        <v>2007</v>
      </c>
      <c r="O668">
        <v>978400</v>
      </c>
    </row>
    <row r="669" spans="1:15" x14ac:dyDescent="0.25">
      <c r="A669">
        <v>667</v>
      </c>
      <c r="B669" t="s">
        <v>86</v>
      </c>
      <c r="C669" t="s">
        <v>81</v>
      </c>
      <c r="D669">
        <v>25</v>
      </c>
      <c r="E669">
        <v>73</v>
      </c>
      <c r="F669">
        <v>2011</v>
      </c>
      <c r="G669">
        <v>685348</v>
      </c>
      <c r="I669">
        <v>667</v>
      </c>
      <c r="J669" t="s">
        <v>86</v>
      </c>
      <c r="K669" t="s">
        <v>81</v>
      </c>
      <c r="L669">
        <v>25</v>
      </c>
      <c r="M669">
        <v>73</v>
      </c>
      <c r="N669">
        <v>2011</v>
      </c>
      <c r="O669">
        <v>685348</v>
      </c>
    </row>
    <row r="670" spans="1:15" x14ac:dyDescent="0.25">
      <c r="A670">
        <v>668</v>
      </c>
      <c r="B670" t="s">
        <v>86</v>
      </c>
      <c r="C670" t="s">
        <v>81</v>
      </c>
      <c r="D670">
        <v>24</v>
      </c>
      <c r="E670">
        <v>67</v>
      </c>
      <c r="F670">
        <v>2017</v>
      </c>
      <c r="G670">
        <v>1779615</v>
      </c>
      <c r="I670">
        <v>668</v>
      </c>
      <c r="J670" t="s">
        <v>86</v>
      </c>
      <c r="K670" t="s">
        <v>81</v>
      </c>
      <c r="L670">
        <v>24</v>
      </c>
      <c r="M670">
        <v>67</v>
      </c>
      <c r="N670">
        <v>2017</v>
      </c>
      <c r="O670">
        <v>1779615</v>
      </c>
    </row>
    <row r="671" spans="1:15" x14ac:dyDescent="0.25">
      <c r="A671">
        <v>669</v>
      </c>
      <c r="B671" t="s">
        <v>85</v>
      </c>
      <c r="C671" t="s">
        <v>81</v>
      </c>
      <c r="D671">
        <v>44</v>
      </c>
      <c r="E671">
        <v>58</v>
      </c>
      <c r="F671">
        <v>2008</v>
      </c>
      <c r="G671">
        <v>1847643</v>
      </c>
      <c r="I671">
        <v>669</v>
      </c>
      <c r="J671" t="s">
        <v>85</v>
      </c>
      <c r="K671" t="s">
        <v>81</v>
      </c>
      <c r="L671">
        <v>44</v>
      </c>
      <c r="M671">
        <v>58</v>
      </c>
      <c r="N671">
        <v>2008</v>
      </c>
      <c r="O671">
        <v>1847643</v>
      </c>
    </row>
    <row r="672" spans="1:15" x14ac:dyDescent="0.25">
      <c r="A672">
        <v>670</v>
      </c>
      <c r="B672" t="s">
        <v>85</v>
      </c>
      <c r="C672" t="s">
        <v>82</v>
      </c>
      <c r="D672">
        <v>25</v>
      </c>
      <c r="E672">
        <v>54</v>
      </c>
      <c r="F672">
        <v>2018</v>
      </c>
      <c r="G672">
        <v>1246097</v>
      </c>
      <c r="I672">
        <v>670</v>
      </c>
      <c r="J672" t="s">
        <v>85</v>
      </c>
      <c r="K672" t="s">
        <v>82</v>
      </c>
      <c r="L672">
        <v>25</v>
      </c>
      <c r="M672">
        <v>54</v>
      </c>
      <c r="N672">
        <v>2018</v>
      </c>
      <c r="O672">
        <v>1246097</v>
      </c>
    </row>
    <row r="673" spans="1:15" x14ac:dyDescent="0.25">
      <c r="A673">
        <v>671</v>
      </c>
      <c r="B673" t="s">
        <v>86</v>
      </c>
      <c r="C673" t="s">
        <v>82</v>
      </c>
      <c r="D673">
        <v>24</v>
      </c>
      <c r="E673">
        <v>70</v>
      </c>
      <c r="F673">
        <v>2012</v>
      </c>
      <c r="G673">
        <v>1712951</v>
      </c>
      <c r="I673">
        <v>671</v>
      </c>
      <c r="J673" t="s">
        <v>86</v>
      </c>
      <c r="K673" t="s">
        <v>82</v>
      </c>
      <c r="L673">
        <v>24</v>
      </c>
      <c r="M673">
        <v>70</v>
      </c>
      <c r="N673">
        <v>2012</v>
      </c>
      <c r="O673">
        <v>1712951</v>
      </c>
    </row>
    <row r="674" spans="1:15" x14ac:dyDescent="0.25">
      <c r="A674">
        <v>672</v>
      </c>
      <c r="B674" t="s">
        <v>86</v>
      </c>
      <c r="C674" t="s">
        <v>82</v>
      </c>
      <c r="D674">
        <v>38</v>
      </c>
      <c r="E674">
        <v>65</v>
      </c>
      <c r="F674">
        <v>2009</v>
      </c>
      <c r="G674">
        <v>1585832</v>
      </c>
      <c r="I674">
        <v>672</v>
      </c>
      <c r="J674" t="s">
        <v>86</v>
      </c>
      <c r="K674" t="s">
        <v>82</v>
      </c>
      <c r="L674">
        <v>38</v>
      </c>
      <c r="M674">
        <v>65</v>
      </c>
      <c r="N674">
        <v>2009</v>
      </c>
      <c r="O674">
        <v>1585832</v>
      </c>
    </row>
    <row r="675" spans="1:15" x14ac:dyDescent="0.25">
      <c r="A675">
        <v>673</v>
      </c>
      <c r="B675" t="s">
        <v>85</v>
      </c>
      <c r="C675" t="s">
        <v>79</v>
      </c>
      <c r="D675">
        <v>28</v>
      </c>
      <c r="E675">
        <v>75</v>
      </c>
      <c r="F675">
        <v>2005</v>
      </c>
      <c r="G675">
        <v>1311451</v>
      </c>
      <c r="I675">
        <v>673</v>
      </c>
      <c r="J675" t="s">
        <v>85</v>
      </c>
      <c r="K675" t="s">
        <v>79</v>
      </c>
      <c r="L675">
        <v>28</v>
      </c>
      <c r="M675">
        <v>75</v>
      </c>
      <c r="N675">
        <v>2005</v>
      </c>
      <c r="O675">
        <v>1311451</v>
      </c>
    </row>
    <row r="676" spans="1:15" x14ac:dyDescent="0.25">
      <c r="A676">
        <v>674</v>
      </c>
      <c r="B676" t="s">
        <v>85</v>
      </c>
      <c r="C676" t="s">
        <v>79</v>
      </c>
      <c r="D676">
        <v>30</v>
      </c>
      <c r="E676">
        <v>76</v>
      </c>
      <c r="F676">
        <v>2011</v>
      </c>
      <c r="G676">
        <v>1532423</v>
      </c>
      <c r="I676">
        <v>674</v>
      </c>
      <c r="J676" t="s">
        <v>85</v>
      </c>
      <c r="K676" t="s">
        <v>79</v>
      </c>
      <c r="L676">
        <v>30</v>
      </c>
      <c r="M676">
        <v>76</v>
      </c>
      <c r="N676">
        <v>2011</v>
      </c>
      <c r="O676">
        <v>1532423</v>
      </c>
    </row>
    <row r="677" spans="1:15" x14ac:dyDescent="0.25">
      <c r="A677">
        <v>675</v>
      </c>
      <c r="B677" t="s">
        <v>86</v>
      </c>
      <c r="C677" t="s">
        <v>79</v>
      </c>
      <c r="D677">
        <v>44</v>
      </c>
      <c r="E677">
        <v>82</v>
      </c>
      <c r="F677">
        <v>2015</v>
      </c>
      <c r="G677">
        <v>516747</v>
      </c>
      <c r="I677">
        <v>675</v>
      </c>
      <c r="J677" t="s">
        <v>86</v>
      </c>
      <c r="K677" t="s">
        <v>79</v>
      </c>
      <c r="L677">
        <v>44</v>
      </c>
      <c r="M677">
        <v>82</v>
      </c>
      <c r="N677">
        <v>2015</v>
      </c>
      <c r="O677">
        <v>516747</v>
      </c>
    </row>
    <row r="678" spans="1:15" x14ac:dyDescent="0.25">
      <c r="A678">
        <v>676</v>
      </c>
      <c r="B678" t="s">
        <v>86</v>
      </c>
      <c r="C678" t="s">
        <v>80</v>
      </c>
      <c r="D678">
        <v>32</v>
      </c>
      <c r="E678">
        <v>67</v>
      </c>
      <c r="F678">
        <v>2006</v>
      </c>
      <c r="G678">
        <v>1371001</v>
      </c>
      <c r="I678">
        <v>676</v>
      </c>
      <c r="J678" t="s">
        <v>86</v>
      </c>
      <c r="K678" t="s">
        <v>80</v>
      </c>
      <c r="L678">
        <v>32</v>
      </c>
      <c r="M678">
        <v>67</v>
      </c>
      <c r="N678">
        <v>2006</v>
      </c>
      <c r="O678">
        <v>1371001</v>
      </c>
    </row>
    <row r="679" spans="1:15" x14ac:dyDescent="0.25">
      <c r="A679">
        <v>677</v>
      </c>
      <c r="B679" t="s">
        <v>85</v>
      </c>
      <c r="C679" t="s">
        <v>80</v>
      </c>
      <c r="D679">
        <v>24</v>
      </c>
      <c r="E679">
        <v>57</v>
      </c>
      <c r="F679">
        <v>2010</v>
      </c>
      <c r="G679">
        <v>1077425</v>
      </c>
      <c r="I679">
        <v>677</v>
      </c>
      <c r="J679" t="s">
        <v>85</v>
      </c>
      <c r="K679" t="s">
        <v>80</v>
      </c>
      <c r="L679">
        <v>24</v>
      </c>
      <c r="M679">
        <v>57</v>
      </c>
      <c r="N679">
        <v>2010</v>
      </c>
      <c r="O679">
        <v>1077425</v>
      </c>
    </row>
    <row r="680" spans="1:15" x14ac:dyDescent="0.25">
      <c r="A680">
        <v>678</v>
      </c>
      <c r="B680" t="s">
        <v>85</v>
      </c>
      <c r="C680" t="s">
        <v>80</v>
      </c>
      <c r="D680">
        <v>28</v>
      </c>
      <c r="E680">
        <v>83</v>
      </c>
      <c r="F680">
        <v>2009</v>
      </c>
      <c r="G680">
        <v>1905775</v>
      </c>
      <c r="I680">
        <v>678</v>
      </c>
      <c r="J680" t="s">
        <v>85</v>
      </c>
      <c r="K680" t="s">
        <v>80</v>
      </c>
      <c r="L680">
        <v>28</v>
      </c>
      <c r="M680">
        <v>83</v>
      </c>
      <c r="N680">
        <v>2009</v>
      </c>
      <c r="O680">
        <v>1905775</v>
      </c>
    </row>
    <row r="681" spans="1:15" x14ac:dyDescent="0.25">
      <c r="A681">
        <v>679</v>
      </c>
      <c r="B681" t="s">
        <v>86</v>
      </c>
      <c r="C681" t="s">
        <v>81</v>
      </c>
      <c r="D681">
        <v>24</v>
      </c>
      <c r="E681">
        <v>83</v>
      </c>
      <c r="F681">
        <v>2017</v>
      </c>
      <c r="G681">
        <v>1644914</v>
      </c>
      <c r="I681">
        <v>679</v>
      </c>
      <c r="J681" t="s">
        <v>86</v>
      </c>
      <c r="K681" t="s">
        <v>81</v>
      </c>
      <c r="L681">
        <v>24</v>
      </c>
      <c r="M681">
        <v>83</v>
      </c>
      <c r="N681">
        <v>2017</v>
      </c>
      <c r="O681">
        <v>1644914</v>
      </c>
    </row>
    <row r="682" spans="1:15" x14ac:dyDescent="0.25">
      <c r="A682">
        <v>680</v>
      </c>
      <c r="B682" t="s">
        <v>86</v>
      </c>
      <c r="C682" t="s">
        <v>81</v>
      </c>
      <c r="D682">
        <v>24</v>
      </c>
      <c r="E682">
        <v>49</v>
      </c>
      <c r="F682">
        <v>2013</v>
      </c>
      <c r="G682">
        <v>1719469</v>
      </c>
      <c r="I682">
        <v>680</v>
      </c>
      <c r="J682" t="s">
        <v>86</v>
      </c>
      <c r="K682" t="s">
        <v>81</v>
      </c>
      <c r="L682">
        <v>24</v>
      </c>
      <c r="M682">
        <v>49</v>
      </c>
      <c r="N682">
        <v>2013</v>
      </c>
      <c r="O682">
        <v>1719469</v>
      </c>
    </row>
    <row r="683" spans="1:15" x14ac:dyDescent="0.25">
      <c r="A683">
        <v>681</v>
      </c>
      <c r="B683" t="s">
        <v>85</v>
      </c>
      <c r="C683" t="s">
        <v>81</v>
      </c>
      <c r="D683">
        <v>29</v>
      </c>
      <c r="E683">
        <v>80</v>
      </c>
      <c r="F683">
        <v>2013</v>
      </c>
      <c r="G683">
        <v>1709460</v>
      </c>
      <c r="I683">
        <v>681</v>
      </c>
      <c r="J683" t="s">
        <v>85</v>
      </c>
      <c r="K683" t="s">
        <v>81</v>
      </c>
      <c r="L683">
        <v>29</v>
      </c>
      <c r="M683">
        <v>80</v>
      </c>
      <c r="N683">
        <v>2013</v>
      </c>
      <c r="O683">
        <v>1709460</v>
      </c>
    </row>
    <row r="684" spans="1:15" x14ac:dyDescent="0.25">
      <c r="A684">
        <v>682</v>
      </c>
      <c r="B684" t="s">
        <v>85</v>
      </c>
      <c r="C684" t="s">
        <v>82</v>
      </c>
      <c r="D684">
        <v>23</v>
      </c>
      <c r="E684">
        <v>77</v>
      </c>
      <c r="F684">
        <v>2013</v>
      </c>
      <c r="G684">
        <v>643651</v>
      </c>
      <c r="I684">
        <v>682</v>
      </c>
      <c r="J684" t="s">
        <v>85</v>
      </c>
      <c r="K684" t="s">
        <v>82</v>
      </c>
      <c r="L684">
        <v>23</v>
      </c>
      <c r="M684">
        <v>77</v>
      </c>
      <c r="N684">
        <v>2013</v>
      </c>
      <c r="O684">
        <v>643651</v>
      </c>
    </row>
    <row r="685" spans="1:15" x14ac:dyDescent="0.25">
      <c r="A685">
        <v>683</v>
      </c>
      <c r="B685" t="s">
        <v>86</v>
      </c>
      <c r="C685" t="s">
        <v>82</v>
      </c>
      <c r="D685">
        <v>22</v>
      </c>
      <c r="E685">
        <v>59</v>
      </c>
      <c r="F685">
        <v>2007</v>
      </c>
      <c r="G685">
        <v>1625109</v>
      </c>
      <c r="I685">
        <v>683</v>
      </c>
      <c r="J685" t="s">
        <v>86</v>
      </c>
      <c r="K685" t="s">
        <v>82</v>
      </c>
      <c r="L685">
        <v>22</v>
      </c>
      <c r="M685">
        <v>59</v>
      </c>
      <c r="N685">
        <v>2007</v>
      </c>
      <c r="O685">
        <v>1625109</v>
      </c>
    </row>
    <row r="686" spans="1:15" x14ac:dyDescent="0.25">
      <c r="A686">
        <v>684</v>
      </c>
      <c r="B686" t="s">
        <v>86</v>
      </c>
      <c r="C686" t="s">
        <v>82</v>
      </c>
      <c r="D686">
        <v>38</v>
      </c>
      <c r="E686">
        <v>59</v>
      </c>
      <c r="F686">
        <v>2016</v>
      </c>
      <c r="G686">
        <v>1299841</v>
      </c>
      <c r="I686">
        <v>684</v>
      </c>
      <c r="J686" t="s">
        <v>86</v>
      </c>
      <c r="K686" t="s">
        <v>82</v>
      </c>
      <c r="L686">
        <v>38</v>
      </c>
      <c r="M686">
        <v>59</v>
      </c>
      <c r="N686">
        <v>2016</v>
      </c>
      <c r="O686">
        <v>1299841</v>
      </c>
    </row>
    <row r="687" spans="1:15" x14ac:dyDescent="0.25">
      <c r="A687">
        <v>685</v>
      </c>
      <c r="B687" t="s">
        <v>85</v>
      </c>
      <c r="C687" t="s">
        <v>79</v>
      </c>
      <c r="D687">
        <v>22</v>
      </c>
      <c r="E687">
        <v>67</v>
      </c>
      <c r="F687">
        <v>2009</v>
      </c>
      <c r="G687">
        <v>1999216</v>
      </c>
      <c r="I687">
        <v>685</v>
      </c>
      <c r="J687" t="s">
        <v>85</v>
      </c>
      <c r="K687" t="s">
        <v>79</v>
      </c>
      <c r="L687">
        <v>22</v>
      </c>
      <c r="M687">
        <v>67</v>
      </c>
      <c r="N687">
        <v>2009</v>
      </c>
      <c r="O687">
        <v>1999216</v>
      </c>
    </row>
    <row r="688" spans="1:15" x14ac:dyDescent="0.25">
      <c r="A688">
        <v>686</v>
      </c>
      <c r="B688" t="s">
        <v>85</v>
      </c>
      <c r="C688" t="s">
        <v>79</v>
      </c>
      <c r="D688">
        <v>45</v>
      </c>
      <c r="E688">
        <v>70</v>
      </c>
      <c r="F688">
        <v>2011</v>
      </c>
      <c r="G688">
        <v>753531</v>
      </c>
      <c r="I688">
        <v>686</v>
      </c>
      <c r="J688" t="s">
        <v>85</v>
      </c>
      <c r="K688" t="s">
        <v>79</v>
      </c>
      <c r="L688">
        <v>45</v>
      </c>
      <c r="M688">
        <v>70</v>
      </c>
      <c r="N688">
        <v>2011</v>
      </c>
      <c r="O688">
        <v>753531</v>
      </c>
    </row>
    <row r="689" spans="1:15" x14ac:dyDescent="0.25">
      <c r="A689">
        <v>687</v>
      </c>
      <c r="B689" t="s">
        <v>86</v>
      </c>
      <c r="C689" t="s">
        <v>79</v>
      </c>
      <c r="D689">
        <v>29</v>
      </c>
      <c r="E689">
        <v>56</v>
      </c>
      <c r="F689">
        <v>2005</v>
      </c>
      <c r="G689">
        <v>1194600</v>
      </c>
      <c r="I689">
        <v>687</v>
      </c>
      <c r="J689" t="s">
        <v>86</v>
      </c>
      <c r="K689" t="s">
        <v>79</v>
      </c>
      <c r="L689">
        <v>29</v>
      </c>
      <c r="M689">
        <v>56</v>
      </c>
      <c r="N689">
        <v>2005</v>
      </c>
      <c r="O689">
        <v>1194600</v>
      </c>
    </row>
    <row r="690" spans="1:15" x14ac:dyDescent="0.25">
      <c r="A690">
        <v>688</v>
      </c>
      <c r="B690" t="s">
        <v>86</v>
      </c>
      <c r="C690" t="s">
        <v>80</v>
      </c>
      <c r="D690">
        <v>27</v>
      </c>
      <c r="E690">
        <v>72</v>
      </c>
      <c r="F690">
        <v>2008</v>
      </c>
      <c r="G690">
        <v>1356056</v>
      </c>
      <c r="I690">
        <v>688</v>
      </c>
      <c r="J690" t="s">
        <v>86</v>
      </c>
      <c r="K690" t="s">
        <v>80</v>
      </c>
      <c r="L690">
        <v>27</v>
      </c>
      <c r="M690">
        <v>72</v>
      </c>
      <c r="N690">
        <v>2008</v>
      </c>
      <c r="O690">
        <v>1356056</v>
      </c>
    </row>
    <row r="691" spans="1:15" x14ac:dyDescent="0.25">
      <c r="A691">
        <v>689</v>
      </c>
      <c r="B691" t="s">
        <v>85</v>
      </c>
      <c r="C691" t="s">
        <v>80</v>
      </c>
      <c r="D691">
        <v>32</v>
      </c>
      <c r="E691">
        <v>48</v>
      </c>
      <c r="F691">
        <v>2006</v>
      </c>
      <c r="G691">
        <v>574159</v>
      </c>
      <c r="I691">
        <v>689</v>
      </c>
      <c r="J691" t="s">
        <v>85</v>
      </c>
      <c r="K691" t="s">
        <v>80</v>
      </c>
      <c r="L691">
        <v>32</v>
      </c>
      <c r="M691">
        <v>48</v>
      </c>
      <c r="N691">
        <v>2006</v>
      </c>
      <c r="O691">
        <v>574159</v>
      </c>
    </row>
    <row r="692" spans="1:15" x14ac:dyDescent="0.25">
      <c r="A692">
        <v>690</v>
      </c>
      <c r="B692" t="s">
        <v>85</v>
      </c>
      <c r="C692" t="s">
        <v>80</v>
      </c>
      <c r="D692">
        <v>44</v>
      </c>
      <c r="E692">
        <v>77</v>
      </c>
      <c r="F692">
        <v>2018</v>
      </c>
      <c r="G692">
        <v>847441</v>
      </c>
      <c r="I692">
        <v>690</v>
      </c>
      <c r="J692" t="s">
        <v>85</v>
      </c>
      <c r="K692" t="s">
        <v>80</v>
      </c>
      <c r="L692">
        <v>44</v>
      </c>
      <c r="M692">
        <v>77</v>
      </c>
      <c r="N692">
        <v>2018</v>
      </c>
      <c r="O692">
        <v>847441</v>
      </c>
    </row>
    <row r="693" spans="1:15" x14ac:dyDescent="0.25">
      <c r="A693">
        <v>691</v>
      </c>
      <c r="B693" t="s">
        <v>86</v>
      </c>
      <c r="C693" t="s">
        <v>81</v>
      </c>
      <c r="D693">
        <v>42</v>
      </c>
      <c r="E693">
        <v>77</v>
      </c>
      <c r="F693">
        <v>2013</v>
      </c>
      <c r="G693">
        <v>801289</v>
      </c>
      <c r="I693">
        <v>691</v>
      </c>
      <c r="J693" t="s">
        <v>86</v>
      </c>
      <c r="K693" t="s">
        <v>81</v>
      </c>
      <c r="L693">
        <v>42</v>
      </c>
      <c r="M693">
        <v>77</v>
      </c>
      <c r="N693">
        <v>2013</v>
      </c>
      <c r="O693">
        <v>801289</v>
      </c>
    </row>
    <row r="694" spans="1:15" x14ac:dyDescent="0.25">
      <c r="A694">
        <v>692</v>
      </c>
      <c r="B694" t="s">
        <v>86</v>
      </c>
      <c r="C694" t="s">
        <v>81</v>
      </c>
      <c r="D694">
        <v>29</v>
      </c>
      <c r="E694">
        <v>75</v>
      </c>
      <c r="F694">
        <v>2006</v>
      </c>
      <c r="G694">
        <v>856887</v>
      </c>
      <c r="I694">
        <v>692</v>
      </c>
      <c r="J694" t="s">
        <v>86</v>
      </c>
      <c r="K694" t="s">
        <v>81</v>
      </c>
      <c r="L694">
        <v>29</v>
      </c>
      <c r="M694">
        <v>75</v>
      </c>
      <c r="N694">
        <v>2006</v>
      </c>
      <c r="O694">
        <v>856887</v>
      </c>
    </row>
    <row r="695" spans="1:15" x14ac:dyDescent="0.25">
      <c r="A695">
        <v>693</v>
      </c>
      <c r="B695" t="s">
        <v>85</v>
      </c>
      <c r="C695" t="s">
        <v>81</v>
      </c>
      <c r="D695">
        <v>26</v>
      </c>
      <c r="E695">
        <v>84</v>
      </c>
      <c r="F695">
        <v>2009</v>
      </c>
      <c r="G695">
        <v>1773248</v>
      </c>
      <c r="I695">
        <v>693</v>
      </c>
      <c r="J695" t="s">
        <v>85</v>
      </c>
      <c r="K695" t="s">
        <v>81</v>
      </c>
      <c r="L695">
        <v>26</v>
      </c>
      <c r="M695">
        <v>84</v>
      </c>
      <c r="N695">
        <v>2009</v>
      </c>
      <c r="O695">
        <v>1773248</v>
      </c>
    </row>
    <row r="696" spans="1:15" x14ac:dyDescent="0.25">
      <c r="A696">
        <v>694</v>
      </c>
      <c r="B696" t="s">
        <v>85</v>
      </c>
      <c r="C696" t="s">
        <v>82</v>
      </c>
      <c r="D696">
        <v>27</v>
      </c>
      <c r="E696">
        <v>85</v>
      </c>
      <c r="F696">
        <v>2016</v>
      </c>
      <c r="G696">
        <v>1643526</v>
      </c>
      <c r="I696">
        <v>694</v>
      </c>
      <c r="J696" t="s">
        <v>85</v>
      </c>
      <c r="K696" t="s">
        <v>82</v>
      </c>
      <c r="L696">
        <v>27</v>
      </c>
      <c r="M696">
        <v>85</v>
      </c>
      <c r="N696">
        <v>2016</v>
      </c>
      <c r="O696">
        <v>1643526</v>
      </c>
    </row>
    <row r="697" spans="1:15" x14ac:dyDescent="0.25">
      <c r="A697">
        <v>695</v>
      </c>
      <c r="B697" t="s">
        <v>86</v>
      </c>
      <c r="C697" t="s">
        <v>82</v>
      </c>
      <c r="D697">
        <v>22</v>
      </c>
      <c r="E697">
        <v>50</v>
      </c>
      <c r="F697">
        <v>2013</v>
      </c>
      <c r="G697">
        <v>642380</v>
      </c>
      <c r="I697">
        <v>695</v>
      </c>
      <c r="J697" t="s">
        <v>86</v>
      </c>
      <c r="K697" t="s">
        <v>82</v>
      </c>
      <c r="L697">
        <v>22</v>
      </c>
      <c r="M697">
        <v>50</v>
      </c>
      <c r="N697">
        <v>2013</v>
      </c>
      <c r="O697">
        <v>642380</v>
      </c>
    </row>
    <row r="698" spans="1:15" x14ac:dyDescent="0.25">
      <c r="A698">
        <v>696</v>
      </c>
      <c r="B698" t="s">
        <v>86</v>
      </c>
      <c r="C698" t="s">
        <v>82</v>
      </c>
      <c r="D698">
        <v>22</v>
      </c>
      <c r="E698">
        <v>68</v>
      </c>
      <c r="F698">
        <v>2006</v>
      </c>
      <c r="G698">
        <v>1314893</v>
      </c>
      <c r="I698">
        <v>696</v>
      </c>
      <c r="J698" t="s">
        <v>86</v>
      </c>
      <c r="K698" t="s">
        <v>82</v>
      </c>
      <c r="L698">
        <v>22</v>
      </c>
      <c r="M698">
        <v>68</v>
      </c>
      <c r="N698">
        <v>2006</v>
      </c>
      <c r="O698">
        <v>1314893</v>
      </c>
    </row>
    <row r="699" spans="1:15" x14ac:dyDescent="0.25">
      <c r="A699">
        <v>697</v>
      </c>
      <c r="B699" t="s">
        <v>85</v>
      </c>
      <c r="C699" t="s">
        <v>79</v>
      </c>
      <c r="D699">
        <v>22</v>
      </c>
      <c r="E699">
        <v>53</v>
      </c>
      <c r="F699">
        <v>2016</v>
      </c>
      <c r="G699">
        <v>1041665</v>
      </c>
      <c r="I699">
        <v>697</v>
      </c>
      <c r="J699" t="s">
        <v>85</v>
      </c>
      <c r="K699" t="s">
        <v>79</v>
      </c>
      <c r="L699">
        <v>22</v>
      </c>
      <c r="M699">
        <v>53</v>
      </c>
      <c r="N699">
        <v>2016</v>
      </c>
      <c r="O699">
        <v>1041665</v>
      </c>
    </row>
    <row r="700" spans="1:15" x14ac:dyDescent="0.25">
      <c r="A700">
        <v>698</v>
      </c>
      <c r="B700" t="s">
        <v>85</v>
      </c>
      <c r="C700" t="s">
        <v>79</v>
      </c>
      <c r="D700">
        <v>34</v>
      </c>
      <c r="E700">
        <v>54</v>
      </c>
      <c r="F700">
        <v>2014</v>
      </c>
      <c r="G700">
        <v>1489687</v>
      </c>
      <c r="I700">
        <v>698</v>
      </c>
      <c r="J700" t="s">
        <v>85</v>
      </c>
      <c r="K700" t="s">
        <v>79</v>
      </c>
      <c r="L700">
        <v>34</v>
      </c>
      <c r="M700">
        <v>54</v>
      </c>
      <c r="N700">
        <v>2014</v>
      </c>
      <c r="O700">
        <v>1489687</v>
      </c>
    </row>
    <row r="701" spans="1:15" x14ac:dyDescent="0.25">
      <c r="A701">
        <v>699</v>
      </c>
      <c r="B701" t="s">
        <v>86</v>
      </c>
      <c r="C701" t="s">
        <v>79</v>
      </c>
      <c r="D701">
        <v>26</v>
      </c>
      <c r="E701">
        <v>48</v>
      </c>
      <c r="F701">
        <v>2008</v>
      </c>
      <c r="G701">
        <v>1124585</v>
      </c>
      <c r="I701">
        <v>699</v>
      </c>
      <c r="J701" t="s">
        <v>86</v>
      </c>
      <c r="K701" t="s">
        <v>79</v>
      </c>
      <c r="L701">
        <v>26</v>
      </c>
      <c r="M701">
        <v>48</v>
      </c>
      <c r="N701">
        <v>2008</v>
      </c>
      <c r="O701">
        <v>1124585</v>
      </c>
    </row>
    <row r="702" spans="1:15" x14ac:dyDescent="0.25">
      <c r="A702">
        <v>700</v>
      </c>
      <c r="B702" t="s">
        <v>86</v>
      </c>
      <c r="C702" t="s">
        <v>80</v>
      </c>
      <c r="D702">
        <v>33</v>
      </c>
      <c r="E702">
        <v>75</v>
      </c>
      <c r="F702">
        <v>2013</v>
      </c>
      <c r="G702">
        <v>1337918</v>
      </c>
      <c r="I702">
        <v>700</v>
      </c>
      <c r="J702" t="s">
        <v>86</v>
      </c>
      <c r="K702" t="s">
        <v>80</v>
      </c>
      <c r="L702">
        <v>33</v>
      </c>
      <c r="M702">
        <v>75</v>
      </c>
      <c r="N702">
        <v>2013</v>
      </c>
      <c r="O702">
        <v>1337918</v>
      </c>
    </row>
    <row r="703" spans="1:15" x14ac:dyDescent="0.25">
      <c r="A703">
        <v>701</v>
      </c>
      <c r="B703" t="s">
        <v>85</v>
      </c>
      <c r="C703" t="s">
        <v>80</v>
      </c>
      <c r="D703">
        <v>36</v>
      </c>
      <c r="E703">
        <v>60</v>
      </c>
      <c r="F703">
        <v>2014</v>
      </c>
      <c r="G703">
        <v>1291566</v>
      </c>
      <c r="I703">
        <v>701</v>
      </c>
      <c r="J703" t="s">
        <v>85</v>
      </c>
      <c r="K703" t="s">
        <v>80</v>
      </c>
      <c r="L703">
        <v>36</v>
      </c>
      <c r="M703">
        <v>60</v>
      </c>
      <c r="N703">
        <v>2014</v>
      </c>
      <c r="O703">
        <v>1291566</v>
      </c>
    </row>
    <row r="704" spans="1:15" x14ac:dyDescent="0.25">
      <c r="A704">
        <v>702</v>
      </c>
      <c r="B704" t="s">
        <v>85</v>
      </c>
      <c r="C704" t="s">
        <v>80</v>
      </c>
      <c r="D704">
        <v>30</v>
      </c>
      <c r="E704">
        <v>58</v>
      </c>
      <c r="F704">
        <v>2008</v>
      </c>
      <c r="G704">
        <v>1022963</v>
      </c>
      <c r="I704">
        <v>702</v>
      </c>
      <c r="J704" t="s">
        <v>85</v>
      </c>
      <c r="K704" t="s">
        <v>80</v>
      </c>
      <c r="L704">
        <v>30</v>
      </c>
      <c r="M704">
        <v>58</v>
      </c>
      <c r="N704">
        <v>2008</v>
      </c>
      <c r="O704">
        <v>1022963</v>
      </c>
    </row>
    <row r="705" spans="1:15" x14ac:dyDescent="0.25">
      <c r="A705">
        <v>703</v>
      </c>
      <c r="B705" t="s">
        <v>86</v>
      </c>
      <c r="C705" t="s">
        <v>81</v>
      </c>
      <c r="D705">
        <v>25</v>
      </c>
      <c r="E705">
        <v>60</v>
      </c>
      <c r="F705">
        <v>2008</v>
      </c>
      <c r="G705">
        <v>717534</v>
      </c>
      <c r="I705">
        <v>703</v>
      </c>
      <c r="J705" t="s">
        <v>86</v>
      </c>
      <c r="K705" t="s">
        <v>81</v>
      </c>
      <c r="L705">
        <v>25</v>
      </c>
      <c r="M705">
        <v>60</v>
      </c>
      <c r="N705">
        <v>2008</v>
      </c>
      <c r="O705">
        <v>717534</v>
      </c>
    </row>
    <row r="706" spans="1:15" x14ac:dyDescent="0.25">
      <c r="A706">
        <v>704</v>
      </c>
      <c r="B706" t="s">
        <v>86</v>
      </c>
      <c r="C706" t="s">
        <v>81</v>
      </c>
      <c r="D706">
        <v>35</v>
      </c>
      <c r="E706">
        <v>55</v>
      </c>
      <c r="F706">
        <v>2018</v>
      </c>
      <c r="G706">
        <v>1178590</v>
      </c>
      <c r="I706">
        <v>704</v>
      </c>
      <c r="J706" t="s">
        <v>86</v>
      </c>
      <c r="K706" t="s">
        <v>81</v>
      </c>
      <c r="L706">
        <v>35</v>
      </c>
      <c r="M706">
        <v>55</v>
      </c>
      <c r="N706">
        <v>2018</v>
      </c>
      <c r="O706">
        <v>1178590</v>
      </c>
    </row>
    <row r="707" spans="1:15" x14ac:dyDescent="0.25">
      <c r="A707">
        <v>705</v>
      </c>
      <c r="B707" t="s">
        <v>85</v>
      </c>
      <c r="C707" t="s">
        <v>81</v>
      </c>
      <c r="D707">
        <v>43</v>
      </c>
      <c r="E707">
        <v>82</v>
      </c>
      <c r="F707">
        <v>2017</v>
      </c>
      <c r="G707">
        <v>1796694</v>
      </c>
      <c r="I707">
        <v>705</v>
      </c>
      <c r="J707" t="s">
        <v>85</v>
      </c>
      <c r="K707" t="s">
        <v>81</v>
      </c>
      <c r="L707">
        <v>43</v>
      </c>
      <c r="M707">
        <v>82</v>
      </c>
      <c r="N707">
        <v>2017</v>
      </c>
      <c r="O707">
        <v>1796694</v>
      </c>
    </row>
    <row r="708" spans="1:15" x14ac:dyDescent="0.25">
      <c r="A708">
        <v>706</v>
      </c>
      <c r="B708" t="s">
        <v>85</v>
      </c>
      <c r="C708" t="s">
        <v>82</v>
      </c>
      <c r="D708">
        <v>30</v>
      </c>
      <c r="E708">
        <v>82</v>
      </c>
      <c r="F708">
        <v>2014</v>
      </c>
      <c r="G708">
        <v>584201</v>
      </c>
      <c r="I708">
        <v>706</v>
      </c>
      <c r="J708" t="s">
        <v>85</v>
      </c>
      <c r="K708" t="s">
        <v>82</v>
      </c>
      <c r="L708">
        <v>30</v>
      </c>
      <c r="M708">
        <v>82</v>
      </c>
      <c r="N708">
        <v>2014</v>
      </c>
      <c r="O708">
        <v>584201</v>
      </c>
    </row>
    <row r="709" spans="1:15" x14ac:dyDescent="0.25">
      <c r="A709">
        <v>707</v>
      </c>
      <c r="B709" t="s">
        <v>86</v>
      </c>
      <c r="C709" t="s">
        <v>82</v>
      </c>
      <c r="D709">
        <v>41</v>
      </c>
      <c r="E709">
        <v>67</v>
      </c>
      <c r="F709">
        <v>2014</v>
      </c>
      <c r="G709">
        <v>529728</v>
      </c>
      <c r="I709">
        <v>707</v>
      </c>
      <c r="J709" t="s">
        <v>86</v>
      </c>
      <c r="K709" t="s">
        <v>82</v>
      </c>
      <c r="L709">
        <v>41</v>
      </c>
      <c r="M709">
        <v>67</v>
      </c>
      <c r="N709">
        <v>2014</v>
      </c>
      <c r="O709">
        <v>529728</v>
      </c>
    </row>
    <row r="710" spans="1:15" x14ac:dyDescent="0.25">
      <c r="A710">
        <v>708</v>
      </c>
      <c r="B710" t="s">
        <v>86</v>
      </c>
      <c r="C710" t="s">
        <v>82</v>
      </c>
      <c r="D710">
        <v>43</v>
      </c>
      <c r="E710">
        <v>61</v>
      </c>
      <c r="F710">
        <v>2016</v>
      </c>
      <c r="G710">
        <v>539342</v>
      </c>
      <c r="I710">
        <v>708</v>
      </c>
      <c r="J710" t="s">
        <v>86</v>
      </c>
      <c r="K710" t="s">
        <v>82</v>
      </c>
      <c r="L710">
        <v>43</v>
      </c>
      <c r="M710">
        <v>61</v>
      </c>
      <c r="N710">
        <v>2016</v>
      </c>
      <c r="O710">
        <v>539342</v>
      </c>
    </row>
    <row r="711" spans="1:15" x14ac:dyDescent="0.25">
      <c r="A711">
        <v>709</v>
      </c>
      <c r="B711" t="s">
        <v>85</v>
      </c>
      <c r="C711" t="s">
        <v>79</v>
      </c>
      <c r="D711">
        <v>23</v>
      </c>
      <c r="E711">
        <v>63</v>
      </c>
      <c r="F711">
        <v>2006</v>
      </c>
      <c r="G711">
        <v>675957</v>
      </c>
      <c r="I711">
        <v>709</v>
      </c>
      <c r="J711" t="s">
        <v>85</v>
      </c>
      <c r="K711" t="s">
        <v>79</v>
      </c>
      <c r="L711">
        <v>23</v>
      </c>
      <c r="M711">
        <v>63</v>
      </c>
      <c r="N711">
        <v>2006</v>
      </c>
      <c r="O711">
        <v>675957</v>
      </c>
    </row>
    <row r="712" spans="1:15" x14ac:dyDescent="0.25">
      <c r="A712">
        <v>710</v>
      </c>
      <c r="B712" t="s">
        <v>85</v>
      </c>
      <c r="C712" t="s">
        <v>79</v>
      </c>
      <c r="D712">
        <v>41</v>
      </c>
      <c r="E712">
        <v>87</v>
      </c>
      <c r="F712">
        <v>2012</v>
      </c>
      <c r="G712">
        <v>622420</v>
      </c>
      <c r="I712">
        <v>710</v>
      </c>
      <c r="J712" t="s">
        <v>85</v>
      </c>
      <c r="K712" t="s">
        <v>79</v>
      </c>
      <c r="L712">
        <v>41</v>
      </c>
      <c r="M712">
        <v>87</v>
      </c>
      <c r="N712">
        <v>2012</v>
      </c>
      <c r="O712">
        <v>622420</v>
      </c>
    </row>
    <row r="713" spans="1:15" x14ac:dyDescent="0.25">
      <c r="A713">
        <v>711</v>
      </c>
      <c r="B713" t="s">
        <v>86</v>
      </c>
      <c r="C713" t="s">
        <v>79</v>
      </c>
      <c r="D713">
        <v>28</v>
      </c>
      <c r="E713">
        <v>76</v>
      </c>
      <c r="F713">
        <v>2011</v>
      </c>
      <c r="G713">
        <v>1765185</v>
      </c>
      <c r="I713">
        <v>711</v>
      </c>
      <c r="J713" t="s">
        <v>86</v>
      </c>
      <c r="K713" t="s">
        <v>79</v>
      </c>
      <c r="L713">
        <v>28</v>
      </c>
      <c r="M713">
        <v>76</v>
      </c>
      <c r="N713">
        <v>2011</v>
      </c>
      <c r="O713">
        <v>1765185</v>
      </c>
    </row>
    <row r="714" spans="1:15" x14ac:dyDescent="0.25">
      <c r="A714">
        <v>712</v>
      </c>
      <c r="B714" t="s">
        <v>86</v>
      </c>
      <c r="C714" t="s">
        <v>80</v>
      </c>
      <c r="D714">
        <v>38</v>
      </c>
      <c r="E714">
        <v>76</v>
      </c>
      <c r="F714">
        <v>2014</v>
      </c>
      <c r="G714">
        <v>1756795</v>
      </c>
      <c r="I714">
        <v>712</v>
      </c>
      <c r="J714" t="s">
        <v>86</v>
      </c>
      <c r="K714" t="s">
        <v>80</v>
      </c>
      <c r="L714">
        <v>38</v>
      </c>
      <c r="M714">
        <v>76</v>
      </c>
      <c r="N714">
        <v>2014</v>
      </c>
      <c r="O714">
        <v>1756795</v>
      </c>
    </row>
    <row r="715" spans="1:15" x14ac:dyDescent="0.25">
      <c r="A715">
        <v>713</v>
      </c>
      <c r="B715" t="s">
        <v>85</v>
      </c>
      <c r="C715" t="s">
        <v>80</v>
      </c>
      <c r="D715">
        <v>38</v>
      </c>
      <c r="E715">
        <v>88</v>
      </c>
      <c r="F715">
        <v>2017</v>
      </c>
      <c r="G715">
        <v>1119253</v>
      </c>
      <c r="I715">
        <v>713</v>
      </c>
      <c r="J715" t="s">
        <v>85</v>
      </c>
      <c r="K715" t="s">
        <v>80</v>
      </c>
      <c r="L715">
        <v>38</v>
      </c>
      <c r="M715">
        <v>88</v>
      </c>
      <c r="N715">
        <v>2017</v>
      </c>
      <c r="O715">
        <v>1119253</v>
      </c>
    </row>
    <row r="716" spans="1:15" x14ac:dyDescent="0.25">
      <c r="A716">
        <v>714</v>
      </c>
      <c r="B716" t="s">
        <v>85</v>
      </c>
      <c r="C716" t="s">
        <v>80</v>
      </c>
      <c r="D716">
        <v>29</v>
      </c>
      <c r="E716">
        <v>80</v>
      </c>
      <c r="F716">
        <v>2012</v>
      </c>
      <c r="G716">
        <v>1703989</v>
      </c>
      <c r="I716">
        <v>714</v>
      </c>
      <c r="J716" t="s">
        <v>85</v>
      </c>
      <c r="K716" t="s">
        <v>80</v>
      </c>
      <c r="L716">
        <v>29</v>
      </c>
      <c r="M716">
        <v>80</v>
      </c>
      <c r="N716">
        <v>2012</v>
      </c>
      <c r="O716">
        <v>1703989</v>
      </c>
    </row>
    <row r="717" spans="1:15" x14ac:dyDescent="0.25">
      <c r="A717">
        <v>715</v>
      </c>
      <c r="B717" t="s">
        <v>86</v>
      </c>
      <c r="C717" t="s">
        <v>81</v>
      </c>
      <c r="D717">
        <v>42</v>
      </c>
      <c r="E717">
        <v>85</v>
      </c>
      <c r="F717">
        <v>2012</v>
      </c>
      <c r="G717">
        <v>1508732</v>
      </c>
      <c r="I717">
        <v>715</v>
      </c>
      <c r="J717" t="s">
        <v>86</v>
      </c>
      <c r="K717" t="s">
        <v>81</v>
      </c>
      <c r="L717">
        <v>42</v>
      </c>
      <c r="M717">
        <v>85</v>
      </c>
      <c r="N717">
        <v>2012</v>
      </c>
      <c r="O717">
        <v>1508732</v>
      </c>
    </row>
    <row r="718" spans="1:15" x14ac:dyDescent="0.25">
      <c r="A718">
        <v>716</v>
      </c>
      <c r="B718" t="s">
        <v>86</v>
      </c>
      <c r="C718" t="s">
        <v>81</v>
      </c>
      <c r="D718">
        <v>42</v>
      </c>
      <c r="E718">
        <v>80</v>
      </c>
      <c r="F718">
        <v>2011</v>
      </c>
      <c r="G718">
        <v>1155183</v>
      </c>
      <c r="I718">
        <v>716</v>
      </c>
      <c r="J718" t="s">
        <v>86</v>
      </c>
      <c r="K718" t="s">
        <v>81</v>
      </c>
      <c r="L718">
        <v>42</v>
      </c>
      <c r="M718">
        <v>80</v>
      </c>
      <c r="N718">
        <v>2011</v>
      </c>
      <c r="O718">
        <v>1155183</v>
      </c>
    </row>
    <row r="719" spans="1:15" x14ac:dyDescent="0.25">
      <c r="A719">
        <v>717</v>
      </c>
      <c r="B719" t="s">
        <v>85</v>
      </c>
      <c r="C719" t="s">
        <v>81</v>
      </c>
      <c r="D719">
        <v>39</v>
      </c>
      <c r="E719">
        <v>65</v>
      </c>
      <c r="F719">
        <v>2013</v>
      </c>
      <c r="G719">
        <v>1697906</v>
      </c>
      <c r="I719">
        <v>717</v>
      </c>
      <c r="J719" t="s">
        <v>85</v>
      </c>
      <c r="K719" t="s">
        <v>81</v>
      </c>
      <c r="L719">
        <v>39</v>
      </c>
      <c r="M719">
        <v>65</v>
      </c>
      <c r="N719">
        <v>2013</v>
      </c>
      <c r="O719">
        <v>1697906</v>
      </c>
    </row>
    <row r="720" spans="1:15" x14ac:dyDescent="0.25">
      <c r="A720">
        <v>718</v>
      </c>
      <c r="B720" t="s">
        <v>85</v>
      </c>
      <c r="C720" t="s">
        <v>82</v>
      </c>
      <c r="D720">
        <v>39</v>
      </c>
      <c r="E720">
        <v>52</v>
      </c>
      <c r="F720">
        <v>2016</v>
      </c>
      <c r="G720">
        <v>1447112</v>
      </c>
      <c r="I720">
        <v>718</v>
      </c>
      <c r="J720" t="s">
        <v>85</v>
      </c>
      <c r="K720" t="s">
        <v>82</v>
      </c>
      <c r="L720">
        <v>39</v>
      </c>
      <c r="M720">
        <v>52</v>
      </c>
      <c r="N720">
        <v>2016</v>
      </c>
      <c r="O720">
        <v>1447112</v>
      </c>
    </row>
    <row r="721" spans="1:15" x14ac:dyDescent="0.25">
      <c r="A721">
        <v>719</v>
      </c>
      <c r="B721" t="s">
        <v>86</v>
      </c>
      <c r="C721" t="s">
        <v>82</v>
      </c>
      <c r="D721">
        <v>27</v>
      </c>
      <c r="E721">
        <v>83</v>
      </c>
      <c r="F721">
        <v>2011</v>
      </c>
      <c r="G721">
        <v>1367356</v>
      </c>
      <c r="I721">
        <v>719</v>
      </c>
      <c r="J721" t="s">
        <v>86</v>
      </c>
      <c r="K721" t="s">
        <v>82</v>
      </c>
      <c r="L721">
        <v>27</v>
      </c>
      <c r="M721">
        <v>83</v>
      </c>
      <c r="N721">
        <v>2011</v>
      </c>
      <c r="O721">
        <v>1367356</v>
      </c>
    </row>
    <row r="722" spans="1:15" x14ac:dyDescent="0.25">
      <c r="A722">
        <v>720</v>
      </c>
      <c r="B722" t="s">
        <v>86</v>
      </c>
      <c r="C722" t="s">
        <v>82</v>
      </c>
      <c r="D722">
        <v>34</v>
      </c>
      <c r="E722">
        <v>53</v>
      </c>
      <c r="F722">
        <v>2013</v>
      </c>
      <c r="G722">
        <v>516653</v>
      </c>
      <c r="I722">
        <v>720</v>
      </c>
      <c r="J722" t="s">
        <v>86</v>
      </c>
      <c r="K722" t="s">
        <v>82</v>
      </c>
      <c r="L722">
        <v>34</v>
      </c>
      <c r="M722">
        <v>53</v>
      </c>
      <c r="N722">
        <v>2013</v>
      </c>
      <c r="O722">
        <v>516653</v>
      </c>
    </row>
    <row r="723" spans="1:15" x14ac:dyDescent="0.25">
      <c r="A723">
        <v>721</v>
      </c>
      <c r="B723" t="s">
        <v>85</v>
      </c>
      <c r="C723" t="s">
        <v>79</v>
      </c>
      <c r="D723">
        <v>31</v>
      </c>
      <c r="E723">
        <v>79</v>
      </c>
      <c r="F723">
        <v>2006</v>
      </c>
      <c r="G723">
        <v>1535885</v>
      </c>
      <c r="I723">
        <v>721</v>
      </c>
      <c r="J723" t="s">
        <v>85</v>
      </c>
      <c r="K723" t="s">
        <v>79</v>
      </c>
      <c r="L723">
        <v>31</v>
      </c>
      <c r="M723">
        <v>79</v>
      </c>
      <c r="N723">
        <v>2006</v>
      </c>
      <c r="O723">
        <v>1535885</v>
      </c>
    </row>
    <row r="724" spans="1:15" x14ac:dyDescent="0.25">
      <c r="A724">
        <v>722</v>
      </c>
      <c r="B724" t="s">
        <v>85</v>
      </c>
      <c r="C724" t="s">
        <v>79</v>
      </c>
      <c r="D724">
        <v>40</v>
      </c>
      <c r="E724">
        <v>84</v>
      </c>
      <c r="F724">
        <v>2014</v>
      </c>
      <c r="G724">
        <v>967000</v>
      </c>
      <c r="I724">
        <v>722</v>
      </c>
      <c r="J724" t="s">
        <v>85</v>
      </c>
      <c r="K724" t="s">
        <v>79</v>
      </c>
      <c r="L724">
        <v>40</v>
      </c>
      <c r="M724">
        <v>84</v>
      </c>
      <c r="N724">
        <v>2014</v>
      </c>
      <c r="O724">
        <v>967000</v>
      </c>
    </row>
    <row r="725" spans="1:15" x14ac:dyDescent="0.25">
      <c r="A725">
        <v>723</v>
      </c>
      <c r="B725" t="s">
        <v>86</v>
      </c>
      <c r="C725" t="s">
        <v>79</v>
      </c>
      <c r="D725">
        <v>23</v>
      </c>
      <c r="E725">
        <v>65</v>
      </c>
      <c r="F725">
        <v>2015</v>
      </c>
      <c r="G725">
        <v>1405652</v>
      </c>
      <c r="I725">
        <v>723</v>
      </c>
      <c r="J725" t="s">
        <v>86</v>
      </c>
      <c r="K725" t="s">
        <v>79</v>
      </c>
      <c r="L725">
        <v>23</v>
      </c>
      <c r="M725">
        <v>65</v>
      </c>
      <c r="N725">
        <v>2015</v>
      </c>
      <c r="O725">
        <v>1405652</v>
      </c>
    </row>
    <row r="726" spans="1:15" x14ac:dyDescent="0.25">
      <c r="A726">
        <v>724</v>
      </c>
      <c r="B726" t="s">
        <v>86</v>
      </c>
      <c r="C726" t="s">
        <v>80</v>
      </c>
      <c r="D726">
        <v>24</v>
      </c>
      <c r="E726">
        <v>78</v>
      </c>
      <c r="F726">
        <v>2017</v>
      </c>
      <c r="G726">
        <v>513723</v>
      </c>
      <c r="I726">
        <v>724</v>
      </c>
      <c r="J726" t="s">
        <v>86</v>
      </c>
      <c r="K726" t="s">
        <v>80</v>
      </c>
      <c r="L726">
        <v>24</v>
      </c>
      <c r="M726">
        <v>78</v>
      </c>
      <c r="N726">
        <v>2017</v>
      </c>
      <c r="O726">
        <v>513723</v>
      </c>
    </row>
    <row r="727" spans="1:15" x14ac:dyDescent="0.25">
      <c r="A727">
        <v>725</v>
      </c>
      <c r="B727" t="s">
        <v>85</v>
      </c>
      <c r="C727" t="s">
        <v>80</v>
      </c>
      <c r="D727">
        <v>36</v>
      </c>
      <c r="E727">
        <v>60</v>
      </c>
      <c r="F727">
        <v>2015</v>
      </c>
      <c r="G727">
        <v>1117617</v>
      </c>
      <c r="I727">
        <v>725</v>
      </c>
      <c r="J727" t="s">
        <v>85</v>
      </c>
      <c r="K727" t="s">
        <v>80</v>
      </c>
      <c r="L727">
        <v>36</v>
      </c>
      <c r="M727">
        <v>60</v>
      </c>
      <c r="N727">
        <v>2015</v>
      </c>
      <c r="O727">
        <v>1117617</v>
      </c>
    </row>
    <row r="728" spans="1:15" x14ac:dyDescent="0.25">
      <c r="A728">
        <v>726</v>
      </c>
      <c r="B728" t="s">
        <v>85</v>
      </c>
      <c r="C728" t="s">
        <v>80</v>
      </c>
      <c r="D728">
        <v>37</v>
      </c>
      <c r="E728">
        <v>83</v>
      </c>
      <c r="F728">
        <v>2005</v>
      </c>
      <c r="G728">
        <v>668780</v>
      </c>
      <c r="I728">
        <v>726</v>
      </c>
      <c r="J728" t="s">
        <v>85</v>
      </c>
      <c r="K728" t="s">
        <v>80</v>
      </c>
      <c r="L728">
        <v>37</v>
      </c>
      <c r="M728">
        <v>83</v>
      </c>
      <c r="N728">
        <v>2005</v>
      </c>
      <c r="O728">
        <v>668780</v>
      </c>
    </row>
    <row r="729" spans="1:15" x14ac:dyDescent="0.25">
      <c r="A729">
        <v>727</v>
      </c>
      <c r="B729" t="s">
        <v>86</v>
      </c>
      <c r="C729" t="s">
        <v>81</v>
      </c>
      <c r="D729">
        <v>28</v>
      </c>
      <c r="E729">
        <v>80</v>
      </c>
      <c r="F729">
        <v>2005</v>
      </c>
      <c r="G729">
        <v>1945748</v>
      </c>
      <c r="I729">
        <v>727</v>
      </c>
      <c r="J729" t="s">
        <v>86</v>
      </c>
      <c r="K729" t="s">
        <v>81</v>
      </c>
      <c r="L729">
        <v>28</v>
      </c>
      <c r="M729">
        <v>80</v>
      </c>
      <c r="N729">
        <v>2005</v>
      </c>
      <c r="O729">
        <v>1945748</v>
      </c>
    </row>
    <row r="730" spans="1:15" x14ac:dyDescent="0.25">
      <c r="A730">
        <v>728</v>
      </c>
      <c r="B730" t="s">
        <v>86</v>
      </c>
      <c r="C730" t="s">
        <v>81</v>
      </c>
      <c r="D730">
        <v>23</v>
      </c>
      <c r="E730">
        <v>48</v>
      </c>
      <c r="F730">
        <v>2005</v>
      </c>
      <c r="G730">
        <v>1120871</v>
      </c>
      <c r="I730">
        <v>728</v>
      </c>
      <c r="J730" t="s">
        <v>86</v>
      </c>
      <c r="K730" t="s">
        <v>81</v>
      </c>
      <c r="L730">
        <v>23</v>
      </c>
      <c r="M730">
        <v>48</v>
      </c>
      <c r="N730">
        <v>2005</v>
      </c>
      <c r="O730">
        <v>1120871</v>
      </c>
    </row>
    <row r="731" spans="1:15" x14ac:dyDescent="0.25">
      <c r="A731">
        <v>729</v>
      </c>
      <c r="B731" t="s">
        <v>85</v>
      </c>
      <c r="C731" t="s">
        <v>81</v>
      </c>
      <c r="D731">
        <v>35</v>
      </c>
      <c r="E731">
        <v>81</v>
      </c>
      <c r="F731">
        <v>2010</v>
      </c>
      <c r="G731">
        <v>738801</v>
      </c>
      <c r="I731">
        <v>729</v>
      </c>
      <c r="J731" t="s">
        <v>85</v>
      </c>
      <c r="K731" t="s">
        <v>81</v>
      </c>
      <c r="L731">
        <v>35</v>
      </c>
      <c r="M731">
        <v>81</v>
      </c>
      <c r="N731">
        <v>2010</v>
      </c>
      <c r="O731">
        <v>738801</v>
      </c>
    </row>
    <row r="732" spans="1:15" x14ac:dyDescent="0.25">
      <c r="A732">
        <v>730</v>
      </c>
      <c r="B732" t="s">
        <v>85</v>
      </c>
      <c r="C732" t="s">
        <v>82</v>
      </c>
      <c r="D732">
        <v>43</v>
      </c>
      <c r="E732">
        <v>55</v>
      </c>
      <c r="F732">
        <v>2013</v>
      </c>
      <c r="G732">
        <v>793759</v>
      </c>
      <c r="I732">
        <v>730</v>
      </c>
      <c r="J732" t="s">
        <v>85</v>
      </c>
      <c r="K732" t="s">
        <v>82</v>
      </c>
      <c r="L732">
        <v>43</v>
      </c>
      <c r="M732">
        <v>55</v>
      </c>
      <c r="N732">
        <v>2013</v>
      </c>
      <c r="O732">
        <v>793759</v>
      </c>
    </row>
    <row r="733" spans="1:15" x14ac:dyDescent="0.25">
      <c r="A733">
        <v>731</v>
      </c>
      <c r="B733" t="s">
        <v>86</v>
      </c>
      <c r="C733" t="s">
        <v>82</v>
      </c>
      <c r="D733">
        <v>26</v>
      </c>
      <c r="E733">
        <v>80</v>
      </c>
      <c r="F733">
        <v>2016</v>
      </c>
      <c r="G733">
        <v>506400</v>
      </c>
      <c r="I733">
        <v>731</v>
      </c>
      <c r="J733" t="s">
        <v>86</v>
      </c>
      <c r="K733" t="s">
        <v>82</v>
      </c>
      <c r="L733">
        <v>26</v>
      </c>
      <c r="M733">
        <v>80</v>
      </c>
      <c r="N733">
        <v>2016</v>
      </c>
      <c r="O733">
        <v>506400</v>
      </c>
    </row>
    <row r="734" spans="1:15" x14ac:dyDescent="0.25">
      <c r="A734">
        <v>732</v>
      </c>
      <c r="B734" t="s">
        <v>86</v>
      </c>
      <c r="C734" t="s">
        <v>82</v>
      </c>
      <c r="D734">
        <v>27</v>
      </c>
      <c r="E734">
        <v>71</v>
      </c>
      <c r="F734">
        <v>2006</v>
      </c>
      <c r="G734">
        <v>734617</v>
      </c>
      <c r="I734">
        <v>732</v>
      </c>
      <c r="J734" t="s">
        <v>86</v>
      </c>
      <c r="K734" t="s">
        <v>82</v>
      </c>
      <c r="L734">
        <v>27</v>
      </c>
      <c r="M734">
        <v>71</v>
      </c>
      <c r="N734">
        <v>2006</v>
      </c>
      <c r="O734">
        <v>734617</v>
      </c>
    </row>
    <row r="735" spans="1:15" x14ac:dyDescent="0.25">
      <c r="A735">
        <v>733</v>
      </c>
      <c r="B735" t="s">
        <v>85</v>
      </c>
      <c r="C735" t="s">
        <v>79</v>
      </c>
      <c r="D735">
        <v>33</v>
      </c>
      <c r="E735">
        <v>60</v>
      </c>
      <c r="F735">
        <v>2010</v>
      </c>
      <c r="G735">
        <v>1530375</v>
      </c>
      <c r="I735">
        <v>733</v>
      </c>
      <c r="J735" t="s">
        <v>85</v>
      </c>
      <c r="K735" t="s">
        <v>79</v>
      </c>
      <c r="L735">
        <v>33</v>
      </c>
      <c r="M735">
        <v>60</v>
      </c>
      <c r="N735">
        <v>2010</v>
      </c>
      <c r="O735">
        <v>1530375</v>
      </c>
    </row>
    <row r="736" spans="1:15" x14ac:dyDescent="0.25">
      <c r="A736">
        <v>734</v>
      </c>
      <c r="B736" t="s">
        <v>85</v>
      </c>
      <c r="C736" t="s">
        <v>79</v>
      </c>
      <c r="D736">
        <v>22</v>
      </c>
      <c r="E736">
        <v>53</v>
      </c>
      <c r="F736">
        <v>2007</v>
      </c>
      <c r="G736">
        <v>1711734</v>
      </c>
      <c r="I736">
        <v>734</v>
      </c>
      <c r="J736" t="s">
        <v>85</v>
      </c>
      <c r="K736" t="s">
        <v>79</v>
      </c>
      <c r="L736">
        <v>22</v>
      </c>
      <c r="M736">
        <v>53</v>
      </c>
      <c r="N736">
        <v>2007</v>
      </c>
      <c r="O736">
        <v>1711734</v>
      </c>
    </row>
    <row r="737" spans="1:15" x14ac:dyDescent="0.25">
      <c r="A737">
        <v>735</v>
      </c>
      <c r="B737" t="s">
        <v>86</v>
      </c>
      <c r="C737" t="s">
        <v>79</v>
      </c>
      <c r="D737">
        <v>44</v>
      </c>
      <c r="E737">
        <v>85</v>
      </c>
      <c r="F737">
        <v>2018</v>
      </c>
      <c r="G737">
        <v>1330312</v>
      </c>
      <c r="I737">
        <v>735</v>
      </c>
      <c r="J737" t="s">
        <v>86</v>
      </c>
      <c r="K737" t="s">
        <v>79</v>
      </c>
      <c r="L737">
        <v>44</v>
      </c>
      <c r="M737">
        <v>85</v>
      </c>
      <c r="N737">
        <v>2018</v>
      </c>
      <c r="O737">
        <v>1330312</v>
      </c>
    </row>
    <row r="738" spans="1:15" x14ac:dyDescent="0.25">
      <c r="A738">
        <v>736</v>
      </c>
      <c r="B738" t="s">
        <v>86</v>
      </c>
      <c r="C738" t="s">
        <v>80</v>
      </c>
      <c r="D738">
        <v>22</v>
      </c>
      <c r="E738">
        <v>88</v>
      </c>
      <c r="F738">
        <v>2016</v>
      </c>
      <c r="G738">
        <v>548070</v>
      </c>
      <c r="I738">
        <v>736</v>
      </c>
      <c r="J738" t="s">
        <v>86</v>
      </c>
      <c r="K738" t="s">
        <v>80</v>
      </c>
      <c r="L738">
        <v>22</v>
      </c>
      <c r="M738">
        <v>88</v>
      </c>
      <c r="N738">
        <v>2016</v>
      </c>
      <c r="O738">
        <v>548070</v>
      </c>
    </row>
    <row r="739" spans="1:15" x14ac:dyDescent="0.25">
      <c r="A739">
        <v>737</v>
      </c>
      <c r="B739" t="s">
        <v>85</v>
      </c>
      <c r="C739" t="s">
        <v>80</v>
      </c>
      <c r="D739">
        <v>29</v>
      </c>
      <c r="E739">
        <v>63</v>
      </c>
      <c r="F739">
        <v>2010</v>
      </c>
      <c r="G739">
        <v>1627590</v>
      </c>
      <c r="I739">
        <v>737</v>
      </c>
      <c r="J739" t="s">
        <v>85</v>
      </c>
      <c r="K739" t="s">
        <v>80</v>
      </c>
      <c r="L739">
        <v>29</v>
      </c>
      <c r="M739">
        <v>63</v>
      </c>
      <c r="N739">
        <v>2010</v>
      </c>
      <c r="O739">
        <v>1627590</v>
      </c>
    </row>
    <row r="740" spans="1:15" x14ac:dyDescent="0.25">
      <c r="A740">
        <v>738</v>
      </c>
      <c r="B740" t="s">
        <v>85</v>
      </c>
      <c r="C740" t="s">
        <v>80</v>
      </c>
      <c r="D740">
        <v>26</v>
      </c>
      <c r="E740">
        <v>64</v>
      </c>
      <c r="F740">
        <v>2012</v>
      </c>
      <c r="G740">
        <v>1502458</v>
      </c>
      <c r="I740">
        <v>738</v>
      </c>
      <c r="J740" t="s">
        <v>85</v>
      </c>
      <c r="K740" t="s">
        <v>80</v>
      </c>
      <c r="L740">
        <v>26</v>
      </c>
      <c r="M740">
        <v>64</v>
      </c>
      <c r="N740">
        <v>2012</v>
      </c>
      <c r="O740">
        <v>1502458</v>
      </c>
    </row>
    <row r="741" spans="1:15" x14ac:dyDescent="0.25">
      <c r="A741">
        <v>739</v>
      </c>
      <c r="B741" t="s">
        <v>86</v>
      </c>
      <c r="C741" t="s">
        <v>81</v>
      </c>
      <c r="D741">
        <v>28</v>
      </c>
      <c r="E741">
        <v>55</v>
      </c>
      <c r="F741">
        <v>2013</v>
      </c>
      <c r="G741">
        <v>1604734</v>
      </c>
      <c r="I741">
        <v>739</v>
      </c>
      <c r="J741" t="s">
        <v>86</v>
      </c>
      <c r="K741" t="s">
        <v>81</v>
      </c>
      <c r="L741">
        <v>28</v>
      </c>
      <c r="M741">
        <v>55</v>
      </c>
      <c r="N741">
        <v>2013</v>
      </c>
      <c r="O741">
        <v>1604734</v>
      </c>
    </row>
    <row r="742" spans="1:15" x14ac:dyDescent="0.25">
      <c r="A742">
        <v>740</v>
      </c>
      <c r="B742" t="s">
        <v>86</v>
      </c>
      <c r="C742" t="s">
        <v>81</v>
      </c>
      <c r="D742">
        <v>29</v>
      </c>
      <c r="E742">
        <v>76</v>
      </c>
      <c r="F742">
        <v>2014</v>
      </c>
      <c r="G742">
        <v>863090</v>
      </c>
      <c r="I742">
        <v>740</v>
      </c>
      <c r="J742" t="s">
        <v>86</v>
      </c>
      <c r="K742" t="s">
        <v>81</v>
      </c>
      <c r="L742">
        <v>29</v>
      </c>
      <c r="M742">
        <v>76</v>
      </c>
      <c r="N742">
        <v>2014</v>
      </c>
      <c r="O742">
        <v>863090</v>
      </c>
    </row>
    <row r="743" spans="1:15" x14ac:dyDescent="0.25">
      <c r="A743">
        <v>741</v>
      </c>
      <c r="B743" t="s">
        <v>85</v>
      </c>
      <c r="C743" t="s">
        <v>81</v>
      </c>
      <c r="D743">
        <v>40</v>
      </c>
      <c r="E743">
        <v>55</v>
      </c>
      <c r="F743">
        <v>2011</v>
      </c>
      <c r="G743">
        <v>1217229</v>
      </c>
      <c r="I743">
        <v>741</v>
      </c>
      <c r="J743" t="s">
        <v>85</v>
      </c>
      <c r="K743" t="s">
        <v>81</v>
      </c>
      <c r="L743">
        <v>40</v>
      </c>
      <c r="M743">
        <v>55</v>
      </c>
      <c r="N743">
        <v>2011</v>
      </c>
      <c r="O743">
        <v>1217229</v>
      </c>
    </row>
    <row r="744" spans="1:15" x14ac:dyDescent="0.25">
      <c r="A744">
        <v>742</v>
      </c>
      <c r="B744" t="s">
        <v>85</v>
      </c>
      <c r="C744" t="s">
        <v>82</v>
      </c>
      <c r="D744">
        <v>42</v>
      </c>
      <c r="E744">
        <v>86</v>
      </c>
      <c r="F744">
        <v>2005</v>
      </c>
      <c r="G744">
        <v>1047801</v>
      </c>
      <c r="I744">
        <v>742</v>
      </c>
      <c r="J744" t="s">
        <v>85</v>
      </c>
      <c r="K744" t="s">
        <v>82</v>
      </c>
      <c r="L744">
        <v>42</v>
      </c>
      <c r="M744">
        <v>86</v>
      </c>
      <c r="N744">
        <v>2005</v>
      </c>
      <c r="O744">
        <v>1047801</v>
      </c>
    </row>
    <row r="745" spans="1:15" x14ac:dyDescent="0.25">
      <c r="A745">
        <v>743</v>
      </c>
      <c r="B745" t="s">
        <v>86</v>
      </c>
      <c r="C745" t="s">
        <v>82</v>
      </c>
      <c r="D745">
        <v>40</v>
      </c>
      <c r="E745">
        <v>86</v>
      </c>
      <c r="F745">
        <v>2016</v>
      </c>
      <c r="G745">
        <v>656437</v>
      </c>
      <c r="I745">
        <v>743</v>
      </c>
      <c r="J745" t="s">
        <v>86</v>
      </c>
      <c r="K745" t="s">
        <v>82</v>
      </c>
      <c r="L745">
        <v>40</v>
      </c>
      <c r="M745">
        <v>86</v>
      </c>
      <c r="N745">
        <v>2016</v>
      </c>
      <c r="O745">
        <v>656437</v>
      </c>
    </row>
    <row r="746" spans="1:15" x14ac:dyDescent="0.25">
      <c r="A746">
        <v>744</v>
      </c>
      <c r="B746" t="s">
        <v>86</v>
      </c>
      <c r="C746" t="s">
        <v>82</v>
      </c>
      <c r="D746">
        <v>43</v>
      </c>
      <c r="E746">
        <v>70</v>
      </c>
      <c r="F746">
        <v>2014</v>
      </c>
      <c r="G746">
        <v>1957543</v>
      </c>
      <c r="I746">
        <v>744</v>
      </c>
      <c r="J746" t="s">
        <v>86</v>
      </c>
      <c r="K746" t="s">
        <v>82</v>
      </c>
      <c r="L746">
        <v>43</v>
      </c>
      <c r="M746">
        <v>70</v>
      </c>
      <c r="N746">
        <v>2014</v>
      </c>
      <c r="O746">
        <v>1957543</v>
      </c>
    </row>
    <row r="747" spans="1:15" x14ac:dyDescent="0.25">
      <c r="A747">
        <v>745</v>
      </c>
      <c r="B747" t="s">
        <v>85</v>
      </c>
      <c r="C747" t="s">
        <v>79</v>
      </c>
      <c r="D747">
        <v>30</v>
      </c>
      <c r="E747">
        <v>64</v>
      </c>
      <c r="F747">
        <v>2009</v>
      </c>
      <c r="G747">
        <v>1000585</v>
      </c>
      <c r="I747">
        <v>745</v>
      </c>
      <c r="J747" t="s">
        <v>85</v>
      </c>
      <c r="K747" t="s">
        <v>79</v>
      </c>
      <c r="L747">
        <v>30</v>
      </c>
      <c r="M747">
        <v>64</v>
      </c>
      <c r="N747">
        <v>2009</v>
      </c>
      <c r="O747">
        <v>1000585</v>
      </c>
    </row>
    <row r="748" spans="1:15" x14ac:dyDescent="0.25">
      <c r="A748">
        <v>746</v>
      </c>
      <c r="B748" t="s">
        <v>85</v>
      </c>
      <c r="C748" t="s">
        <v>79</v>
      </c>
      <c r="D748">
        <v>44</v>
      </c>
      <c r="E748">
        <v>66</v>
      </c>
      <c r="F748">
        <v>2005</v>
      </c>
      <c r="G748">
        <v>815020</v>
      </c>
      <c r="I748">
        <v>746</v>
      </c>
      <c r="J748" t="s">
        <v>85</v>
      </c>
      <c r="K748" t="s">
        <v>79</v>
      </c>
      <c r="L748">
        <v>44</v>
      </c>
      <c r="M748">
        <v>66</v>
      </c>
      <c r="N748">
        <v>2005</v>
      </c>
      <c r="O748">
        <v>815020</v>
      </c>
    </row>
    <row r="749" spans="1:15" x14ac:dyDescent="0.25">
      <c r="A749">
        <v>747</v>
      </c>
      <c r="B749" t="s">
        <v>86</v>
      </c>
      <c r="C749" t="s">
        <v>79</v>
      </c>
      <c r="D749">
        <v>34</v>
      </c>
      <c r="E749">
        <v>89</v>
      </c>
      <c r="F749">
        <v>2013</v>
      </c>
      <c r="G749">
        <v>1361712</v>
      </c>
      <c r="I749">
        <v>747</v>
      </c>
      <c r="J749" t="s">
        <v>86</v>
      </c>
      <c r="K749" t="s">
        <v>79</v>
      </c>
      <c r="L749">
        <v>34</v>
      </c>
      <c r="M749">
        <v>89</v>
      </c>
      <c r="N749">
        <v>2013</v>
      </c>
      <c r="O749">
        <v>1361712</v>
      </c>
    </row>
    <row r="750" spans="1:15" x14ac:dyDescent="0.25">
      <c r="A750">
        <v>748</v>
      </c>
      <c r="B750" t="s">
        <v>86</v>
      </c>
      <c r="C750" t="s">
        <v>80</v>
      </c>
      <c r="D750">
        <v>24</v>
      </c>
      <c r="E750">
        <v>73</v>
      </c>
      <c r="F750">
        <v>2009</v>
      </c>
      <c r="G750">
        <v>1427359</v>
      </c>
      <c r="I750">
        <v>748</v>
      </c>
      <c r="J750" t="s">
        <v>86</v>
      </c>
      <c r="K750" t="s">
        <v>80</v>
      </c>
      <c r="L750">
        <v>24</v>
      </c>
      <c r="M750">
        <v>73</v>
      </c>
      <c r="N750">
        <v>2009</v>
      </c>
      <c r="O750">
        <v>1427359</v>
      </c>
    </row>
    <row r="751" spans="1:15" x14ac:dyDescent="0.25">
      <c r="A751">
        <v>749</v>
      </c>
      <c r="B751" t="s">
        <v>85</v>
      </c>
      <c r="C751" t="s">
        <v>80</v>
      </c>
      <c r="D751">
        <v>29</v>
      </c>
      <c r="E751">
        <v>58</v>
      </c>
      <c r="F751">
        <v>2013</v>
      </c>
      <c r="G751">
        <v>1845446</v>
      </c>
      <c r="I751">
        <v>749</v>
      </c>
      <c r="J751" t="s">
        <v>85</v>
      </c>
      <c r="K751" t="s">
        <v>80</v>
      </c>
      <c r="L751">
        <v>29</v>
      </c>
      <c r="M751">
        <v>58</v>
      </c>
      <c r="N751">
        <v>2013</v>
      </c>
      <c r="O751">
        <v>1845446</v>
      </c>
    </row>
    <row r="752" spans="1:15" x14ac:dyDescent="0.25">
      <c r="A752">
        <v>750</v>
      </c>
      <c r="B752" t="s">
        <v>85</v>
      </c>
      <c r="C752" t="s">
        <v>80</v>
      </c>
      <c r="D752">
        <v>41</v>
      </c>
      <c r="E752">
        <v>57</v>
      </c>
      <c r="F752">
        <v>2005</v>
      </c>
      <c r="G752">
        <v>1493208</v>
      </c>
      <c r="I752">
        <v>750</v>
      </c>
      <c r="J752" t="s">
        <v>85</v>
      </c>
      <c r="K752" t="s">
        <v>80</v>
      </c>
      <c r="L752">
        <v>41</v>
      </c>
      <c r="M752">
        <v>57</v>
      </c>
      <c r="N752">
        <v>2005</v>
      </c>
      <c r="O752">
        <v>1493208</v>
      </c>
    </row>
    <row r="753" spans="1:15" x14ac:dyDescent="0.25">
      <c r="A753">
        <v>751</v>
      </c>
      <c r="B753" t="s">
        <v>86</v>
      </c>
      <c r="C753" t="s">
        <v>81</v>
      </c>
      <c r="D753">
        <v>25</v>
      </c>
      <c r="E753">
        <v>77</v>
      </c>
      <c r="F753">
        <v>2011</v>
      </c>
      <c r="G753">
        <v>641267</v>
      </c>
      <c r="I753">
        <v>751</v>
      </c>
      <c r="J753" t="s">
        <v>86</v>
      </c>
      <c r="K753" t="s">
        <v>81</v>
      </c>
      <c r="L753">
        <v>25</v>
      </c>
      <c r="M753">
        <v>77</v>
      </c>
      <c r="N753">
        <v>2011</v>
      </c>
      <c r="O753">
        <v>641267</v>
      </c>
    </row>
    <row r="754" spans="1:15" x14ac:dyDescent="0.25">
      <c r="A754">
        <v>752</v>
      </c>
      <c r="B754" t="s">
        <v>86</v>
      </c>
      <c r="C754" t="s">
        <v>81</v>
      </c>
      <c r="D754">
        <v>27</v>
      </c>
      <c r="E754">
        <v>55</v>
      </c>
      <c r="F754">
        <v>2005</v>
      </c>
      <c r="G754">
        <v>1370045</v>
      </c>
      <c r="I754">
        <v>752</v>
      </c>
      <c r="J754" t="s">
        <v>86</v>
      </c>
      <c r="K754" t="s">
        <v>81</v>
      </c>
      <c r="L754">
        <v>27</v>
      </c>
      <c r="M754">
        <v>55</v>
      </c>
      <c r="N754">
        <v>2005</v>
      </c>
      <c r="O754">
        <v>1370045</v>
      </c>
    </row>
    <row r="755" spans="1:15" x14ac:dyDescent="0.25">
      <c r="A755">
        <v>753</v>
      </c>
      <c r="B755" t="s">
        <v>85</v>
      </c>
      <c r="C755" t="s">
        <v>81</v>
      </c>
      <c r="D755">
        <v>36</v>
      </c>
      <c r="E755">
        <v>60</v>
      </c>
      <c r="F755">
        <v>2017</v>
      </c>
      <c r="G755">
        <v>1246525</v>
      </c>
      <c r="I755">
        <v>753</v>
      </c>
      <c r="J755" t="s">
        <v>85</v>
      </c>
      <c r="K755" t="s">
        <v>81</v>
      </c>
      <c r="L755">
        <v>36</v>
      </c>
      <c r="M755">
        <v>60</v>
      </c>
      <c r="N755">
        <v>2017</v>
      </c>
      <c r="O755">
        <v>1246525</v>
      </c>
    </row>
    <row r="756" spans="1:15" x14ac:dyDescent="0.25">
      <c r="A756">
        <v>754</v>
      </c>
      <c r="B756" t="s">
        <v>85</v>
      </c>
      <c r="C756" t="s">
        <v>82</v>
      </c>
      <c r="D756">
        <v>33</v>
      </c>
      <c r="E756">
        <v>65</v>
      </c>
      <c r="F756">
        <v>2014</v>
      </c>
      <c r="G756">
        <v>897495</v>
      </c>
      <c r="I756">
        <v>754</v>
      </c>
      <c r="J756" t="s">
        <v>85</v>
      </c>
      <c r="K756" t="s">
        <v>82</v>
      </c>
      <c r="L756">
        <v>33</v>
      </c>
      <c r="M756">
        <v>65</v>
      </c>
      <c r="N756">
        <v>2014</v>
      </c>
      <c r="O756">
        <v>897495</v>
      </c>
    </row>
    <row r="757" spans="1:15" x14ac:dyDescent="0.25">
      <c r="A757">
        <v>755</v>
      </c>
      <c r="B757" t="s">
        <v>86</v>
      </c>
      <c r="C757" t="s">
        <v>82</v>
      </c>
      <c r="D757">
        <v>25</v>
      </c>
      <c r="E757">
        <v>88</v>
      </c>
      <c r="F757">
        <v>2015</v>
      </c>
      <c r="G757">
        <v>1888281</v>
      </c>
      <c r="I757">
        <v>755</v>
      </c>
      <c r="J757" t="s">
        <v>86</v>
      </c>
      <c r="K757" t="s">
        <v>82</v>
      </c>
      <c r="L757">
        <v>25</v>
      </c>
      <c r="M757">
        <v>88</v>
      </c>
      <c r="N757">
        <v>2015</v>
      </c>
      <c r="O757">
        <v>1888281</v>
      </c>
    </row>
    <row r="758" spans="1:15" x14ac:dyDescent="0.25">
      <c r="A758">
        <v>756</v>
      </c>
      <c r="B758" t="s">
        <v>86</v>
      </c>
      <c r="C758" t="s">
        <v>82</v>
      </c>
      <c r="D758">
        <v>28</v>
      </c>
      <c r="E758">
        <v>63</v>
      </c>
      <c r="F758">
        <v>2014</v>
      </c>
      <c r="G758">
        <v>1251413</v>
      </c>
      <c r="I758">
        <v>756</v>
      </c>
      <c r="J758" t="s">
        <v>86</v>
      </c>
      <c r="K758" t="s">
        <v>82</v>
      </c>
      <c r="L758">
        <v>28</v>
      </c>
      <c r="M758">
        <v>63</v>
      </c>
      <c r="N758">
        <v>2014</v>
      </c>
      <c r="O758">
        <v>1251413</v>
      </c>
    </row>
    <row r="759" spans="1:15" x14ac:dyDescent="0.25">
      <c r="A759">
        <v>757</v>
      </c>
      <c r="B759" t="s">
        <v>85</v>
      </c>
      <c r="C759" t="s">
        <v>79</v>
      </c>
      <c r="D759">
        <v>28</v>
      </c>
      <c r="E759">
        <v>80</v>
      </c>
      <c r="F759">
        <v>2012</v>
      </c>
      <c r="G759">
        <v>1581775</v>
      </c>
      <c r="I759">
        <v>757</v>
      </c>
      <c r="J759" t="s">
        <v>85</v>
      </c>
      <c r="K759" t="s">
        <v>79</v>
      </c>
      <c r="L759">
        <v>28</v>
      </c>
      <c r="M759">
        <v>80</v>
      </c>
      <c r="N759">
        <v>2012</v>
      </c>
      <c r="O759">
        <v>1581775</v>
      </c>
    </row>
    <row r="760" spans="1:15" x14ac:dyDescent="0.25">
      <c r="A760">
        <v>758</v>
      </c>
      <c r="B760" t="s">
        <v>85</v>
      </c>
      <c r="C760" t="s">
        <v>79</v>
      </c>
      <c r="D760">
        <v>33</v>
      </c>
      <c r="E760">
        <v>85</v>
      </c>
      <c r="F760">
        <v>2010</v>
      </c>
      <c r="G760">
        <v>1328875</v>
      </c>
      <c r="I760">
        <v>758</v>
      </c>
      <c r="J760" t="s">
        <v>85</v>
      </c>
      <c r="K760" t="s">
        <v>79</v>
      </c>
      <c r="L760">
        <v>33</v>
      </c>
      <c r="M760">
        <v>85</v>
      </c>
      <c r="N760">
        <v>2010</v>
      </c>
      <c r="O760">
        <v>1328875</v>
      </c>
    </row>
    <row r="761" spans="1:15" x14ac:dyDescent="0.25">
      <c r="A761">
        <v>759</v>
      </c>
      <c r="B761" t="s">
        <v>86</v>
      </c>
      <c r="C761" t="s">
        <v>79</v>
      </c>
      <c r="D761">
        <v>29</v>
      </c>
      <c r="E761">
        <v>63</v>
      </c>
      <c r="F761">
        <v>2011</v>
      </c>
      <c r="G761">
        <v>726557</v>
      </c>
      <c r="I761">
        <v>759</v>
      </c>
      <c r="J761" t="s">
        <v>86</v>
      </c>
      <c r="K761" t="s">
        <v>79</v>
      </c>
      <c r="L761">
        <v>29</v>
      </c>
      <c r="M761">
        <v>63</v>
      </c>
      <c r="N761">
        <v>2011</v>
      </c>
      <c r="O761">
        <v>726557</v>
      </c>
    </row>
    <row r="762" spans="1:15" x14ac:dyDescent="0.25">
      <c r="A762">
        <v>760</v>
      </c>
      <c r="B762" t="s">
        <v>86</v>
      </c>
      <c r="C762" t="s">
        <v>80</v>
      </c>
      <c r="D762">
        <v>25</v>
      </c>
      <c r="E762">
        <v>53</v>
      </c>
      <c r="F762">
        <v>2012</v>
      </c>
      <c r="G762">
        <v>1650273</v>
      </c>
      <c r="I762">
        <v>760</v>
      </c>
      <c r="J762" t="s">
        <v>86</v>
      </c>
      <c r="K762" t="s">
        <v>80</v>
      </c>
      <c r="L762">
        <v>25</v>
      </c>
      <c r="M762">
        <v>53</v>
      </c>
      <c r="N762">
        <v>2012</v>
      </c>
      <c r="O762">
        <v>1650273</v>
      </c>
    </row>
    <row r="763" spans="1:15" x14ac:dyDescent="0.25">
      <c r="A763">
        <v>761</v>
      </c>
      <c r="B763" t="s">
        <v>85</v>
      </c>
      <c r="C763" t="s">
        <v>80</v>
      </c>
      <c r="D763">
        <v>23</v>
      </c>
      <c r="E763">
        <v>68</v>
      </c>
      <c r="F763">
        <v>2011</v>
      </c>
      <c r="G763">
        <v>1784622</v>
      </c>
      <c r="I763">
        <v>761</v>
      </c>
      <c r="J763" t="s">
        <v>85</v>
      </c>
      <c r="K763" t="s">
        <v>80</v>
      </c>
      <c r="L763">
        <v>23</v>
      </c>
      <c r="M763">
        <v>68</v>
      </c>
      <c r="N763">
        <v>2011</v>
      </c>
      <c r="O763">
        <v>1784622</v>
      </c>
    </row>
    <row r="764" spans="1:15" x14ac:dyDescent="0.25">
      <c r="A764">
        <v>762</v>
      </c>
      <c r="B764" t="s">
        <v>85</v>
      </c>
      <c r="C764" t="s">
        <v>80</v>
      </c>
      <c r="D764">
        <v>40</v>
      </c>
      <c r="E764">
        <v>48</v>
      </c>
      <c r="F764">
        <v>2018</v>
      </c>
      <c r="G764">
        <v>1954491</v>
      </c>
      <c r="I764">
        <v>762</v>
      </c>
      <c r="J764" t="s">
        <v>85</v>
      </c>
      <c r="K764" t="s">
        <v>80</v>
      </c>
      <c r="L764">
        <v>40</v>
      </c>
      <c r="M764">
        <v>48</v>
      </c>
      <c r="N764">
        <v>2018</v>
      </c>
      <c r="O764">
        <v>1954491</v>
      </c>
    </row>
    <row r="765" spans="1:15" x14ac:dyDescent="0.25">
      <c r="A765">
        <v>763</v>
      </c>
      <c r="B765" t="s">
        <v>86</v>
      </c>
      <c r="C765" t="s">
        <v>81</v>
      </c>
      <c r="D765">
        <v>45</v>
      </c>
      <c r="E765">
        <v>83</v>
      </c>
      <c r="F765">
        <v>2014</v>
      </c>
      <c r="G765">
        <v>1066904</v>
      </c>
      <c r="I765">
        <v>763</v>
      </c>
      <c r="J765" t="s">
        <v>86</v>
      </c>
      <c r="K765" t="s">
        <v>81</v>
      </c>
      <c r="L765">
        <v>45</v>
      </c>
      <c r="M765">
        <v>83</v>
      </c>
      <c r="N765">
        <v>2014</v>
      </c>
      <c r="O765">
        <v>1066904</v>
      </c>
    </row>
    <row r="766" spans="1:15" x14ac:dyDescent="0.25">
      <c r="A766">
        <v>764</v>
      </c>
      <c r="B766" t="s">
        <v>86</v>
      </c>
      <c r="C766" t="s">
        <v>81</v>
      </c>
      <c r="D766">
        <v>40</v>
      </c>
      <c r="E766">
        <v>59</v>
      </c>
      <c r="F766">
        <v>2009</v>
      </c>
      <c r="G766">
        <v>1623110</v>
      </c>
      <c r="I766">
        <v>764</v>
      </c>
      <c r="J766" t="s">
        <v>86</v>
      </c>
      <c r="K766" t="s">
        <v>81</v>
      </c>
      <c r="L766">
        <v>40</v>
      </c>
      <c r="M766">
        <v>59</v>
      </c>
      <c r="N766">
        <v>2009</v>
      </c>
      <c r="O766">
        <v>1623110</v>
      </c>
    </row>
    <row r="767" spans="1:15" x14ac:dyDescent="0.25">
      <c r="A767">
        <v>765</v>
      </c>
      <c r="B767" t="s">
        <v>85</v>
      </c>
      <c r="C767" t="s">
        <v>81</v>
      </c>
      <c r="D767">
        <v>34</v>
      </c>
      <c r="E767">
        <v>88</v>
      </c>
      <c r="F767">
        <v>2006</v>
      </c>
      <c r="G767">
        <v>1791570</v>
      </c>
      <c r="I767">
        <v>765</v>
      </c>
      <c r="J767" t="s">
        <v>85</v>
      </c>
      <c r="K767" t="s">
        <v>81</v>
      </c>
      <c r="L767">
        <v>34</v>
      </c>
      <c r="M767">
        <v>88</v>
      </c>
      <c r="N767">
        <v>2006</v>
      </c>
      <c r="O767">
        <v>1791570</v>
      </c>
    </row>
    <row r="768" spans="1:15" x14ac:dyDescent="0.25">
      <c r="A768">
        <v>766</v>
      </c>
      <c r="B768" t="s">
        <v>85</v>
      </c>
      <c r="C768" t="s">
        <v>82</v>
      </c>
      <c r="D768">
        <v>30</v>
      </c>
      <c r="E768">
        <v>55</v>
      </c>
      <c r="F768">
        <v>2010</v>
      </c>
      <c r="G768">
        <v>1502487</v>
      </c>
      <c r="I768">
        <v>766</v>
      </c>
      <c r="J768" t="s">
        <v>85</v>
      </c>
      <c r="K768" t="s">
        <v>82</v>
      </c>
      <c r="L768">
        <v>30</v>
      </c>
      <c r="M768">
        <v>55</v>
      </c>
      <c r="N768">
        <v>2010</v>
      </c>
      <c r="O768">
        <v>1502487</v>
      </c>
    </row>
    <row r="769" spans="1:15" x14ac:dyDescent="0.25">
      <c r="A769">
        <v>767</v>
      </c>
      <c r="B769" t="s">
        <v>86</v>
      </c>
      <c r="C769" t="s">
        <v>82</v>
      </c>
      <c r="D769">
        <v>35</v>
      </c>
      <c r="E769">
        <v>72</v>
      </c>
      <c r="F769">
        <v>2007</v>
      </c>
      <c r="G769">
        <v>1106156</v>
      </c>
      <c r="I769">
        <v>767</v>
      </c>
      <c r="J769" t="s">
        <v>86</v>
      </c>
      <c r="K769" t="s">
        <v>82</v>
      </c>
      <c r="L769">
        <v>35</v>
      </c>
      <c r="M769">
        <v>72</v>
      </c>
      <c r="N769">
        <v>2007</v>
      </c>
      <c r="O769">
        <v>1106156</v>
      </c>
    </row>
    <row r="770" spans="1:15" x14ac:dyDescent="0.25">
      <c r="A770">
        <v>768</v>
      </c>
      <c r="B770" t="s">
        <v>86</v>
      </c>
      <c r="C770" t="s">
        <v>82</v>
      </c>
      <c r="D770">
        <v>32</v>
      </c>
      <c r="E770">
        <v>73</v>
      </c>
      <c r="F770">
        <v>2018</v>
      </c>
      <c r="G770">
        <v>509324</v>
      </c>
      <c r="I770">
        <v>768</v>
      </c>
      <c r="J770" t="s">
        <v>86</v>
      </c>
      <c r="K770" t="s">
        <v>82</v>
      </c>
      <c r="L770">
        <v>32</v>
      </c>
      <c r="M770">
        <v>73</v>
      </c>
      <c r="N770">
        <v>2018</v>
      </c>
      <c r="O770">
        <v>509324</v>
      </c>
    </row>
    <row r="771" spans="1:15" x14ac:dyDescent="0.25">
      <c r="A771">
        <v>769</v>
      </c>
      <c r="B771" t="s">
        <v>85</v>
      </c>
      <c r="C771" t="s">
        <v>79</v>
      </c>
      <c r="D771">
        <v>23</v>
      </c>
      <c r="E771">
        <v>86</v>
      </c>
      <c r="F771">
        <v>2013</v>
      </c>
      <c r="G771">
        <v>525511</v>
      </c>
      <c r="I771">
        <v>769</v>
      </c>
      <c r="J771" t="s">
        <v>85</v>
      </c>
      <c r="K771" t="s">
        <v>79</v>
      </c>
      <c r="L771">
        <v>23</v>
      </c>
      <c r="M771">
        <v>86</v>
      </c>
      <c r="N771">
        <v>2013</v>
      </c>
      <c r="O771">
        <v>525511</v>
      </c>
    </row>
    <row r="772" spans="1:15" x14ac:dyDescent="0.25">
      <c r="A772">
        <v>770</v>
      </c>
      <c r="B772" t="s">
        <v>85</v>
      </c>
      <c r="C772" t="s">
        <v>79</v>
      </c>
      <c r="D772">
        <v>39</v>
      </c>
      <c r="E772">
        <v>88</v>
      </c>
      <c r="F772">
        <v>2018</v>
      </c>
      <c r="G772">
        <v>1178037</v>
      </c>
      <c r="I772">
        <v>770</v>
      </c>
      <c r="J772" t="s">
        <v>85</v>
      </c>
      <c r="K772" t="s">
        <v>79</v>
      </c>
      <c r="L772">
        <v>39</v>
      </c>
      <c r="M772">
        <v>88</v>
      </c>
      <c r="N772">
        <v>2018</v>
      </c>
      <c r="O772">
        <v>1178037</v>
      </c>
    </row>
    <row r="773" spans="1:15" x14ac:dyDescent="0.25">
      <c r="A773">
        <v>771</v>
      </c>
      <c r="B773" t="s">
        <v>86</v>
      </c>
      <c r="C773" t="s">
        <v>79</v>
      </c>
      <c r="D773">
        <v>25</v>
      </c>
      <c r="E773">
        <v>68</v>
      </c>
      <c r="F773">
        <v>2015</v>
      </c>
      <c r="G773">
        <v>1668700</v>
      </c>
      <c r="I773">
        <v>771</v>
      </c>
      <c r="J773" t="s">
        <v>86</v>
      </c>
      <c r="K773" t="s">
        <v>79</v>
      </c>
      <c r="L773">
        <v>25</v>
      </c>
      <c r="M773">
        <v>68</v>
      </c>
      <c r="N773">
        <v>2015</v>
      </c>
      <c r="O773">
        <v>1668700</v>
      </c>
    </row>
    <row r="774" spans="1:15" x14ac:dyDescent="0.25">
      <c r="A774">
        <v>772</v>
      </c>
      <c r="B774" t="s">
        <v>86</v>
      </c>
      <c r="C774" t="s">
        <v>80</v>
      </c>
      <c r="D774">
        <v>24</v>
      </c>
      <c r="E774">
        <v>76</v>
      </c>
      <c r="F774">
        <v>2012</v>
      </c>
      <c r="G774">
        <v>1320021</v>
      </c>
      <c r="I774">
        <v>772</v>
      </c>
      <c r="J774" t="s">
        <v>86</v>
      </c>
      <c r="K774" t="s">
        <v>80</v>
      </c>
      <c r="L774">
        <v>24</v>
      </c>
      <c r="M774">
        <v>76</v>
      </c>
      <c r="N774">
        <v>2012</v>
      </c>
      <c r="O774">
        <v>1320021</v>
      </c>
    </row>
    <row r="775" spans="1:15" x14ac:dyDescent="0.25">
      <c r="A775">
        <v>773</v>
      </c>
      <c r="B775" t="s">
        <v>85</v>
      </c>
      <c r="C775" t="s">
        <v>80</v>
      </c>
      <c r="D775">
        <v>37</v>
      </c>
      <c r="E775">
        <v>70</v>
      </c>
      <c r="F775">
        <v>2016</v>
      </c>
      <c r="G775">
        <v>1603163</v>
      </c>
      <c r="I775">
        <v>773</v>
      </c>
      <c r="J775" t="s">
        <v>85</v>
      </c>
      <c r="K775" t="s">
        <v>80</v>
      </c>
      <c r="L775">
        <v>37</v>
      </c>
      <c r="M775">
        <v>70</v>
      </c>
      <c r="N775">
        <v>2016</v>
      </c>
      <c r="O775">
        <v>1603163</v>
      </c>
    </row>
    <row r="776" spans="1:15" x14ac:dyDescent="0.25">
      <c r="A776">
        <v>774</v>
      </c>
      <c r="B776" t="s">
        <v>85</v>
      </c>
      <c r="C776" t="s">
        <v>80</v>
      </c>
      <c r="D776">
        <v>23</v>
      </c>
      <c r="E776">
        <v>50</v>
      </c>
      <c r="F776">
        <v>2005</v>
      </c>
      <c r="G776">
        <v>1596555</v>
      </c>
      <c r="I776">
        <v>774</v>
      </c>
      <c r="J776" t="s">
        <v>85</v>
      </c>
      <c r="K776" t="s">
        <v>80</v>
      </c>
      <c r="L776">
        <v>23</v>
      </c>
      <c r="M776">
        <v>50</v>
      </c>
      <c r="N776">
        <v>2005</v>
      </c>
      <c r="O776">
        <v>1596555</v>
      </c>
    </row>
    <row r="777" spans="1:15" x14ac:dyDescent="0.25">
      <c r="A777">
        <v>775</v>
      </c>
      <c r="B777" t="s">
        <v>86</v>
      </c>
      <c r="C777" t="s">
        <v>81</v>
      </c>
      <c r="D777">
        <v>45</v>
      </c>
      <c r="E777">
        <v>69</v>
      </c>
      <c r="F777">
        <v>2007</v>
      </c>
      <c r="G777">
        <v>1472605</v>
      </c>
      <c r="I777">
        <v>775</v>
      </c>
      <c r="J777" t="s">
        <v>86</v>
      </c>
      <c r="K777" t="s">
        <v>81</v>
      </c>
      <c r="L777">
        <v>45</v>
      </c>
      <c r="M777">
        <v>69</v>
      </c>
      <c r="N777">
        <v>2007</v>
      </c>
      <c r="O777">
        <v>1472605</v>
      </c>
    </row>
    <row r="778" spans="1:15" x14ac:dyDescent="0.25">
      <c r="A778">
        <v>776</v>
      </c>
      <c r="B778" t="s">
        <v>86</v>
      </c>
      <c r="C778" t="s">
        <v>81</v>
      </c>
      <c r="D778">
        <v>37</v>
      </c>
      <c r="E778">
        <v>72</v>
      </c>
      <c r="F778">
        <v>2012</v>
      </c>
      <c r="G778">
        <v>1801728</v>
      </c>
      <c r="I778">
        <v>776</v>
      </c>
      <c r="J778" t="s">
        <v>86</v>
      </c>
      <c r="K778" t="s">
        <v>81</v>
      </c>
      <c r="L778">
        <v>37</v>
      </c>
      <c r="M778">
        <v>72</v>
      </c>
      <c r="N778">
        <v>2012</v>
      </c>
      <c r="O778">
        <v>1801728</v>
      </c>
    </row>
    <row r="779" spans="1:15" x14ac:dyDescent="0.25">
      <c r="A779">
        <v>777</v>
      </c>
      <c r="B779" t="s">
        <v>85</v>
      </c>
      <c r="C779" t="s">
        <v>81</v>
      </c>
      <c r="D779">
        <v>32</v>
      </c>
      <c r="E779">
        <v>59</v>
      </c>
      <c r="F779">
        <v>2010</v>
      </c>
      <c r="G779">
        <v>993492</v>
      </c>
      <c r="I779">
        <v>777</v>
      </c>
      <c r="J779" t="s">
        <v>85</v>
      </c>
      <c r="K779" t="s">
        <v>81</v>
      </c>
      <c r="L779">
        <v>32</v>
      </c>
      <c r="M779">
        <v>59</v>
      </c>
      <c r="N779">
        <v>2010</v>
      </c>
      <c r="O779">
        <v>993492</v>
      </c>
    </row>
    <row r="780" spans="1:15" x14ac:dyDescent="0.25">
      <c r="A780">
        <v>778</v>
      </c>
      <c r="B780" t="s">
        <v>85</v>
      </c>
      <c r="C780" t="s">
        <v>82</v>
      </c>
      <c r="D780">
        <v>22</v>
      </c>
      <c r="E780">
        <v>60</v>
      </c>
      <c r="F780">
        <v>2008</v>
      </c>
      <c r="G780">
        <v>589650</v>
      </c>
      <c r="I780">
        <v>778</v>
      </c>
      <c r="J780" t="s">
        <v>85</v>
      </c>
      <c r="K780" t="s">
        <v>82</v>
      </c>
      <c r="L780">
        <v>22</v>
      </c>
      <c r="M780">
        <v>60</v>
      </c>
      <c r="N780">
        <v>2008</v>
      </c>
      <c r="O780">
        <v>589650</v>
      </c>
    </row>
    <row r="781" spans="1:15" x14ac:dyDescent="0.25">
      <c r="A781">
        <v>779</v>
      </c>
      <c r="B781" t="s">
        <v>86</v>
      </c>
      <c r="C781" t="s">
        <v>82</v>
      </c>
      <c r="D781">
        <v>24</v>
      </c>
      <c r="E781">
        <v>84</v>
      </c>
      <c r="F781">
        <v>2013</v>
      </c>
      <c r="G781">
        <v>1854868</v>
      </c>
      <c r="I781">
        <v>779</v>
      </c>
      <c r="J781" t="s">
        <v>86</v>
      </c>
      <c r="K781" t="s">
        <v>82</v>
      </c>
      <c r="L781">
        <v>24</v>
      </c>
      <c r="M781">
        <v>84</v>
      </c>
      <c r="N781">
        <v>2013</v>
      </c>
      <c r="O781">
        <v>1854868</v>
      </c>
    </row>
    <row r="782" spans="1:15" x14ac:dyDescent="0.25">
      <c r="A782">
        <v>780</v>
      </c>
      <c r="B782" t="s">
        <v>86</v>
      </c>
      <c r="C782" t="s">
        <v>82</v>
      </c>
      <c r="D782">
        <v>22</v>
      </c>
      <c r="E782">
        <v>75</v>
      </c>
      <c r="F782">
        <v>2005</v>
      </c>
      <c r="G782">
        <v>1172786</v>
      </c>
      <c r="I782">
        <v>780</v>
      </c>
      <c r="J782" t="s">
        <v>86</v>
      </c>
      <c r="K782" t="s">
        <v>82</v>
      </c>
      <c r="L782">
        <v>22</v>
      </c>
      <c r="M782">
        <v>75</v>
      </c>
      <c r="N782">
        <v>2005</v>
      </c>
      <c r="O782">
        <v>1172786</v>
      </c>
    </row>
    <row r="783" spans="1:15" x14ac:dyDescent="0.25">
      <c r="A783">
        <v>781</v>
      </c>
      <c r="B783" t="s">
        <v>85</v>
      </c>
      <c r="C783" t="s">
        <v>79</v>
      </c>
      <c r="D783">
        <v>39</v>
      </c>
      <c r="E783">
        <v>72</v>
      </c>
      <c r="F783">
        <v>2009</v>
      </c>
      <c r="G783">
        <v>1052921</v>
      </c>
      <c r="I783">
        <v>781</v>
      </c>
      <c r="J783" t="s">
        <v>85</v>
      </c>
      <c r="K783" t="s">
        <v>79</v>
      </c>
      <c r="L783">
        <v>39</v>
      </c>
      <c r="M783">
        <v>72</v>
      </c>
      <c r="N783">
        <v>2009</v>
      </c>
      <c r="O783">
        <v>1052921</v>
      </c>
    </row>
    <row r="784" spans="1:15" x14ac:dyDescent="0.25">
      <c r="A784">
        <v>782</v>
      </c>
      <c r="B784" t="s">
        <v>85</v>
      </c>
      <c r="C784" t="s">
        <v>79</v>
      </c>
      <c r="D784">
        <v>25</v>
      </c>
      <c r="E784">
        <v>55</v>
      </c>
      <c r="F784">
        <v>2012</v>
      </c>
      <c r="G784">
        <v>554488</v>
      </c>
      <c r="I784">
        <v>782</v>
      </c>
      <c r="J784" t="s">
        <v>85</v>
      </c>
      <c r="K784" t="s">
        <v>79</v>
      </c>
      <c r="L784">
        <v>25</v>
      </c>
      <c r="M784">
        <v>55</v>
      </c>
      <c r="N784">
        <v>2012</v>
      </c>
      <c r="O784">
        <v>554488</v>
      </c>
    </row>
    <row r="785" spans="1:15" x14ac:dyDescent="0.25">
      <c r="A785">
        <v>783</v>
      </c>
      <c r="B785" t="s">
        <v>86</v>
      </c>
      <c r="C785" t="s">
        <v>79</v>
      </c>
      <c r="D785">
        <v>34</v>
      </c>
      <c r="E785">
        <v>87</v>
      </c>
      <c r="F785">
        <v>2014</v>
      </c>
      <c r="G785">
        <v>1531995</v>
      </c>
      <c r="I785">
        <v>783</v>
      </c>
      <c r="J785" t="s">
        <v>86</v>
      </c>
      <c r="K785" t="s">
        <v>79</v>
      </c>
      <c r="L785">
        <v>34</v>
      </c>
      <c r="M785">
        <v>87</v>
      </c>
      <c r="N785">
        <v>2014</v>
      </c>
      <c r="O785">
        <v>1531995</v>
      </c>
    </row>
    <row r="786" spans="1:15" x14ac:dyDescent="0.25">
      <c r="A786">
        <v>784</v>
      </c>
      <c r="B786" t="s">
        <v>86</v>
      </c>
      <c r="C786" t="s">
        <v>80</v>
      </c>
      <c r="D786">
        <v>28</v>
      </c>
      <c r="E786">
        <v>62</v>
      </c>
      <c r="F786">
        <v>2008</v>
      </c>
      <c r="G786">
        <v>811501</v>
      </c>
      <c r="I786">
        <v>784</v>
      </c>
      <c r="J786" t="s">
        <v>86</v>
      </c>
      <c r="K786" t="s">
        <v>80</v>
      </c>
      <c r="L786">
        <v>28</v>
      </c>
      <c r="M786">
        <v>62</v>
      </c>
      <c r="N786">
        <v>2008</v>
      </c>
      <c r="O786">
        <v>811501</v>
      </c>
    </row>
    <row r="787" spans="1:15" x14ac:dyDescent="0.25">
      <c r="A787">
        <v>785</v>
      </c>
      <c r="B787" t="s">
        <v>85</v>
      </c>
      <c r="C787" t="s">
        <v>80</v>
      </c>
      <c r="D787">
        <v>25</v>
      </c>
      <c r="E787">
        <v>57</v>
      </c>
      <c r="F787">
        <v>2014</v>
      </c>
      <c r="G787">
        <v>513437</v>
      </c>
      <c r="I787">
        <v>785</v>
      </c>
      <c r="J787" t="s">
        <v>85</v>
      </c>
      <c r="K787" t="s">
        <v>80</v>
      </c>
      <c r="L787">
        <v>25</v>
      </c>
      <c r="M787">
        <v>57</v>
      </c>
      <c r="N787">
        <v>2014</v>
      </c>
      <c r="O787">
        <v>513437</v>
      </c>
    </row>
    <row r="788" spans="1:15" x14ac:dyDescent="0.25">
      <c r="A788">
        <v>786</v>
      </c>
      <c r="B788" t="s">
        <v>85</v>
      </c>
      <c r="C788" t="s">
        <v>80</v>
      </c>
      <c r="D788">
        <v>36</v>
      </c>
      <c r="E788">
        <v>49</v>
      </c>
      <c r="F788">
        <v>2005</v>
      </c>
      <c r="G788">
        <v>1073008</v>
      </c>
      <c r="I788">
        <v>786</v>
      </c>
      <c r="J788" t="s">
        <v>85</v>
      </c>
      <c r="K788" t="s">
        <v>80</v>
      </c>
      <c r="L788">
        <v>36</v>
      </c>
      <c r="M788">
        <v>49</v>
      </c>
      <c r="N788">
        <v>2005</v>
      </c>
      <c r="O788">
        <v>1073008</v>
      </c>
    </row>
    <row r="789" spans="1:15" x14ac:dyDescent="0.25">
      <c r="A789">
        <v>787</v>
      </c>
      <c r="B789" t="s">
        <v>86</v>
      </c>
      <c r="C789" t="s">
        <v>81</v>
      </c>
      <c r="D789">
        <v>31</v>
      </c>
      <c r="E789">
        <v>81</v>
      </c>
      <c r="F789">
        <v>2013</v>
      </c>
      <c r="G789">
        <v>1831633</v>
      </c>
      <c r="I789">
        <v>787</v>
      </c>
      <c r="J789" t="s">
        <v>86</v>
      </c>
      <c r="K789" t="s">
        <v>81</v>
      </c>
      <c r="L789">
        <v>31</v>
      </c>
      <c r="M789">
        <v>81</v>
      </c>
      <c r="N789">
        <v>2013</v>
      </c>
      <c r="O789">
        <v>1831633</v>
      </c>
    </row>
    <row r="790" spans="1:15" x14ac:dyDescent="0.25">
      <c r="A790">
        <v>788</v>
      </c>
      <c r="B790" t="s">
        <v>86</v>
      </c>
      <c r="C790" t="s">
        <v>81</v>
      </c>
      <c r="D790">
        <v>23</v>
      </c>
      <c r="E790">
        <v>61</v>
      </c>
      <c r="F790">
        <v>2007</v>
      </c>
      <c r="G790">
        <v>1286435</v>
      </c>
      <c r="I790">
        <v>788</v>
      </c>
      <c r="J790" t="s">
        <v>86</v>
      </c>
      <c r="K790" t="s">
        <v>81</v>
      </c>
      <c r="L790">
        <v>23</v>
      </c>
      <c r="M790">
        <v>61</v>
      </c>
      <c r="N790">
        <v>2007</v>
      </c>
      <c r="O790">
        <v>1286435</v>
      </c>
    </row>
    <row r="791" spans="1:15" x14ac:dyDescent="0.25">
      <c r="A791">
        <v>789</v>
      </c>
      <c r="B791" t="s">
        <v>85</v>
      </c>
      <c r="C791" t="s">
        <v>81</v>
      </c>
      <c r="D791">
        <v>38</v>
      </c>
      <c r="E791">
        <v>62</v>
      </c>
      <c r="F791">
        <v>2008</v>
      </c>
      <c r="G791">
        <v>1770504</v>
      </c>
      <c r="I791">
        <v>789</v>
      </c>
      <c r="J791" t="s">
        <v>85</v>
      </c>
      <c r="K791" t="s">
        <v>81</v>
      </c>
      <c r="L791">
        <v>38</v>
      </c>
      <c r="M791">
        <v>62</v>
      </c>
      <c r="N791">
        <v>2008</v>
      </c>
      <c r="O791">
        <v>1770504</v>
      </c>
    </row>
    <row r="792" spans="1:15" x14ac:dyDescent="0.25">
      <c r="A792">
        <v>790</v>
      </c>
      <c r="B792" t="s">
        <v>85</v>
      </c>
      <c r="C792" t="s">
        <v>82</v>
      </c>
      <c r="D792">
        <v>25</v>
      </c>
      <c r="E792">
        <v>56</v>
      </c>
      <c r="F792">
        <v>2014</v>
      </c>
      <c r="G792">
        <v>808271</v>
      </c>
      <c r="I792">
        <v>790</v>
      </c>
      <c r="J792" t="s">
        <v>85</v>
      </c>
      <c r="K792" t="s">
        <v>82</v>
      </c>
      <c r="L792">
        <v>25</v>
      </c>
      <c r="M792">
        <v>56</v>
      </c>
      <c r="N792">
        <v>2014</v>
      </c>
      <c r="O792">
        <v>808271</v>
      </c>
    </row>
    <row r="793" spans="1:15" x14ac:dyDescent="0.25">
      <c r="A793">
        <v>791</v>
      </c>
      <c r="B793" t="s">
        <v>86</v>
      </c>
      <c r="C793" t="s">
        <v>82</v>
      </c>
      <c r="D793">
        <v>40</v>
      </c>
      <c r="E793">
        <v>58</v>
      </c>
      <c r="F793">
        <v>2008</v>
      </c>
      <c r="G793">
        <v>1833809</v>
      </c>
      <c r="I793">
        <v>791</v>
      </c>
      <c r="J793" t="s">
        <v>86</v>
      </c>
      <c r="K793" t="s">
        <v>82</v>
      </c>
      <c r="L793">
        <v>40</v>
      </c>
      <c r="M793">
        <v>58</v>
      </c>
      <c r="N793">
        <v>2008</v>
      </c>
      <c r="O793">
        <v>1833809</v>
      </c>
    </row>
    <row r="794" spans="1:15" x14ac:dyDescent="0.25">
      <c r="A794">
        <v>792</v>
      </c>
      <c r="B794" t="s">
        <v>86</v>
      </c>
      <c r="C794" t="s">
        <v>82</v>
      </c>
      <c r="D794">
        <v>31</v>
      </c>
      <c r="E794">
        <v>49</v>
      </c>
      <c r="F794">
        <v>2007</v>
      </c>
      <c r="G794">
        <v>1048510</v>
      </c>
      <c r="I794">
        <v>792</v>
      </c>
      <c r="J794" t="s">
        <v>86</v>
      </c>
      <c r="K794" t="s">
        <v>82</v>
      </c>
      <c r="L794">
        <v>31</v>
      </c>
      <c r="M794">
        <v>49</v>
      </c>
      <c r="N794">
        <v>2007</v>
      </c>
      <c r="O794">
        <v>1048510</v>
      </c>
    </row>
    <row r="795" spans="1:15" x14ac:dyDescent="0.25">
      <c r="A795">
        <v>793</v>
      </c>
      <c r="B795" t="s">
        <v>85</v>
      </c>
      <c r="C795" t="s">
        <v>79</v>
      </c>
      <c r="D795">
        <v>41</v>
      </c>
      <c r="E795">
        <v>80</v>
      </c>
      <c r="F795">
        <v>2006</v>
      </c>
      <c r="G795">
        <v>577440</v>
      </c>
      <c r="I795">
        <v>793</v>
      </c>
      <c r="J795" t="s">
        <v>85</v>
      </c>
      <c r="K795" t="s">
        <v>79</v>
      </c>
      <c r="L795">
        <v>41</v>
      </c>
      <c r="M795">
        <v>80</v>
      </c>
      <c r="N795">
        <v>2006</v>
      </c>
      <c r="O795">
        <v>577440</v>
      </c>
    </row>
    <row r="796" spans="1:15" x14ac:dyDescent="0.25">
      <c r="A796">
        <v>794</v>
      </c>
      <c r="B796" t="s">
        <v>85</v>
      </c>
      <c r="C796" t="s">
        <v>79</v>
      </c>
      <c r="D796">
        <v>36</v>
      </c>
      <c r="E796">
        <v>86</v>
      </c>
      <c r="F796">
        <v>2018</v>
      </c>
      <c r="G796">
        <v>1370834</v>
      </c>
      <c r="I796">
        <v>794</v>
      </c>
      <c r="J796" t="s">
        <v>85</v>
      </c>
      <c r="K796" t="s">
        <v>79</v>
      </c>
      <c r="L796">
        <v>36</v>
      </c>
      <c r="M796">
        <v>86</v>
      </c>
      <c r="N796">
        <v>2018</v>
      </c>
      <c r="O796">
        <v>1370834</v>
      </c>
    </row>
    <row r="797" spans="1:15" x14ac:dyDescent="0.25">
      <c r="A797">
        <v>795</v>
      </c>
      <c r="B797" t="s">
        <v>86</v>
      </c>
      <c r="C797" t="s">
        <v>79</v>
      </c>
      <c r="D797">
        <v>44</v>
      </c>
      <c r="E797">
        <v>84</v>
      </c>
      <c r="F797">
        <v>2011</v>
      </c>
      <c r="G797">
        <v>1020049</v>
      </c>
      <c r="I797">
        <v>795</v>
      </c>
      <c r="J797" t="s">
        <v>86</v>
      </c>
      <c r="K797" t="s">
        <v>79</v>
      </c>
      <c r="L797">
        <v>44</v>
      </c>
      <c r="M797">
        <v>84</v>
      </c>
      <c r="N797">
        <v>2011</v>
      </c>
      <c r="O797">
        <v>1020049</v>
      </c>
    </row>
    <row r="798" spans="1:15" x14ac:dyDescent="0.25">
      <c r="A798">
        <v>796</v>
      </c>
      <c r="B798" t="s">
        <v>86</v>
      </c>
      <c r="C798" t="s">
        <v>80</v>
      </c>
      <c r="D798">
        <v>41</v>
      </c>
      <c r="E798">
        <v>86</v>
      </c>
      <c r="F798">
        <v>2012</v>
      </c>
      <c r="G798">
        <v>1460869</v>
      </c>
      <c r="I798">
        <v>796</v>
      </c>
      <c r="J798" t="s">
        <v>86</v>
      </c>
      <c r="K798" t="s">
        <v>80</v>
      </c>
      <c r="L798">
        <v>41</v>
      </c>
      <c r="M798">
        <v>86</v>
      </c>
      <c r="N798">
        <v>2012</v>
      </c>
      <c r="O798">
        <v>1460869</v>
      </c>
    </row>
    <row r="799" spans="1:15" x14ac:dyDescent="0.25">
      <c r="A799">
        <v>797</v>
      </c>
      <c r="B799" t="s">
        <v>85</v>
      </c>
      <c r="C799" t="s">
        <v>80</v>
      </c>
      <c r="D799">
        <v>33</v>
      </c>
      <c r="E799">
        <v>76</v>
      </c>
      <c r="F799">
        <v>2012</v>
      </c>
      <c r="G799">
        <v>1071167</v>
      </c>
      <c r="I799">
        <v>797</v>
      </c>
      <c r="J799" t="s">
        <v>85</v>
      </c>
      <c r="K799" t="s">
        <v>80</v>
      </c>
      <c r="L799">
        <v>33</v>
      </c>
      <c r="M799">
        <v>76</v>
      </c>
      <c r="N799">
        <v>2012</v>
      </c>
      <c r="O799">
        <v>1071167</v>
      </c>
    </row>
    <row r="800" spans="1:15" x14ac:dyDescent="0.25">
      <c r="A800">
        <v>798</v>
      </c>
      <c r="B800" t="s">
        <v>85</v>
      </c>
      <c r="C800" t="s">
        <v>80</v>
      </c>
      <c r="D800">
        <v>41</v>
      </c>
      <c r="E800">
        <v>75</v>
      </c>
      <c r="F800">
        <v>2009</v>
      </c>
      <c r="G800">
        <v>1559691</v>
      </c>
      <c r="I800">
        <v>798</v>
      </c>
      <c r="J800" t="s">
        <v>85</v>
      </c>
      <c r="K800" t="s">
        <v>80</v>
      </c>
      <c r="L800">
        <v>41</v>
      </c>
      <c r="M800">
        <v>75</v>
      </c>
      <c r="N800">
        <v>2009</v>
      </c>
      <c r="O800">
        <v>1559691</v>
      </c>
    </row>
    <row r="801" spans="1:15" x14ac:dyDescent="0.25">
      <c r="A801">
        <v>799</v>
      </c>
      <c r="B801" t="s">
        <v>86</v>
      </c>
      <c r="C801" t="s">
        <v>81</v>
      </c>
      <c r="D801">
        <v>43</v>
      </c>
      <c r="E801">
        <v>60</v>
      </c>
      <c r="F801">
        <v>2009</v>
      </c>
      <c r="G801">
        <v>1091284</v>
      </c>
      <c r="I801">
        <v>799</v>
      </c>
      <c r="J801" t="s">
        <v>86</v>
      </c>
      <c r="K801" t="s">
        <v>81</v>
      </c>
      <c r="L801">
        <v>43</v>
      </c>
      <c r="M801">
        <v>60</v>
      </c>
      <c r="N801">
        <v>2009</v>
      </c>
      <c r="O801">
        <v>1091284</v>
      </c>
    </row>
    <row r="802" spans="1:15" x14ac:dyDescent="0.25">
      <c r="A802">
        <v>800</v>
      </c>
      <c r="B802" t="s">
        <v>86</v>
      </c>
      <c r="C802" t="s">
        <v>81</v>
      </c>
      <c r="D802">
        <v>32</v>
      </c>
      <c r="E802">
        <v>71</v>
      </c>
      <c r="F802">
        <v>2014</v>
      </c>
      <c r="G802">
        <v>1685336</v>
      </c>
      <c r="I802">
        <v>800</v>
      </c>
      <c r="J802" t="s">
        <v>86</v>
      </c>
      <c r="K802" t="s">
        <v>81</v>
      </c>
      <c r="L802">
        <v>32</v>
      </c>
      <c r="M802">
        <v>71</v>
      </c>
      <c r="N802">
        <v>2014</v>
      </c>
      <c r="O802">
        <v>1685336</v>
      </c>
    </row>
    <row r="803" spans="1:15" x14ac:dyDescent="0.25">
      <c r="A803">
        <v>801</v>
      </c>
      <c r="B803" t="s">
        <v>85</v>
      </c>
      <c r="C803" t="s">
        <v>81</v>
      </c>
      <c r="D803">
        <v>39</v>
      </c>
      <c r="E803">
        <v>60</v>
      </c>
      <c r="F803">
        <v>2016</v>
      </c>
      <c r="G803">
        <v>1406221</v>
      </c>
      <c r="I803">
        <v>801</v>
      </c>
      <c r="J803" t="s">
        <v>85</v>
      </c>
      <c r="K803" t="s">
        <v>81</v>
      </c>
      <c r="L803">
        <v>39</v>
      </c>
      <c r="M803">
        <v>60</v>
      </c>
      <c r="N803">
        <v>2016</v>
      </c>
      <c r="O803">
        <v>1406221</v>
      </c>
    </row>
    <row r="804" spans="1:15" x14ac:dyDescent="0.25">
      <c r="A804">
        <v>802</v>
      </c>
      <c r="B804" t="s">
        <v>85</v>
      </c>
      <c r="C804" t="s">
        <v>82</v>
      </c>
      <c r="D804">
        <v>44</v>
      </c>
      <c r="E804">
        <v>90</v>
      </c>
      <c r="F804">
        <v>2008</v>
      </c>
      <c r="G804">
        <v>708980</v>
      </c>
      <c r="I804">
        <v>802</v>
      </c>
      <c r="J804" t="s">
        <v>85</v>
      </c>
      <c r="K804" t="s">
        <v>82</v>
      </c>
      <c r="L804">
        <v>44</v>
      </c>
      <c r="M804">
        <v>90</v>
      </c>
      <c r="N804">
        <v>2008</v>
      </c>
      <c r="O804">
        <v>708980</v>
      </c>
    </row>
    <row r="805" spans="1:15" x14ac:dyDescent="0.25">
      <c r="A805">
        <v>803</v>
      </c>
      <c r="B805" t="s">
        <v>86</v>
      </c>
      <c r="C805" t="s">
        <v>82</v>
      </c>
      <c r="D805">
        <v>37</v>
      </c>
      <c r="E805">
        <v>70</v>
      </c>
      <c r="F805">
        <v>2005</v>
      </c>
      <c r="G805">
        <v>810411</v>
      </c>
      <c r="I805">
        <v>803</v>
      </c>
      <c r="J805" t="s">
        <v>86</v>
      </c>
      <c r="K805" t="s">
        <v>82</v>
      </c>
      <c r="L805">
        <v>37</v>
      </c>
      <c r="M805">
        <v>70</v>
      </c>
      <c r="N805">
        <v>2005</v>
      </c>
      <c r="O805">
        <v>810411</v>
      </c>
    </row>
    <row r="806" spans="1:15" x14ac:dyDescent="0.25">
      <c r="A806">
        <v>804</v>
      </c>
      <c r="B806" t="s">
        <v>86</v>
      </c>
      <c r="C806" t="s">
        <v>82</v>
      </c>
      <c r="D806">
        <v>33</v>
      </c>
      <c r="E806">
        <v>58</v>
      </c>
      <c r="F806">
        <v>2018</v>
      </c>
      <c r="G806">
        <v>1112611</v>
      </c>
      <c r="I806">
        <v>804</v>
      </c>
      <c r="J806" t="s">
        <v>86</v>
      </c>
      <c r="K806" t="s">
        <v>82</v>
      </c>
      <c r="L806">
        <v>33</v>
      </c>
      <c r="M806">
        <v>58</v>
      </c>
      <c r="N806">
        <v>2018</v>
      </c>
      <c r="O806">
        <v>1112611</v>
      </c>
    </row>
    <row r="807" spans="1:15" x14ac:dyDescent="0.25">
      <c r="A807">
        <v>805</v>
      </c>
      <c r="B807" t="s">
        <v>85</v>
      </c>
      <c r="C807" t="s">
        <v>79</v>
      </c>
      <c r="D807">
        <v>45</v>
      </c>
      <c r="E807">
        <v>49</v>
      </c>
      <c r="F807">
        <v>2014</v>
      </c>
      <c r="G807">
        <v>953723</v>
      </c>
      <c r="I807">
        <v>805</v>
      </c>
      <c r="J807" t="s">
        <v>85</v>
      </c>
      <c r="K807" t="s">
        <v>79</v>
      </c>
      <c r="L807">
        <v>45</v>
      </c>
      <c r="M807">
        <v>49</v>
      </c>
      <c r="N807">
        <v>2014</v>
      </c>
      <c r="O807">
        <v>953723</v>
      </c>
    </row>
    <row r="808" spans="1:15" x14ac:dyDescent="0.25">
      <c r="A808">
        <v>806</v>
      </c>
      <c r="B808" t="s">
        <v>85</v>
      </c>
      <c r="C808" t="s">
        <v>79</v>
      </c>
      <c r="D808">
        <v>37</v>
      </c>
      <c r="E808">
        <v>76</v>
      </c>
      <c r="F808">
        <v>2011</v>
      </c>
      <c r="G808">
        <v>1125441</v>
      </c>
      <c r="I808">
        <v>806</v>
      </c>
      <c r="J808" t="s">
        <v>85</v>
      </c>
      <c r="K808" t="s">
        <v>79</v>
      </c>
      <c r="L808">
        <v>37</v>
      </c>
      <c r="M808">
        <v>76</v>
      </c>
      <c r="N808">
        <v>2011</v>
      </c>
      <c r="O808">
        <v>1125441</v>
      </c>
    </row>
    <row r="809" spans="1:15" x14ac:dyDescent="0.25">
      <c r="A809">
        <v>807</v>
      </c>
      <c r="B809" t="s">
        <v>86</v>
      </c>
      <c r="C809" t="s">
        <v>79</v>
      </c>
      <c r="D809">
        <v>42</v>
      </c>
      <c r="E809">
        <v>84</v>
      </c>
      <c r="F809">
        <v>2017</v>
      </c>
      <c r="G809">
        <v>524333</v>
      </c>
      <c r="I809">
        <v>807</v>
      </c>
      <c r="J809" t="s">
        <v>86</v>
      </c>
      <c r="K809" t="s">
        <v>79</v>
      </c>
      <c r="L809">
        <v>42</v>
      </c>
      <c r="M809">
        <v>84</v>
      </c>
      <c r="N809">
        <v>2017</v>
      </c>
      <c r="O809">
        <v>524333</v>
      </c>
    </row>
    <row r="810" spans="1:15" x14ac:dyDescent="0.25">
      <c r="A810">
        <v>808</v>
      </c>
      <c r="B810" t="s">
        <v>86</v>
      </c>
      <c r="C810" t="s">
        <v>80</v>
      </c>
      <c r="D810">
        <v>29</v>
      </c>
      <c r="E810">
        <v>79</v>
      </c>
      <c r="F810">
        <v>2017</v>
      </c>
      <c r="G810">
        <v>1205678</v>
      </c>
      <c r="I810">
        <v>808</v>
      </c>
      <c r="J810" t="s">
        <v>86</v>
      </c>
      <c r="K810" t="s">
        <v>80</v>
      </c>
      <c r="L810">
        <v>29</v>
      </c>
      <c r="M810">
        <v>79</v>
      </c>
      <c r="N810">
        <v>2017</v>
      </c>
      <c r="O810">
        <v>1205678</v>
      </c>
    </row>
    <row r="811" spans="1:15" x14ac:dyDescent="0.25">
      <c r="A811">
        <v>809</v>
      </c>
      <c r="B811" t="s">
        <v>85</v>
      </c>
      <c r="C811" t="s">
        <v>80</v>
      </c>
      <c r="D811">
        <v>26</v>
      </c>
      <c r="E811">
        <v>73</v>
      </c>
      <c r="F811">
        <v>2016</v>
      </c>
      <c r="G811">
        <v>676674</v>
      </c>
      <c r="I811">
        <v>809</v>
      </c>
      <c r="J811" t="s">
        <v>85</v>
      </c>
      <c r="K811" t="s">
        <v>80</v>
      </c>
      <c r="L811">
        <v>26</v>
      </c>
      <c r="M811">
        <v>73</v>
      </c>
      <c r="N811">
        <v>2016</v>
      </c>
      <c r="O811">
        <v>676674</v>
      </c>
    </row>
    <row r="812" spans="1:15" x14ac:dyDescent="0.25">
      <c r="A812">
        <v>810</v>
      </c>
      <c r="B812" t="s">
        <v>85</v>
      </c>
      <c r="C812" t="s">
        <v>80</v>
      </c>
      <c r="D812">
        <v>29</v>
      </c>
      <c r="E812">
        <v>70</v>
      </c>
      <c r="F812">
        <v>2012</v>
      </c>
      <c r="G812">
        <v>1777310</v>
      </c>
      <c r="I812">
        <v>810</v>
      </c>
      <c r="J812" t="s">
        <v>85</v>
      </c>
      <c r="K812" t="s">
        <v>80</v>
      </c>
      <c r="L812">
        <v>29</v>
      </c>
      <c r="M812">
        <v>70</v>
      </c>
      <c r="N812">
        <v>2012</v>
      </c>
      <c r="O812">
        <v>1777310</v>
      </c>
    </row>
    <row r="813" spans="1:15" x14ac:dyDescent="0.25">
      <c r="A813">
        <v>811</v>
      </c>
      <c r="B813" t="s">
        <v>86</v>
      </c>
      <c r="C813" t="s">
        <v>81</v>
      </c>
      <c r="D813">
        <v>28</v>
      </c>
      <c r="E813">
        <v>65</v>
      </c>
      <c r="F813">
        <v>2009</v>
      </c>
      <c r="G813">
        <v>1184388</v>
      </c>
      <c r="I813">
        <v>811</v>
      </c>
      <c r="J813" t="s">
        <v>86</v>
      </c>
      <c r="K813" t="s">
        <v>81</v>
      </c>
      <c r="L813">
        <v>28</v>
      </c>
      <c r="M813">
        <v>65</v>
      </c>
      <c r="N813">
        <v>2009</v>
      </c>
      <c r="O813">
        <v>1184388</v>
      </c>
    </row>
    <row r="814" spans="1:15" x14ac:dyDescent="0.25">
      <c r="A814">
        <v>812</v>
      </c>
      <c r="B814" t="s">
        <v>86</v>
      </c>
      <c r="C814" t="s">
        <v>81</v>
      </c>
      <c r="D814">
        <v>39</v>
      </c>
      <c r="E814">
        <v>67</v>
      </c>
      <c r="F814">
        <v>2016</v>
      </c>
      <c r="G814">
        <v>1496163</v>
      </c>
      <c r="I814">
        <v>812</v>
      </c>
      <c r="J814" t="s">
        <v>86</v>
      </c>
      <c r="K814" t="s">
        <v>81</v>
      </c>
      <c r="L814">
        <v>39</v>
      </c>
      <c r="M814">
        <v>67</v>
      </c>
      <c r="N814">
        <v>2016</v>
      </c>
      <c r="O814">
        <v>1496163</v>
      </c>
    </row>
    <row r="815" spans="1:15" x14ac:dyDescent="0.25">
      <c r="A815">
        <v>813</v>
      </c>
      <c r="B815" t="s">
        <v>85</v>
      </c>
      <c r="C815" t="s">
        <v>81</v>
      </c>
      <c r="D815">
        <v>40</v>
      </c>
      <c r="E815">
        <v>59</v>
      </c>
      <c r="F815">
        <v>2005</v>
      </c>
      <c r="G815">
        <v>1673677</v>
      </c>
      <c r="I815">
        <v>813</v>
      </c>
      <c r="J815" t="s">
        <v>85</v>
      </c>
      <c r="K815" t="s">
        <v>81</v>
      </c>
      <c r="L815">
        <v>40</v>
      </c>
      <c r="M815">
        <v>59</v>
      </c>
      <c r="N815">
        <v>2005</v>
      </c>
      <c r="O815">
        <v>1673677</v>
      </c>
    </row>
    <row r="816" spans="1:15" x14ac:dyDescent="0.25">
      <c r="A816">
        <v>814</v>
      </c>
      <c r="B816" t="s">
        <v>85</v>
      </c>
      <c r="C816" t="s">
        <v>82</v>
      </c>
      <c r="D816">
        <v>40</v>
      </c>
      <c r="E816">
        <v>63</v>
      </c>
      <c r="F816">
        <v>2009</v>
      </c>
      <c r="G816">
        <v>762286</v>
      </c>
      <c r="I816">
        <v>814</v>
      </c>
      <c r="J816" t="s">
        <v>85</v>
      </c>
      <c r="K816" t="s">
        <v>82</v>
      </c>
      <c r="L816">
        <v>40</v>
      </c>
      <c r="M816">
        <v>63</v>
      </c>
      <c r="N816">
        <v>2009</v>
      </c>
      <c r="O816">
        <v>762286</v>
      </c>
    </row>
    <row r="817" spans="1:15" x14ac:dyDescent="0.25">
      <c r="A817">
        <v>815</v>
      </c>
      <c r="B817" t="s">
        <v>86</v>
      </c>
      <c r="C817" t="s">
        <v>82</v>
      </c>
      <c r="D817">
        <v>29</v>
      </c>
      <c r="E817">
        <v>57</v>
      </c>
      <c r="F817">
        <v>2013</v>
      </c>
      <c r="G817">
        <v>778304</v>
      </c>
      <c r="I817">
        <v>815</v>
      </c>
      <c r="J817" t="s">
        <v>86</v>
      </c>
      <c r="K817" t="s">
        <v>82</v>
      </c>
      <c r="L817">
        <v>29</v>
      </c>
      <c r="M817">
        <v>57</v>
      </c>
      <c r="N817">
        <v>2013</v>
      </c>
      <c r="O817">
        <v>778304</v>
      </c>
    </row>
    <row r="818" spans="1:15" x14ac:dyDescent="0.25">
      <c r="A818">
        <v>816</v>
      </c>
      <c r="B818" t="s">
        <v>86</v>
      </c>
      <c r="C818" t="s">
        <v>82</v>
      </c>
      <c r="D818">
        <v>29</v>
      </c>
      <c r="E818">
        <v>53</v>
      </c>
      <c r="F818">
        <v>2013</v>
      </c>
      <c r="G818">
        <v>1425132</v>
      </c>
      <c r="I818">
        <v>816</v>
      </c>
      <c r="J818" t="s">
        <v>86</v>
      </c>
      <c r="K818" t="s">
        <v>82</v>
      </c>
      <c r="L818">
        <v>29</v>
      </c>
      <c r="M818">
        <v>53</v>
      </c>
      <c r="N818">
        <v>2013</v>
      </c>
      <c r="O818">
        <v>1425132</v>
      </c>
    </row>
    <row r="819" spans="1:15" x14ac:dyDescent="0.25">
      <c r="A819">
        <v>817</v>
      </c>
      <c r="B819" t="s">
        <v>85</v>
      </c>
      <c r="C819" t="s">
        <v>79</v>
      </c>
      <c r="D819">
        <v>44</v>
      </c>
      <c r="E819">
        <v>75</v>
      </c>
      <c r="F819">
        <v>2017</v>
      </c>
      <c r="G819">
        <v>1461856</v>
      </c>
      <c r="I819">
        <v>817</v>
      </c>
      <c r="J819" t="s">
        <v>85</v>
      </c>
      <c r="K819" t="s">
        <v>79</v>
      </c>
      <c r="L819">
        <v>44</v>
      </c>
      <c r="M819">
        <v>75</v>
      </c>
      <c r="N819">
        <v>2017</v>
      </c>
      <c r="O819">
        <v>1461856</v>
      </c>
    </row>
    <row r="820" spans="1:15" x14ac:dyDescent="0.25">
      <c r="A820">
        <v>818</v>
      </c>
      <c r="B820" t="s">
        <v>85</v>
      </c>
      <c r="C820" t="s">
        <v>79</v>
      </c>
      <c r="D820">
        <v>30</v>
      </c>
      <c r="E820">
        <v>51</v>
      </c>
      <c r="F820">
        <v>2009</v>
      </c>
      <c r="G820">
        <v>1108043</v>
      </c>
      <c r="I820">
        <v>818</v>
      </c>
      <c r="J820" t="s">
        <v>85</v>
      </c>
      <c r="K820" t="s">
        <v>79</v>
      </c>
      <c r="L820">
        <v>30</v>
      </c>
      <c r="M820">
        <v>51</v>
      </c>
      <c r="N820">
        <v>2009</v>
      </c>
      <c r="O820">
        <v>1108043</v>
      </c>
    </row>
    <row r="821" spans="1:15" x14ac:dyDescent="0.25">
      <c r="A821">
        <v>819</v>
      </c>
      <c r="B821" t="s">
        <v>86</v>
      </c>
      <c r="C821" t="s">
        <v>79</v>
      </c>
      <c r="D821">
        <v>31</v>
      </c>
      <c r="E821">
        <v>52</v>
      </c>
      <c r="F821">
        <v>2006</v>
      </c>
      <c r="G821">
        <v>1933569</v>
      </c>
      <c r="I821">
        <v>819</v>
      </c>
      <c r="J821" t="s">
        <v>86</v>
      </c>
      <c r="K821" t="s">
        <v>79</v>
      </c>
      <c r="L821">
        <v>31</v>
      </c>
      <c r="M821">
        <v>52</v>
      </c>
      <c r="N821">
        <v>2006</v>
      </c>
      <c r="O821">
        <v>1933569</v>
      </c>
    </row>
    <row r="822" spans="1:15" x14ac:dyDescent="0.25">
      <c r="A822">
        <v>820</v>
      </c>
      <c r="B822" t="s">
        <v>86</v>
      </c>
      <c r="C822" t="s">
        <v>80</v>
      </c>
      <c r="D822">
        <v>41</v>
      </c>
      <c r="E822">
        <v>79</v>
      </c>
      <c r="F822">
        <v>2010</v>
      </c>
      <c r="G822">
        <v>652587</v>
      </c>
      <c r="I822">
        <v>820</v>
      </c>
      <c r="J822" t="s">
        <v>86</v>
      </c>
      <c r="K822" t="s">
        <v>80</v>
      </c>
      <c r="L822">
        <v>41</v>
      </c>
      <c r="M822">
        <v>79</v>
      </c>
      <c r="N822">
        <v>2010</v>
      </c>
      <c r="O822">
        <v>652587</v>
      </c>
    </row>
    <row r="823" spans="1:15" x14ac:dyDescent="0.25">
      <c r="A823">
        <v>821</v>
      </c>
      <c r="B823" t="s">
        <v>85</v>
      </c>
      <c r="C823" t="s">
        <v>80</v>
      </c>
      <c r="D823">
        <v>39</v>
      </c>
      <c r="E823">
        <v>88</v>
      </c>
      <c r="F823">
        <v>2005</v>
      </c>
      <c r="G823">
        <v>1345449</v>
      </c>
      <c r="I823">
        <v>821</v>
      </c>
      <c r="J823" t="s">
        <v>85</v>
      </c>
      <c r="K823" t="s">
        <v>80</v>
      </c>
      <c r="L823">
        <v>39</v>
      </c>
      <c r="M823">
        <v>88</v>
      </c>
      <c r="N823">
        <v>2005</v>
      </c>
      <c r="O823">
        <v>1345449</v>
      </c>
    </row>
    <row r="824" spans="1:15" x14ac:dyDescent="0.25">
      <c r="A824">
        <v>822</v>
      </c>
      <c r="B824" t="s">
        <v>85</v>
      </c>
      <c r="C824" t="s">
        <v>80</v>
      </c>
      <c r="D824">
        <v>28</v>
      </c>
      <c r="E824">
        <v>67</v>
      </c>
      <c r="F824">
        <v>2016</v>
      </c>
      <c r="G824">
        <v>529108</v>
      </c>
      <c r="I824">
        <v>822</v>
      </c>
      <c r="J824" t="s">
        <v>85</v>
      </c>
      <c r="K824" t="s">
        <v>80</v>
      </c>
      <c r="L824">
        <v>28</v>
      </c>
      <c r="M824">
        <v>67</v>
      </c>
      <c r="N824">
        <v>2016</v>
      </c>
      <c r="O824">
        <v>529108</v>
      </c>
    </row>
    <row r="825" spans="1:15" x14ac:dyDescent="0.25">
      <c r="A825">
        <v>823</v>
      </c>
      <c r="B825" t="s">
        <v>86</v>
      </c>
      <c r="C825" t="s">
        <v>81</v>
      </c>
      <c r="D825">
        <v>27</v>
      </c>
      <c r="E825">
        <v>50</v>
      </c>
      <c r="F825">
        <v>2006</v>
      </c>
      <c r="G825">
        <v>1488568</v>
      </c>
      <c r="I825">
        <v>823</v>
      </c>
      <c r="J825" t="s">
        <v>86</v>
      </c>
      <c r="K825" t="s">
        <v>81</v>
      </c>
      <c r="L825">
        <v>27</v>
      </c>
      <c r="M825">
        <v>50</v>
      </c>
      <c r="N825">
        <v>2006</v>
      </c>
      <c r="O825">
        <v>1488568</v>
      </c>
    </row>
    <row r="826" spans="1:15" x14ac:dyDescent="0.25">
      <c r="A826">
        <v>824</v>
      </c>
      <c r="B826" t="s">
        <v>86</v>
      </c>
      <c r="C826" t="s">
        <v>81</v>
      </c>
      <c r="D826">
        <v>27</v>
      </c>
      <c r="E826">
        <v>87</v>
      </c>
      <c r="F826">
        <v>2013</v>
      </c>
      <c r="G826">
        <v>1231787</v>
      </c>
      <c r="I826">
        <v>824</v>
      </c>
      <c r="J826" t="s">
        <v>86</v>
      </c>
      <c r="K826" t="s">
        <v>81</v>
      </c>
      <c r="L826">
        <v>27</v>
      </c>
      <c r="M826">
        <v>87</v>
      </c>
      <c r="N826">
        <v>2013</v>
      </c>
      <c r="O826">
        <v>1231787</v>
      </c>
    </row>
    <row r="827" spans="1:15" x14ac:dyDescent="0.25">
      <c r="A827">
        <v>825</v>
      </c>
      <c r="B827" t="s">
        <v>85</v>
      </c>
      <c r="C827" t="s">
        <v>81</v>
      </c>
      <c r="D827">
        <v>37</v>
      </c>
      <c r="E827">
        <v>54</v>
      </c>
      <c r="F827">
        <v>2013</v>
      </c>
      <c r="G827">
        <v>1346903</v>
      </c>
      <c r="I827">
        <v>825</v>
      </c>
      <c r="J827" t="s">
        <v>85</v>
      </c>
      <c r="K827" t="s">
        <v>81</v>
      </c>
      <c r="L827">
        <v>37</v>
      </c>
      <c r="M827">
        <v>54</v>
      </c>
      <c r="N827">
        <v>2013</v>
      </c>
      <c r="O827">
        <v>1346903</v>
      </c>
    </row>
    <row r="828" spans="1:15" x14ac:dyDescent="0.25">
      <c r="A828">
        <v>826</v>
      </c>
      <c r="B828" t="s">
        <v>85</v>
      </c>
      <c r="C828" t="s">
        <v>82</v>
      </c>
      <c r="D828">
        <v>29</v>
      </c>
      <c r="E828">
        <v>60</v>
      </c>
      <c r="F828">
        <v>2007</v>
      </c>
      <c r="G828">
        <v>1183729</v>
      </c>
      <c r="I828">
        <v>826</v>
      </c>
      <c r="J828" t="s">
        <v>85</v>
      </c>
      <c r="K828" t="s">
        <v>82</v>
      </c>
      <c r="L828">
        <v>29</v>
      </c>
      <c r="M828">
        <v>60</v>
      </c>
      <c r="N828">
        <v>2007</v>
      </c>
      <c r="O828">
        <v>1183729</v>
      </c>
    </row>
    <row r="829" spans="1:15" x14ac:dyDescent="0.25">
      <c r="A829">
        <v>827</v>
      </c>
      <c r="B829" t="s">
        <v>86</v>
      </c>
      <c r="C829" t="s">
        <v>82</v>
      </c>
      <c r="D829">
        <v>37</v>
      </c>
      <c r="E829">
        <v>71</v>
      </c>
      <c r="F829">
        <v>2010</v>
      </c>
      <c r="G829">
        <v>1454159</v>
      </c>
      <c r="I829">
        <v>827</v>
      </c>
      <c r="J829" t="s">
        <v>86</v>
      </c>
      <c r="K829" t="s">
        <v>82</v>
      </c>
      <c r="L829">
        <v>37</v>
      </c>
      <c r="M829">
        <v>71</v>
      </c>
      <c r="N829">
        <v>2010</v>
      </c>
      <c r="O829">
        <v>1454159</v>
      </c>
    </row>
    <row r="830" spans="1:15" x14ac:dyDescent="0.25">
      <c r="A830">
        <v>828</v>
      </c>
      <c r="B830" t="s">
        <v>86</v>
      </c>
      <c r="C830" t="s">
        <v>82</v>
      </c>
      <c r="D830">
        <v>35</v>
      </c>
      <c r="E830">
        <v>69</v>
      </c>
      <c r="F830">
        <v>2011</v>
      </c>
      <c r="G830">
        <v>966026</v>
      </c>
      <c r="I830">
        <v>828</v>
      </c>
      <c r="J830" t="s">
        <v>86</v>
      </c>
      <c r="K830" t="s">
        <v>82</v>
      </c>
      <c r="L830">
        <v>35</v>
      </c>
      <c r="M830">
        <v>69</v>
      </c>
      <c r="N830">
        <v>2011</v>
      </c>
      <c r="O830">
        <v>966026</v>
      </c>
    </row>
    <row r="831" spans="1:15" x14ac:dyDescent="0.25">
      <c r="A831">
        <v>829</v>
      </c>
      <c r="B831" t="s">
        <v>85</v>
      </c>
      <c r="C831" t="s">
        <v>79</v>
      </c>
      <c r="D831">
        <v>32</v>
      </c>
      <c r="E831">
        <v>82</v>
      </c>
      <c r="F831">
        <v>2015</v>
      </c>
      <c r="G831">
        <v>1277334</v>
      </c>
      <c r="I831">
        <v>829</v>
      </c>
      <c r="J831" t="s">
        <v>85</v>
      </c>
      <c r="K831" t="s">
        <v>79</v>
      </c>
      <c r="L831">
        <v>32</v>
      </c>
      <c r="M831">
        <v>82</v>
      </c>
      <c r="N831">
        <v>2015</v>
      </c>
      <c r="O831">
        <v>1277334</v>
      </c>
    </row>
    <row r="832" spans="1:15" x14ac:dyDescent="0.25">
      <c r="A832">
        <v>830</v>
      </c>
      <c r="B832" t="s">
        <v>85</v>
      </c>
      <c r="C832" t="s">
        <v>79</v>
      </c>
      <c r="D832">
        <v>24</v>
      </c>
      <c r="E832">
        <v>53</v>
      </c>
      <c r="F832">
        <v>2017</v>
      </c>
      <c r="G832">
        <v>1919204</v>
      </c>
      <c r="I832">
        <v>830</v>
      </c>
      <c r="J832" t="s">
        <v>85</v>
      </c>
      <c r="K832" t="s">
        <v>79</v>
      </c>
      <c r="L832">
        <v>24</v>
      </c>
      <c r="M832">
        <v>53</v>
      </c>
      <c r="N832">
        <v>2017</v>
      </c>
      <c r="O832">
        <v>1919204</v>
      </c>
    </row>
    <row r="833" spans="1:15" x14ac:dyDescent="0.25">
      <c r="A833">
        <v>831</v>
      </c>
      <c r="B833" t="s">
        <v>86</v>
      </c>
      <c r="C833" t="s">
        <v>79</v>
      </c>
      <c r="D833">
        <v>38</v>
      </c>
      <c r="E833">
        <v>90</v>
      </c>
      <c r="F833">
        <v>2009</v>
      </c>
      <c r="G833">
        <v>884163</v>
      </c>
      <c r="I833">
        <v>831</v>
      </c>
      <c r="J833" t="s">
        <v>86</v>
      </c>
      <c r="K833" t="s">
        <v>79</v>
      </c>
      <c r="L833">
        <v>38</v>
      </c>
      <c r="M833">
        <v>90</v>
      </c>
      <c r="N833">
        <v>2009</v>
      </c>
      <c r="O833">
        <v>884163</v>
      </c>
    </row>
    <row r="834" spans="1:15" x14ac:dyDescent="0.25">
      <c r="A834">
        <v>832</v>
      </c>
      <c r="B834" t="s">
        <v>86</v>
      </c>
      <c r="C834" t="s">
        <v>80</v>
      </c>
      <c r="D834">
        <v>32</v>
      </c>
      <c r="E834">
        <v>72</v>
      </c>
      <c r="F834">
        <v>2018</v>
      </c>
      <c r="G834">
        <v>1758345</v>
      </c>
      <c r="I834">
        <v>832</v>
      </c>
      <c r="J834" t="s">
        <v>86</v>
      </c>
      <c r="K834" t="s">
        <v>80</v>
      </c>
      <c r="L834">
        <v>32</v>
      </c>
      <c r="M834">
        <v>72</v>
      </c>
      <c r="N834">
        <v>2018</v>
      </c>
      <c r="O834">
        <v>1758345</v>
      </c>
    </row>
    <row r="835" spans="1:15" x14ac:dyDescent="0.25">
      <c r="A835">
        <v>833</v>
      </c>
      <c r="B835" t="s">
        <v>85</v>
      </c>
      <c r="C835" t="s">
        <v>80</v>
      </c>
      <c r="D835">
        <v>37</v>
      </c>
      <c r="E835">
        <v>90</v>
      </c>
      <c r="F835">
        <v>2005</v>
      </c>
      <c r="G835">
        <v>1669009</v>
      </c>
      <c r="I835">
        <v>833</v>
      </c>
      <c r="J835" t="s">
        <v>85</v>
      </c>
      <c r="K835" t="s">
        <v>80</v>
      </c>
      <c r="L835">
        <v>37</v>
      </c>
      <c r="M835">
        <v>90</v>
      </c>
      <c r="N835">
        <v>2005</v>
      </c>
      <c r="O835">
        <v>1669009</v>
      </c>
    </row>
    <row r="836" spans="1:15" x14ac:dyDescent="0.25">
      <c r="A836">
        <v>834</v>
      </c>
      <c r="B836" t="s">
        <v>85</v>
      </c>
      <c r="C836" t="s">
        <v>80</v>
      </c>
      <c r="D836">
        <v>25</v>
      </c>
      <c r="E836">
        <v>48</v>
      </c>
      <c r="F836">
        <v>2012</v>
      </c>
      <c r="G836">
        <v>513069</v>
      </c>
      <c r="I836">
        <v>834</v>
      </c>
      <c r="J836" t="s">
        <v>85</v>
      </c>
      <c r="K836" t="s">
        <v>80</v>
      </c>
      <c r="L836">
        <v>25</v>
      </c>
      <c r="M836">
        <v>48</v>
      </c>
      <c r="N836">
        <v>2012</v>
      </c>
      <c r="O836">
        <v>513069</v>
      </c>
    </row>
    <row r="837" spans="1:15" x14ac:dyDescent="0.25">
      <c r="A837">
        <v>835</v>
      </c>
      <c r="B837" t="s">
        <v>86</v>
      </c>
      <c r="C837" t="s">
        <v>81</v>
      </c>
      <c r="D837">
        <v>36</v>
      </c>
      <c r="E837">
        <v>82</v>
      </c>
      <c r="F837">
        <v>2010</v>
      </c>
      <c r="G837">
        <v>1550602</v>
      </c>
      <c r="I837">
        <v>835</v>
      </c>
      <c r="J837" t="s">
        <v>86</v>
      </c>
      <c r="K837" t="s">
        <v>81</v>
      </c>
      <c r="L837">
        <v>36</v>
      </c>
      <c r="M837">
        <v>82</v>
      </c>
      <c r="N837">
        <v>2010</v>
      </c>
      <c r="O837">
        <v>1550602</v>
      </c>
    </row>
    <row r="838" spans="1:15" x14ac:dyDescent="0.25">
      <c r="A838">
        <v>836</v>
      </c>
      <c r="B838" t="s">
        <v>86</v>
      </c>
      <c r="C838" t="s">
        <v>81</v>
      </c>
      <c r="D838">
        <v>44</v>
      </c>
      <c r="E838">
        <v>53</v>
      </c>
      <c r="F838">
        <v>2012</v>
      </c>
      <c r="G838">
        <v>594995</v>
      </c>
      <c r="I838">
        <v>836</v>
      </c>
      <c r="J838" t="s">
        <v>86</v>
      </c>
      <c r="K838" t="s">
        <v>81</v>
      </c>
      <c r="L838">
        <v>44</v>
      </c>
      <c r="M838">
        <v>53</v>
      </c>
      <c r="N838">
        <v>2012</v>
      </c>
      <c r="O838">
        <v>594995</v>
      </c>
    </row>
    <row r="839" spans="1:15" x14ac:dyDescent="0.25">
      <c r="A839">
        <v>837</v>
      </c>
      <c r="B839" t="s">
        <v>85</v>
      </c>
      <c r="C839" t="s">
        <v>81</v>
      </c>
      <c r="D839">
        <v>24</v>
      </c>
      <c r="E839">
        <v>68</v>
      </c>
      <c r="F839">
        <v>2011</v>
      </c>
      <c r="G839">
        <v>1763228</v>
      </c>
      <c r="I839">
        <v>837</v>
      </c>
      <c r="J839" t="s">
        <v>85</v>
      </c>
      <c r="K839" t="s">
        <v>81</v>
      </c>
      <c r="L839">
        <v>24</v>
      </c>
      <c r="M839">
        <v>68</v>
      </c>
      <c r="N839">
        <v>2011</v>
      </c>
      <c r="O839">
        <v>1763228</v>
      </c>
    </row>
    <row r="840" spans="1:15" x14ac:dyDescent="0.25">
      <c r="A840">
        <v>838</v>
      </c>
      <c r="B840" t="s">
        <v>85</v>
      </c>
      <c r="C840" t="s">
        <v>82</v>
      </c>
      <c r="D840">
        <v>28</v>
      </c>
      <c r="E840">
        <v>79</v>
      </c>
      <c r="F840">
        <v>2012</v>
      </c>
      <c r="G840">
        <v>1935704</v>
      </c>
      <c r="I840">
        <v>838</v>
      </c>
      <c r="J840" t="s">
        <v>85</v>
      </c>
      <c r="K840" t="s">
        <v>82</v>
      </c>
      <c r="L840">
        <v>28</v>
      </c>
      <c r="M840">
        <v>79</v>
      </c>
      <c r="N840">
        <v>2012</v>
      </c>
      <c r="O840">
        <v>1935704</v>
      </c>
    </row>
    <row r="841" spans="1:15" x14ac:dyDescent="0.25">
      <c r="A841">
        <v>839</v>
      </c>
      <c r="B841" t="s">
        <v>86</v>
      </c>
      <c r="C841" t="s">
        <v>82</v>
      </c>
      <c r="D841">
        <v>24</v>
      </c>
      <c r="E841">
        <v>53</v>
      </c>
      <c r="F841">
        <v>2011</v>
      </c>
      <c r="G841">
        <v>1108961</v>
      </c>
      <c r="I841">
        <v>839</v>
      </c>
      <c r="J841" t="s">
        <v>86</v>
      </c>
      <c r="K841" t="s">
        <v>82</v>
      </c>
      <c r="L841">
        <v>24</v>
      </c>
      <c r="M841">
        <v>53</v>
      </c>
      <c r="N841">
        <v>2011</v>
      </c>
      <c r="O841">
        <v>1108961</v>
      </c>
    </row>
    <row r="842" spans="1:15" x14ac:dyDescent="0.25">
      <c r="A842">
        <v>840</v>
      </c>
      <c r="B842" t="s">
        <v>86</v>
      </c>
      <c r="C842" t="s">
        <v>82</v>
      </c>
      <c r="D842">
        <v>31</v>
      </c>
      <c r="E842">
        <v>62</v>
      </c>
      <c r="F842">
        <v>2006</v>
      </c>
      <c r="G842">
        <v>1417517</v>
      </c>
      <c r="I842">
        <v>840</v>
      </c>
      <c r="J842" t="s">
        <v>86</v>
      </c>
      <c r="K842" t="s">
        <v>82</v>
      </c>
      <c r="L842">
        <v>31</v>
      </c>
      <c r="M842">
        <v>62</v>
      </c>
      <c r="N842">
        <v>2006</v>
      </c>
      <c r="O842">
        <v>1417517</v>
      </c>
    </row>
    <row r="843" spans="1:15" x14ac:dyDescent="0.25">
      <c r="A843">
        <v>841</v>
      </c>
      <c r="B843" t="s">
        <v>85</v>
      </c>
      <c r="C843" t="s">
        <v>79</v>
      </c>
      <c r="D843">
        <v>43</v>
      </c>
      <c r="E843">
        <v>67</v>
      </c>
      <c r="F843">
        <v>2006</v>
      </c>
      <c r="G843">
        <v>1432498</v>
      </c>
      <c r="I843">
        <v>841</v>
      </c>
      <c r="J843" t="s">
        <v>85</v>
      </c>
      <c r="K843" t="s">
        <v>79</v>
      </c>
      <c r="L843">
        <v>43</v>
      </c>
      <c r="M843">
        <v>67</v>
      </c>
      <c r="N843">
        <v>2006</v>
      </c>
      <c r="O843">
        <v>1432498</v>
      </c>
    </row>
    <row r="844" spans="1:15" x14ac:dyDescent="0.25">
      <c r="A844">
        <v>842</v>
      </c>
      <c r="B844" t="s">
        <v>85</v>
      </c>
      <c r="C844" t="s">
        <v>79</v>
      </c>
      <c r="D844">
        <v>43</v>
      </c>
      <c r="E844">
        <v>51</v>
      </c>
      <c r="F844">
        <v>2010</v>
      </c>
      <c r="G844">
        <v>757660</v>
      </c>
      <c r="I844">
        <v>842</v>
      </c>
      <c r="J844" t="s">
        <v>85</v>
      </c>
      <c r="K844" t="s">
        <v>79</v>
      </c>
      <c r="L844">
        <v>43</v>
      </c>
      <c r="M844">
        <v>51</v>
      </c>
      <c r="N844">
        <v>2010</v>
      </c>
      <c r="O844">
        <v>757660</v>
      </c>
    </row>
    <row r="845" spans="1:15" x14ac:dyDescent="0.25">
      <c r="A845">
        <v>843</v>
      </c>
      <c r="B845" t="s">
        <v>86</v>
      </c>
      <c r="C845" t="s">
        <v>79</v>
      </c>
      <c r="D845">
        <v>24</v>
      </c>
      <c r="E845">
        <v>66</v>
      </c>
      <c r="F845">
        <v>2012</v>
      </c>
      <c r="G845">
        <v>768255</v>
      </c>
      <c r="I845">
        <v>843</v>
      </c>
      <c r="J845" t="s">
        <v>86</v>
      </c>
      <c r="K845" t="s">
        <v>79</v>
      </c>
      <c r="L845">
        <v>24</v>
      </c>
      <c r="M845">
        <v>66</v>
      </c>
      <c r="N845">
        <v>2012</v>
      </c>
      <c r="O845">
        <v>768255</v>
      </c>
    </row>
    <row r="846" spans="1:15" x14ac:dyDescent="0.25">
      <c r="A846">
        <v>844</v>
      </c>
      <c r="B846" t="s">
        <v>86</v>
      </c>
      <c r="C846" t="s">
        <v>80</v>
      </c>
      <c r="D846">
        <v>30</v>
      </c>
      <c r="E846">
        <v>81</v>
      </c>
      <c r="F846">
        <v>2012</v>
      </c>
      <c r="G846">
        <v>1398925</v>
      </c>
      <c r="I846">
        <v>844</v>
      </c>
      <c r="J846" t="s">
        <v>86</v>
      </c>
      <c r="K846" t="s">
        <v>80</v>
      </c>
      <c r="L846">
        <v>30</v>
      </c>
      <c r="M846">
        <v>81</v>
      </c>
      <c r="N846">
        <v>2012</v>
      </c>
      <c r="O846">
        <v>1398925</v>
      </c>
    </row>
    <row r="847" spans="1:15" x14ac:dyDescent="0.25">
      <c r="A847">
        <v>845</v>
      </c>
      <c r="B847" t="s">
        <v>85</v>
      </c>
      <c r="C847" t="s">
        <v>80</v>
      </c>
      <c r="D847">
        <v>25</v>
      </c>
      <c r="E847">
        <v>50</v>
      </c>
      <c r="F847">
        <v>2007</v>
      </c>
      <c r="G847">
        <v>809592</v>
      </c>
      <c r="I847">
        <v>845</v>
      </c>
      <c r="J847" t="s">
        <v>85</v>
      </c>
      <c r="K847" t="s">
        <v>80</v>
      </c>
      <c r="L847">
        <v>25</v>
      </c>
      <c r="M847">
        <v>50</v>
      </c>
      <c r="N847">
        <v>2007</v>
      </c>
      <c r="O847">
        <v>809592</v>
      </c>
    </row>
    <row r="848" spans="1:15" x14ac:dyDescent="0.25">
      <c r="A848">
        <v>846</v>
      </c>
      <c r="B848" t="s">
        <v>85</v>
      </c>
      <c r="C848" t="s">
        <v>80</v>
      </c>
      <c r="D848">
        <v>32</v>
      </c>
      <c r="E848">
        <v>68</v>
      </c>
      <c r="F848">
        <v>2011</v>
      </c>
      <c r="G848">
        <v>1917621</v>
      </c>
      <c r="I848">
        <v>846</v>
      </c>
      <c r="J848" t="s">
        <v>85</v>
      </c>
      <c r="K848" t="s">
        <v>80</v>
      </c>
      <c r="L848">
        <v>32</v>
      </c>
      <c r="M848">
        <v>68</v>
      </c>
      <c r="N848">
        <v>2011</v>
      </c>
      <c r="O848">
        <v>1917621</v>
      </c>
    </row>
    <row r="849" spans="1:15" x14ac:dyDescent="0.25">
      <c r="A849">
        <v>847</v>
      </c>
      <c r="B849" t="s">
        <v>86</v>
      </c>
      <c r="C849" t="s">
        <v>81</v>
      </c>
      <c r="D849">
        <v>22</v>
      </c>
      <c r="E849">
        <v>80</v>
      </c>
      <c r="F849">
        <v>2005</v>
      </c>
      <c r="G849">
        <v>1648350</v>
      </c>
      <c r="I849">
        <v>847</v>
      </c>
      <c r="J849" t="s">
        <v>86</v>
      </c>
      <c r="K849" t="s">
        <v>81</v>
      </c>
      <c r="L849">
        <v>22</v>
      </c>
      <c r="M849">
        <v>80</v>
      </c>
      <c r="N849">
        <v>2005</v>
      </c>
      <c r="O849">
        <v>1648350</v>
      </c>
    </row>
    <row r="850" spans="1:15" x14ac:dyDescent="0.25">
      <c r="A850">
        <v>848</v>
      </c>
      <c r="B850" t="s">
        <v>86</v>
      </c>
      <c r="C850" t="s">
        <v>81</v>
      </c>
      <c r="D850">
        <v>32</v>
      </c>
      <c r="E850">
        <v>60</v>
      </c>
      <c r="F850">
        <v>2005</v>
      </c>
      <c r="G850">
        <v>1334661</v>
      </c>
      <c r="I850">
        <v>848</v>
      </c>
      <c r="J850" t="s">
        <v>86</v>
      </c>
      <c r="K850" t="s">
        <v>81</v>
      </c>
      <c r="L850">
        <v>32</v>
      </c>
      <c r="M850">
        <v>60</v>
      </c>
      <c r="N850">
        <v>2005</v>
      </c>
      <c r="O850">
        <v>1334661</v>
      </c>
    </row>
    <row r="851" spans="1:15" x14ac:dyDescent="0.25">
      <c r="A851">
        <v>849</v>
      </c>
      <c r="B851" t="s">
        <v>85</v>
      </c>
      <c r="C851" t="s">
        <v>81</v>
      </c>
      <c r="D851">
        <v>35</v>
      </c>
      <c r="E851">
        <v>68</v>
      </c>
      <c r="F851">
        <v>2015</v>
      </c>
      <c r="G851">
        <v>678507</v>
      </c>
      <c r="I851">
        <v>849</v>
      </c>
      <c r="J851" t="s">
        <v>85</v>
      </c>
      <c r="K851" t="s">
        <v>81</v>
      </c>
      <c r="L851">
        <v>35</v>
      </c>
      <c r="M851">
        <v>68</v>
      </c>
      <c r="N851">
        <v>2015</v>
      </c>
      <c r="O851">
        <v>678507</v>
      </c>
    </row>
    <row r="852" spans="1:15" x14ac:dyDescent="0.25">
      <c r="A852">
        <v>850</v>
      </c>
      <c r="B852" t="s">
        <v>85</v>
      </c>
      <c r="C852" t="s">
        <v>82</v>
      </c>
      <c r="D852">
        <v>24</v>
      </c>
      <c r="E852">
        <v>80</v>
      </c>
      <c r="F852">
        <v>2016</v>
      </c>
      <c r="G852">
        <v>977307</v>
      </c>
      <c r="I852">
        <v>850</v>
      </c>
      <c r="J852" t="s">
        <v>85</v>
      </c>
      <c r="K852" t="s">
        <v>82</v>
      </c>
      <c r="L852">
        <v>24</v>
      </c>
      <c r="M852">
        <v>80</v>
      </c>
      <c r="N852">
        <v>2016</v>
      </c>
      <c r="O852">
        <v>977307</v>
      </c>
    </row>
    <row r="853" spans="1:15" x14ac:dyDescent="0.25">
      <c r="A853">
        <v>851</v>
      </c>
      <c r="B853" t="s">
        <v>86</v>
      </c>
      <c r="C853" t="s">
        <v>82</v>
      </c>
      <c r="D853">
        <v>25</v>
      </c>
      <c r="E853">
        <v>51</v>
      </c>
      <c r="F853">
        <v>2005</v>
      </c>
      <c r="G853">
        <v>760848</v>
      </c>
      <c r="I853">
        <v>851</v>
      </c>
      <c r="J853" t="s">
        <v>86</v>
      </c>
      <c r="K853" t="s">
        <v>82</v>
      </c>
      <c r="L853">
        <v>25</v>
      </c>
      <c r="M853">
        <v>51</v>
      </c>
      <c r="N853">
        <v>2005</v>
      </c>
      <c r="O853">
        <v>760848</v>
      </c>
    </row>
    <row r="854" spans="1:15" x14ac:dyDescent="0.25">
      <c r="A854">
        <v>852</v>
      </c>
      <c r="B854" t="s">
        <v>86</v>
      </c>
      <c r="C854" t="s">
        <v>82</v>
      </c>
      <c r="D854">
        <v>27</v>
      </c>
      <c r="E854">
        <v>64</v>
      </c>
      <c r="F854">
        <v>2005</v>
      </c>
      <c r="G854">
        <v>952584</v>
      </c>
      <c r="I854">
        <v>852</v>
      </c>
      <c r="J854" t="s">
        <v>86</v>
      </c>
      <c r="K854" t="s">
        <v>82</v>
      </c>
      <c r="L854">
        <v>27</v>
      </c>
      <c r="M854">
        <v>64</v>
      </c>
      <c r="N854">
        <v>2005</v>
      </c>
      <c r="O854">
        <v>952584</v>
      </c>
    </row>
    <row r="855" spans="1:15" x14ac:dyDescent="0.25">
      <c r="A855">
        <v>853</v>
      </c>
      <c r="B855" t="s">
        <v>85</v>
      </c>
      <c r="C855" t="s">
        <v>79</v>
      </c>
      <c r="D855">
        <v>43</v>
      </c>
      <c r="E855">
        <v>81</v>
      </c>
      <c r="F855">
        <v>2010</v>
      </c>
      <c r="G855">
        <v>1978469</v>
      </c>
      <c r="I855">
        <v>853</v>
      </c>
      <c r="J855" t="s">
        <v>85</v>
      </c>
      <c r="K855" t="s">
        <v>79</v>
      </c>
      <c r="L855">
        <v>43</v>
      </c>
      <c r="M855">
        <v>81</v>
      </c>
      <c r="N855">
        <v>2010</v>
      </c>
      <c r="O855">
        <v>1978469</v>
      </c>
    </row>
    <row r="856" spans="1:15" x14ac:dyDescent="0.25">
      <c r="A856">
        <v>854</v>
      </c>
      <c r="B856" t="s">
        <v>85</v>
      </c>
      <c r="C856" t="s">
        <v>79</v>
      </c>
      <c r="D856">
        <v>26</v>
      </c>
      <c r="E856">
        <v>66</v>
      </c>
      <c r="F856">
        <v>2009</v>
      </c>
      <c r="G856">
        <v>1444654</v>
      </c>
      <c r="I856">
        <v>854</v>
      </c>
      <c r="J856" t="s">
        <v>85</v>
      </c>
      <c r="K856" t="s">
        <v>79</v>
      </c>
      <c r="L856">
        <v>26</v>
      </c>
      <c r="M856">
        <v>66</v>
      </c>
      <c r="N856">
        <v>2009</v>
      </c>
      <c r="O856">
        <v>1444654</v>
      </c>
    </row>
    <row r="857" spans="1:15" x14ac:dyDescent="0.25">
      <c r="A857">
        <v>855</v>
      </c>
      <c r="B857" t="s">
        <v>86</v>
      </c>
      <c r="C857" t="s">
        <v>79</v>
      </c>
      <c r="D857">
        <v>22</v>
      </c>
      <c r="E857">
        <v>56</v>
      </c>
      <c r="F857">
        <v>2018</v>
      </c>
      <c r="G857">
        <v>1423562</v>
      </c>
      <c r="I857">
        <v>855</v>
      </c>
      <c r="J857" t="s">
        <v>86</v>
      </c>
      <c r="K857" t="s">
        <v>79</v>
      </c>
      <c r="L857">
        <v>22</v>
      </c>
      <c r="M857">
        <v>56</v>
      </c>
      <c r="N857">
        <v>2018</v>
      </c>
      <c r="O857">
        <v>1423562</v>
      </c>
    </row>
    <row r="858" spans="1:15" x14ac:dyDescent="0.25">
      <c r="A858">
        <v>856</v>
      </c>
      <c r="B858" t="s">
        <v>86</v>
      </c>
      <c r="C858" t="s">
        <v>80</v>
      </c>
      <c r="D858">
        <v>39</v>
      </c>
      <c r="E858">
        <v>70</v>
      </c>
      <c r="F858">
        <v>2010</v>
      </c>
      <c r="G858">
        <v>1345436</v>
      </c>
      <c r="I858">
        <v>856</v>
      </c>
      <c r="J858" t="s">
        <v>86</v>
      </c>
      <c r="K858" t="s">
        <v>80</v>
      </c>
      <c r="L858">
        <v>39</v>
      </c>
      <c r="M858">
        <v>70</v>
      </c>
      <c r="N858">
        <v>2010</v>
      </c>
      <c r="O858">
        <v>1345436</v>
      </c>
    </row>
    <row r="859" spans="1:15" x14ac:dyDescent="0.25">
      <c r="A859">
        <v>857</v>
      </c>
      <c r="B859" t="s">
        <v>85</v>
      </c>
      <c r="C859" t="s">
        <v>80</v>
      </c>
      <c r="D859">
        <v>35</v>
      </c>
      <c r="E859">
        <v>57</v>
      </c>
      <c r="F859">
        <v>2016</v>
      </c>
      <c r="G859">
        <v>952990</v>
      </c>
      <c r="I859">
        <v>857</v>
      </c>
      <c r="J859" t="s">
        <v>85</v>
      </c>
      <c r="K859" t="s">
        <v>80</v>
      </c>
      <c r="L859">
        <v>35</v>
      </c>
      <c r="M859">
        <v>57</v>
      </c>
      <c r="N859">
        <v>2016</v>
      </c>
      <c r="O859">
        <v>952990</v>
      </c>
    </row>
    <row r="860" spans="1:15" x14ac:dyDescent="0.25">
      <c r="A860">
        <v>858</v>
      </c>
      <c r="B860" t="s">
        <v>85</v>
      </c>
      <c r="C860" t="s">
        <v>80</v>
      </c>
      <c r="D860">
        <v>36</v>
      </c>
      <c r="E860">
        <v>65</v>
      </c>
      <c r="F860">
        <v>2006</v>
      </c>
      <c r="G860">
        <v>925368</v>
      </c>
      <c r="I860">
        <v>858</v>
      </c>
      <c r="J860" t="s">
        <v>85</v>
      </c>
      <c r="K860" t="s">
        <v>80</v>
      </c>
      <c r="L860">
        <v>36</v>
      </c>
      <c r="M860">
        <v>65</v>
      </c>
      <c r="N860">
        <v>2006</v>
      </c>
      <c r="O860">
        <v>925368</v>
      </c>
    </row>
    <row r="861" spans="1:15" x14ac:dyDescent="0.25">
      <c r="A861">
        <v>859</v>
      </c>
      <c r="B861" t="s">
        <v>86</v>
      </c>
      <c r="C861" t="s">
        <v>81</v>
      </c>
      <c r="D861">
        <v>33</v>
      </c>
      <c r="E861">
        <v>77</v>
      </c>
      <c r="F861">
        <v>2013</v>
      </c>
      <c r="G861">
        <v>1498660</v>
      </c>
      <c r="I861">
        <v>859</v>
      </c>
      <c r="J861" t="s">
        <v>86</v>
      </c>
      <c r="K861" t="s">
        <v>81</v>
      </c>
      <c r="L861">
        <v>33</v>
      </c>
      <c r="M861">
        <v>77</v>
      </c>
      <c r="N861">
        <v>2013</v>
      </c>
      <c r="O861">
        <v>1498660</v>
      </c>
    </row>
    <row r="862" spans="1:15" x14ac:dyDescent="0.25">
      <c r="A862">
        <v>860</v>
      </c>
      <c r="B862" t="s">
        <v>86</v>
      </c>
      <c r="C862" t="s">
        <v>81</v>
      </c>
      <c r="D862">
        <v>39</v>
      </c>
      <c r="E862">
        <v>51</v>
      </c>
      <c r="F862">
        <v>2016</v>
      </c>
      <c r="G862">
        <v>1953616</v>
      </c>
      <c r="I862">
        <v>860</v>
      </c>
      <c r="J862" t="s">
        <v>86</v>
      </c>
      <c r="K862" t="s">
        <v>81</v>
      </c>
      <c r="L862">
        <v>39</v>
      </c>
      <c r="M862">
        <v>51</v>
      </c>
      <c r="N862">
        <v>2016</v>
      </c>
      <c r="O862">
        <v>1953616</v>
      </c>
    </row>
    <row r="863" spans="1:15" x14ac:dyDescent="0.25">
      <c r="A863">
        <v>861</v>
      </c>
      <c r="B863" t="s">
        <v>85</v>
      </c>
      <c r="C863" t="s">
        <v>81</v>
      </c>
      <c r="D863">
        <v>39</v>
      </c>
      <c r="E863">
        <v>66</v>
      </c>
      <c r="F863">
        <v>2011</v>
      </c>
      <c r="G863">
        <v>1224015</v>
      </c>
      <c r="I863">
        <v>861</v>
      </c>
      <c r="J863" t="s">
        <v>85</v>
      </c>
      <c r="K863" t="s">
        <v>81</v>
      </c>
      <c r="L863">
        <v>39</v>
      </c>
      <c r="M863">
        <v>66</v>
      </c>
      <c r="N863">
        <v>2011</v>
      </c>
      <c r="O863">
        <v>1224015</v>
      </c>
    </row>
    <row r="864" spans="1:15" x14ac:dyDescent="0.25">
      <c r="A864">
        <v>862</v>
      </c>
      <c r="B864" t="s">
        <v>85</v>
      </c>
      <c r="C864" t="s">
        <v>82</v>
      </c>
      <c r="D864">
        <v>31</v>
      </c>
      <c r="E864">
        <v>67</v>
      </c>
      <c r="F864">
        <v>2010</v>
      </c>
      <c r="G864">
        <v>1413148</v>
      </c>
      <c r="I864">
        <v>862</v>
      </c>
      <c r="J864" t="s">
        <v>85</v>
      </c>
      <c r="K864" t="s">
        <v>82</v>
      </c>
      <c r="L864">
        <v>31</v>
      </c>
      <c r="M864">
        <v>67</v>
      </c>
      <c r="N864">
        <v>2010</v>
      </c>
      <c r="O864">
        <v>1413148</v>
      </c>
    </row>
    <row r="865" spans="1:15" x14ac:dyDescent="0.25">
      <c r="A865">
        <v>863</v>
      </c>
      <c r="B865" t="s">
        <v>86</v>
      </c>
      <c r="C865" t="s">
        <v>82</v>
      </c>
      <c r="D865">
        <v>32</v>
      </c>
      <c r="E865">
        <v>83</v>
      </c>
      <c r="F865">
        <v>2011</v>
      </c>
      <c r="G865">
        <v>1360813</v>
      </c>
      <c r="I865">
        <v>863</v>
      </c>
      <c r="J865" t="s">
        <v>86</v>
      </c>
      <c r="K865" t="s">
        <v>82</v>
      </c>
      <c r="L865">
        <v>32</v>
      </c>
      <c r="M865">
        <v>83</v>
      </c>
      <c r="N865">
        <v>2011</v>
      </c>
      <c r="O865">
        <v>1360813</v>
      </c>
    </row>
    <row r="866" spans="1:15" x14ac:dyDescent="0.25">
      <c r="A866">
        <v>864</v>
      </c>
      <c r="B866" t="s">
        <v>86</v>
      </c>
      <c r="C866" t="s">
        <v>82</v>
      </c>
      <c r="D866">
        <v>29</v>
      </c>
      <c r="E866">
        <v>67</v>
      </c>
      <c r="F866">
        <v>2011</v>
      </c>
      <c r="G866">
        <v>1666550</v>
      </c>
      <c r="I866">
        <v>864</v>
      </c>
      <c r="J866" t="s">
        <v>86</v>
      </c>
      <c r="K866" t="s">
        <v>82</v>
      </c>
      <c r="L866">
        <v>29</v>
      </c>
      <c r="M866">
        <v>67</v>
      </c>
      <c r="N866">
        <v>2011</v>
      </c>
      <c r="O866">
        <v>1666550</v>
      </c>
    </row>
    <row r="867" spans="1:15" x14ac:dyDescent="0.25">
      <c r="A867">
        <v>865</v>
      </c>
      <c r="B867" t="s">
        <v>85</v>
      </c>
      <c r="C867" t="s">
        <v>79</v>
      </c>
      <c r="D867">
        <v>41</v>
      </c>
      <c r="E867">
        <v>80</v>
      </c>
      <c r="F867">
        <v>2017</v>
      </c>
      <c r="G867">
        <v>1945083</v>
      </c>
      <c r="I867">
        <v>865</v>
      </c>
      <c r="J867" t="s">
        <v>85</v>
      </c>
      <c r="K867" t="s">
        <v>79</v>
      </c>
      <c r="L867">
        <v>41</v>
      </c>
      <c r="M867">
        <v>80</v>
      </c>
      <c r="N867">
        <v>2017</v>
      </c>
      <c r="O867">
        <v>1945083</v>
      </c>
    </row>
    <row r="868" spans="1:15" x14ac:dyDescent="0.25">
      <c r="A868">
        <v>866</v>
      </c>
      <c r="B868" t="s">
        <v>85</v>
      </c>
      <c r="C868" t="s">
        <v>79</v>
      </c>
      <c r="D868">
        <v>44</v>
      </c>
      <c r="E868">
        <v>73</v>
      </c>
      <c r="F868">
        <v>2010</v>
      </c>
      <c r="G868">
        <v>964886</v>
      </c>
      <c r="I868">
        <v>866</v>
      </c>
      <c r="J868" t="s">
        <v>85</v>
      </c>
      <c r="K868" t="s">
        <v>79</v>
      </c>
      <c r="L868">
        <v>44</v>
      </c>
      <c r="M868">
        <v>73</v>
      </c>
      <c r="N868">
        <v>2010</v>
      </c>
      <c r="O868">
        <v>964886</v>
      </c>
    </row>
    <row r="869" spans="1:15" x14ac:dyDescent="0.25">
      <c r="A869">
        <v>867</v>
      </c>
      <c r="B869" t="s">
        <v>86</v>
      </c>
      <c r="C869" t="s">
        <v>79</v>
      </c>
      <c r="D869">
        <v>28</v>
      </c>
      <c r="E869">
        <v>57</v>
      </c>
      <c r="F869">
        <v>2012</v>
      </c>
      <c r="G869">
        <v>542462</v>
      </c>
      <c r="I869">
        <v>867</v>
      </c>
      <c r="J869" t="s">
        <v>86</v>
      </c>
      <c r="K869" t="s">
        <v>79</v>
      </c>
      <c r="L869">
        <v>28</v>
      </c>
      <c r="M869">
        <v>57</v>
      </c>
      <c r="N869">
        <v>2012</v>
      </c>
      <c r="O869">
        <v>542462</v>
      </c>
    </row>
    <row r="870" spans="1:15" x14ac:dyDescent="0.25">
      <c r="A870">
        <v>868</v>
      </c>
      <c r="B870" t="s">
        <v>86</v>
      </c>
      <c r="C870" t="s">
        <v>80</v>
      </c>
      <c r="D870">
        <v>29</v>
      </c>
      <c r="E870">
        <v>59</v>
      </c>
      <c r="F870">
        <v>2009</v>
      </c>
      <c r="G870">
        <v>978735</v>
      </c>
      <c r="I870">
        <v>868</v>
      </c>
      <c r="J870" t="s">
        <v>86</v>
      </c>
      <c r="K870" t="s">
        <v>80</v>
      </c>
      <c r="L870">
        <v>29</v>
      </c>
      <c r="M870">
        <v>59</v>
      </c>
      <c r="N870">
        <v>2009</v>
      </c>
      <c r="O870">
        <v>978735</v>
      </c>
    </row>
    <row r="871" spans="1:15" x14ac:dyDescent="0.25">
      <c r="A871">
        <v>869</v>
      </c>
      <c r="B871" t="s">
        <v>85</v>
      </c>
      <c r="C871" t="s">
        <v>80</v>
      </c>
      <c r="D871">
        <v>40</v>
      </c>
      <c r="E871">
        <v>52</v>
      </c>
      <c r="F871">
        <v>2011</v>
      </c>
      <c r="G871">
        <v>1938499</v>
      </c>
      <c r="I871">
        <v>869</v>
      </c>
      <c r="J871" t="s">
        <v>85</v>
      </c>
      <c r="K871" t="s">
        <v>80</v>
      </c>
      <c r="L871">
        <v>40</v>
      </c>
      <c r="M871">
        <v>52</v>
      </c>
      <c r="N871">
        <v>2011</v>
      </c>
      <c r="O871">
        <v>1938499</v>
      </c>
    </row>
    <row r="872" spans="1:15" x14ac:dyDescent="0.25">
      <c r="A872">
        <v>870</v>
      </c>
      <c r="B872" t="s">
        <v>85</v>
      </c>
      <c r="C872" t="s">
        <v>80</v>
      </c>
      <c r="D872">
        <v>22</v>
      </c>
      <c r="E872">
        <v>70</v>
      </c>
      <c r="F872">
        <v>2016</v>
      </c>
      <c r="G872">
        <v>850952</v>
      </c>
      <c r="I872">
        <v>870</v>
      </c>
      <c r="J872" t="s">
        <v>85</v>
      </c>
      <c r="K872" t="s">
        <v>80</v>
      </c>
      <c r="L872">
        <v>22</v>
      </c>
      <c r="M872">
        <v>70</v>
      </c>
      <c r="N872">
        <v>2016</v>
      </c>
      <c r="O872">
        <v>850952</v>
      </c>
    </row>
    <row r="873" spans="1:15" x14ac:dyDescent="0.25">
      <c r="A873">
        <v>871</v>
      </c>
      <c r="B873" t="s">
        <v>86</v>
      </c>
      <c r="C873" t="s">
        <v>81</v>
      </c>
      <c r="D873">
        <v>36</v>
      </c>
      <c r="E873">
        <v>90</v>
      </c>
      <c r="F873">
        <v>2014</v>
      </c>
      <c r="G873">
        <v>1880221</v>
      </c>
      <c r="I873">
        <v>871</v>
      </c>
      <c r="J873" t="s">
        <v>86</v>
      </c>
      <c r="K873" t="s">
        <v>81</v>
      </c>
      <c r="L873">
        <v>36</v>
      </c>
      <c r="M873">
        <v>90</v>
      </c>
      <c r="N873">
        <v>2014</v>
      </c>
      <c r="O873">
        <v>1880221</v>
      </c>
    </row>
    <row r="874" spans="1:15" x14ac:dyDescent="0.25">
      <c r="A874">
        <v>872</v>
      </c>
      <c r="B874" t="s">
        <v>86</v>
      </c>
      <c r="C874" t="s">
        <v>81</v>
      </c>
      <c r="D874">
        <v>24</v>
      </c>
      <c r="E874">
        <v>50</v>
      </c>
      <c r="F874">
        <v>2010</v>
      </c>
      <c r="G874">
        <v>1838816</v>
      </c>
      <c r="I874">
        <v>872</v>
      </c>
      <c r="J874" t="s">
        <v>86</v>
      </c>
      <c r="K874" t="s">
        <v>81</v>
      </c>
      <c r="L874">
        <v>24</v>
      </c>
      <c r="M874">
        <v>50</v>
      </c>
      <c r="N874">
        <v>2010</v>
      </c>
      <c r="O874">
        <v>1838816</v>
      </c>
    </row>
    <row r="875" spans="1:15" x14ac:dyDescent="0.25">
      <c r="A875">
        <v>873</v>
      </c>
      <c r="B875" t="s">
        <v>85</v>
      </c>
      <c r="C875" t="s">
        <v>81</v>
      </c>
      <c r="D875">
        <v>45</v>
      </c>
      <c r="E875">
        <v>58</v>
      </c>
      <c r="F875">
        <v>2006</v>
      </c>
      <c r="G875">
        <v>698007</v>
      </c>
      <c r="I875">
        <v>873</v>
      </c>
      <c r="J875" t="s">
        <v>85</v>
      </c>
      <c r="K875" t="s">
        <v>81</v>
      </c>
      <c r="L875">
        <v>45</v>
      </c>
      <c r="M875">
        <v>58</v>
      </c>
      <c r="N875">
        <v>2006</v>
      </c>
      <c r="O875">
        <v>698007</v>
      </c>
    </row>
    <row r="876" spans="1:15" x14ac:dyDescent="0.25">
      <c r="A876">
        <v>874</v>
      </c>
      <c r="B876" t="s">
        <v>85</v>
      </c>
      <c r="C876" t="s">
        <v>82</v>
      </c>
      <c r="D876">
        <v>37</v>
      </c>
      <c r="E876">
        <v>61</v>
      </c>
      <c r="F876">
        <v>2007</v>
      </c>
      <c r="G876">
        <v>1559737</v>
      </c>
      <c r="I876">
        <v>874</v>
      </c>
      <c r="J876" t="s">
        <v>85</v>
      </c>
      <c r="K876" t="s">
        <v>82</v>
      </c>
      <c r="L876">
        <v>37</v>
      </c>
      <c r="M876">
        <v>61</v>
      </c>
      <c r="N876">
        <v>2007</v>
      </c>
      <c r="O876">
        <v>1559737</v>
      </c>
    </row>
    <row r="877" spans="1:15" x14ac:dyDescent="0.25">
      <c r="A877">
        <v>875</v>
      </c>
      <c r="B877" t="s">
        <v>86</v>
      </c>
      <c r="C877" t="s">
        <v>82</v>
      </c>
      <c r="D877">
        <v>22</v>
      </c>
      <c r="E877">
        <v>50</v>
      </c>
      <c r="F877">
        <v>2013</v>
      </c>
      <c r="G877">
        <v>1353958</v>
      </c>
      <c r="I877">
        <v>875</v>
      </c>
      <c r="J877" t="s">
        <v>86</v>
      </c>
      <c r="K877" t="s">
        <v>82</v>
      </c>
      <c r="L877">
        <v>22</v>
      </c>
      <c r="M877">
        <v>50</v>
      </c>
      <c r="N877">
        <v>2013</v>
      </c>
      <c r="O877">
        <v>1353958</v>
      </c>
    </row>
    <row r="878" spans="1:15" x14ac:dyDescent="0.25">
      <c r="A878">
        <v>876</v>
      </c>
      <c r="B878" t="s">
        <v>86</v>
      </c>
      <c r="C878" t="s">
        <v>82</v>
      </c>
      <c r="D878">
        <v>40</v>
      </c>
      <c r="E878">
        <v>86</v>
      </c>
      <c r="F878">
        <v>2010</v>
      </c>
      <c r="G878">
        <v>1580734</v>
      </c>
      <c r="I878">
        <v>876</v>
      </c>
      <c r="J878" t="s">
        <v>86</v>
      </c>
      <c r="K878" t="s">
        <v>82</v>
      </c>
      <c r="L878">
        <v>40</v>
      </c>
      <c r="M878">
        <v>86</v>
      </c>
      <c r="N878">
        <v>2010</v>
      </c>
      <c r="O878">
        <v>1580734</v>
      </c>
    </row>
    <row r="879" spans="1:15" x14ac:dyDescent="0.25">
      <c r="A879">
        <v>877</v>
      </c>
      <c r="B879" t="s">
        <v>85</v>
      </c>
      <c r="C879" t="s">
        <v>79</v>
      </c>
      <c r="D879">
        <v>22</v>
      </c>
      <c r="E879">
        <v>69</v>
      </c>
      <c r="F879">
        <v>2007</v>
      </c>
      <c r="G879">
        <v>1527607</v>
      </c>
      <c r="I879">
        <v>877</v>
      </c>
      <c r="J879" t="s">
        <v>85</v>
      </c>
      <c r="K879" t="s">
        <v>79</v>
      </c>
      <c r="L879">
        <v>22</v>
      </c>
      <c r="M879">
        <v>69</v>
      </c>
      <c r="N879">
        <v>2007</v>
      </c>
      <c r="O879">
        <v>1527607</v>
      </c>
    </row>
    <row r="880" spans="1:15" x14ac:dyDescent="0.25">
      <c r="A880">
        <v>878</v>
      </c>
      <c r="B880" t="s">
        <v>85</v>
      </c>
      <c r="C880" t="s">
        <v>79</v>
      </c>
      <c r="D880">
        <v>33</v>
      </c>
      <c r="E880">
        <v>70</v>
      </c>
      <c r="F880">
        <v>2007</v>
      </c>
      <c r="G880">
        <v>1779259</v>
      </c>
      <c r="I880">
        <v>878</v>
      </c>
      <c r="J880" t="s">
        <v>85</v>
      </c>
      <c r="K880" t="s">
        <v>79</v>
      </c>
      <c r="L880">
        <v>33</v>
      </c>
      <c r="M880">
        <v>70</v>
      </c>
      <c r="N880">
        <v>2007</v>
      </c>
      <c r="O880">
        <v>1779259</v>
      </c>
    </row>
    <row r="881" spans="1:15" x14ac:dyDescent="0.25">
      <c r="A881">
        <v>879</v>
      </c>
      <c r="B881" t="s">
        <v>86</v>
      </c>
      <c r="C881" t="s">
        <v>79</v>
      </c>
      <c r="D881">
        <v>24</v>
      </c>
      <c r="E881">
        <v>78</v>
      </c>
      <c r="F881">
        <v>2014</v>
      </c>
      <c r="G881">
        <v>726176</v>
      </c>
      <c r="I881">
        <v>879</v>
      </c>
      <c r="J881" t="s">
        <v>86</v>
      </c>
      <c r="K881" t="s">
        <v>79</v>
      </c>
      <c r="L881">
        <v>24</v>
      </c>
      <c r="M881">
        <v>78</v>
      </c>
      <c r="N881">
        <v>2014</v>
      </c>
      <c r="O881">
        <v>726176</v>
      </c>
    </row>
    <row r="882" spans="1:15" x14ac:dyDescent="0.25">
      <c r="A882">
        <v>880</v>
      </c>
      <c r="B882" t="s">
        <v>86</v>
      </c>
      <c r="C882" t="s">
        <v>80</v>
      </c>
      <c r="D882">
        <v>27</v>
      </c>
      <c r="E882">
        <v>69</v>
      </c>
      <c r="F882">
        <v>2007</v>
      </c>
      <c r="G882">
        <v>1610991</v>
      </c>
      <c r="I882">
        <v>880</v>
      </c>
      <c r="J882" t="s">
        <v>86</v>
      </c>
      <c r="K882" t="s">
        <v>80</v>
      </c>
      <c r="L882">
        <v>27</v>
      </c>
      <c r="M882">
        <v>69</v>
      </c>
      <c r="N882">
        <v>2007</v>
      </c>
      <c r="O882">
        <v>1610991</v>
      </c>
    </row>
    <row r="883" spans="1:15" x14ac:dyDescent="0.25">
      <c r="A883">
        <v>881</v>
      </c>
      <c r="B883" t="s">
        <v>85</v>
      </c>
      <c r="C883" t="s">
        <v>80</v>
      </c>
      <c r="D883">
        <v>26</v>
      </c>
      <c r="E883">
        <v>49</v>
      </c>
      <c r="F883">
        <v>2018</v>
      </c>
      <c r="G883">
        <v>623558</v>
      </c>
      <c r="I883">
        <v>881</v>
      </c>
      <c r="J883" t="s">
        <v>85</v>
      </c>
      <c r="K883" t="s">
        <v>80</v>
      </c>
      <c r="L883">
        <v>26</v>
      </c>
      <c r="M883">
        <v>49</v>
      </c>
      <c r="N883">
        <v>2018</v>
      </c>
      <c r="O883">
        <v>623558</v>
      </c>
    </row>
    <row r="884" spans="1:15" x14ac:dyDescent="0.25">
      <c r="A884">
        <v>882</v>
      </c>
      <c r="B884" t="s">
        <v>85</v>
      </c>
      <c r="C884" t="s">
        <v>80</v>
      </c>
      <c r="D884">
        <v>40</v>
      </c>
      <c r="E884">
        <v>88</v>
      </c>
      <c r="F884">
        <v>2011</v>
      </c>
      <c r="G884">
        <v>585941</v>
      </c>
      <c r="I884">
        <v>882</v>
      </c>
      <c r="J884" t="s">
        <v>85</v>
      </c>
      <c r="K884" t="s">
        <v>80</v>
      </c>
      <c r="L884">
        <v>40</v>
      </c>
      <c r="M884">
        <v>88</v>
      </c>
      <c r="N884">
        <v>2011</v>
      </c>
      <c r="O884">
        <v>585941</v>
      </c>
    </row>
    <row r="885" spans="1:15" x14ac:dyDescent="0.25">
      <c r="A885">
        <v>883</v>
      </c>
      <c r="B885" t="s">
        <v>86</v>
      </c>
      <c r="C885" t="s">
        <v>81</v>
      </c>
      <c r="D885">
        <v>35</v>
      </c>
      <c r="E885">
        <v>87</v>
      </c>
      <c r="F885">
        <v>2011</v>
      </c>
      <c r="G885">
        <v>1491911</v>
      </c>
      <c r="I885">
        <v>883</v>
      </c>
      <c r="J885" t="s">
        <v>86</v>
      </c>
      <c r="K885" t="s">
        <v>81</v>
      </c>
      <c r="L885">
        <v>35</v>
      </c>
      <c r="M885">
        <v>87</v>
      </c>
      <c r="N885">
        <v>2011</v>
      </c>
      <c r="O885">
        <v>1491911</v>
      </c>
    </row>
    <row r="886" spans="1:15" x14ac:dyDescent="0.25">
      <c r="A886">
        <v>884</v>
      </c>
      <c r="B886" t="s">
        <v>86</v>
      </c>
      <c r="C886" t="s">
        <v>81</v>
      </c>
      <c r="D886">
        <v>40</v>
      </c>
      <c r="E886">
        <v>87</v>
      </c>
      <c r="F886">
        <v>2007</v>
      </c>
      <c r="G886">
        <v>941637</v>
      </c>
      <c r="I886">
        <v>884</v>
      </c>
      <c r="J886" t="s">
        <v>86</v>
      </c>
      <c r="K886" t="s">
        <v>81</v>
      </c>
      <c r="L886">
        <v>40</v>
      </c>
      <c r="M886">
        <v>87</v>
      </c>
      <c r="N886">
        <v>2007</v>
      </c>
      <c r="O886">
        <v>941637</v>
      </c>
    </row>
    <row r="887" spans="1:15" x14ac:dyDescent="0.25">
      <c r="A887">
        <v>885</v>
      </c>
      <c r="B887" t="s">
        <v>85</v>
      </c>
      <c r="C887" t="s">
        <v>81</v>
      </c>
      <c r="D887">
        <v>37</v>
      </c>
      <c r="E887">
        <v>50</v>
      </c>
      <c r="F887">
        <v>2012</v>
      </c>
      <c r="G887">
        <v>1005755</v>
      </c>
      <c r="I887">
        <v>885</v>
      </c>
      <c r="J887" t="s">
        <v>85</v>
      </c>
      <c r="K887" t="s">
        <v>81</v>
      </c>
      <c r="L887">
        <v>37</v>
      </c>
      <c r="M887">
        <v>50</v>
      </c>
      <c r="N887">
        <v>2012</v>
      </c>
      <c r="O887">
        <v>1005755</v>
      </c>
    </row>
    <row r="888" spans="1:15" x14ac:dyDescent="0.25">
      <c r="A888">
        <v>886</v>
      </c>
      <c r="B888" t="s">
        <v>85</v>
      </c>
      <c r="C888" t="s">
        <v>82</v>
      </c>
      <c r="D888">
        <v>42</v>
      </c>
      <c r="E888">
        <v>71</v>
      </c>
      <c r="F888">
        <v>2007</v>
      </c>
      <c r="G888">
        <v>1898960</v>
      </c>
      <c r="I888">
        <v>886</v>
      </c>
      <c r="J888" t="s">
        <v>85</v>
      </c>
      <c r="K888" t="s">
        <v>82</v>
      </c>
      <c r="L888">
        <v>42</v>
      </c>
      <c r="M888">
        <v>71</v>
      </c>
      <c r="N888">
        <v>2007</v>
      </c>
      <c r="O888">
        <v>1898960</v>
      </c>
    </row>
    <row r="889" spans="1:15" x14ac:dyDescent="0.25">
      <c r="A889">
        <v>887</v>
      </c>
      <c r="B889" t="s">
        <v>86</v>
      </c>
      <c r="C889" t="s">
        <v>82</v>
      </c>
      <c r="D889">
        <v>22</v>
      </c>
      <c r="E889">
        <v>53</v>
      </c>
      <c r="F889">
        <v>2006</v>
      </c>
      <c r="G889">
        <v>776914</v>
      </c>
      <c r="I889">
        <v>887</v>
      </c>
      <c r="J889" t="s">
        <v>86</v>
      </c>
      <c r="K889" t="s">
        <v>82</v>
      </c>
      <c r="L889">
        <v>22</v>
      </c>
      <c r="M889">
        <v>53</v>
      </c>
      <c r="N889">
        <v>2006</v>
      </c>
      <c r="O889">
        <v>776914</v>
      </c>
    </row>
    <row r="890" spans="1:15" x14ac:dyDescent="0.25">
      <c r="A890">
        <v>888</v>
      </c>
      <c r="B890" t="s">
        <v>86</v>
      </c>
      <c r="C890" t="s">
        <v>82</v>
      </c>
      <c r="D890">
        <v>34</v>
      </c>
      <c r="E890">
        <v>89</v>
      </c>
      <c r="F890">
        <v>2016</v>
      </c>
      <c r="G890">
        <v>1205452</v>
      </c>
      <c r="I890">
        <v>888</v>
      </c>
      <c r="J890" t="s">
        <v>86</v>
      </c>
      <c r="K890" t="s">
        <v>82</v>
      </c>
      <c r="L890">
        <v>34</v>
      </c>
      <c r="M890">
        <v>89</v>
      </c>
      <c r="N890">
        <v>2016</v>
      </c>
      <c r="O890">
        <v>1205452</v>
      </c>
    </row>
    <row r="891" spans="1:15" x14ac:dyDescent="0.25">
      <c r="A891">
        <v>889</v>
      </c>
      <c r="B891" t="s">
        <v>85</v>
      </c>
      <c r="C891" t="s">
        <v>79</v>
      </c>
      <c r="D891">
        <v>35</v>
      </c>
      <c r="E891">
        <v>51</v>
      </c>
      <c r="F891">
        <v>2006</v>
      </c>
      <c r="G891">
        <v>1296795</v>
      </c>
      <c r="I891">
        <v>889</v>
      </c>
      <c r="J891" t="s">
        <v>85</v>
      </c>
      <c r="K891" t="s">
        <v>79</v>
      </c>
      <c r="L891">
        <v>35</v>
      </c>
      <c r="M891">
        <v>51</v>
      </c>
      <c r="N891">
        <v>2006</v>
      </c>
      <c r="O891">
        <v>1296795</v>
      </c>
    </row>
    <row r="892" spans="1:15" x14ac:dyDescent="0.25">
      <c r="A892">
        <v>890</v>
      </c>
      <c r="B892" t="s">
        <v>85</v>
      </c>
      <c r="C892" t="s">
        <v>79</v>
      </c>
      <c r="D892">
        <v>28</v>
      </c>
      <c r="E892">
        <v>90</v>
      </c>
      <c r="F892">
        <v>2017</v>
      </c>
      <c r="G892">
        <v>1265239</v>
      </c>
      <c r="I892">
        <v>890</v>
      </c>
      <c r="J892" t="s">
        <v>85</v>
      </c>
      <c r="K892" t="s">
        <v>79</v>
      </c>
      <c r="L892">
        <v>28</v>
      </c>
      <c r="M892">
        <v>90</v>
      </c>
      <c r="N892">
        <v>2017</v>
      </c>
      <c r="O892">
        <v>1265239</v>
      </c>
    </row>
    <row r="893" spans="1:15" x14ac:dyDescent="0.25">
      <c r="A893">
        <v>891</v>
      </c>
      <c r="B893" t="s">
        <v>86</v>
      </c>
      <c r="C893" t="s">
        <v>79</v>
      </c>
      <c r="D893">
        <v>34</v>
      </c>
      <c r="E893">
        <v>74</v>
      </c>
      <c r="F893">
        <v>2007</v>
      </c>
      <c r="G893">
        <v>1482543</v>
      </c>
      <c r="I893">
        <v>891</v>
      </c>
      <c r="J893" t="s">
        <v>86</v>
      </c>
      <c r="K893" t="s">
        <v>79</v>
      </c>
      <c r="L893">
        <v>34</v>
      </c>
      <c r="M893">
        <v>74</v>
      </c>
      <c r="N893">
        <v>2007</v>
      </c>
      <c r="O893">
        <v>1482543</v>
      </c>
    </row>
    <row r="894" spans="1:15" x14ac:dyDescent="0.25">
      <c r="A894">
        <v>892</v>
      </c>
      <c r="B894" t="s">
        <v>86</v>
      </c>
      <c r="C894" t="s">
        <v>80</v>
      </c>
      <c r="D894">
        <v>36</v>
      </c>
      <c r="E894">
        <v>79</v>
      </c>
      <c r="F894">
        <v>2018</v>
      </c>
      <c r="G894">
        <v>664527</v>
      </c>
      <c r="I894">
        <v>892</v>
      </c>
      <c r="J894" t="s">
        <v>86</v>
      </c>
      <c r="K894" t="s">
        <v>80</v>
      </c>
      <c r="L894">
        <v>36</v>
      </c>
      <c r="M894">
        <v>79</v>
      </c>
      <c r="N894">
        <v>2018</v>
      </c>
      <c r="O894">
        <v>664527</v>
      </c>
    </row>
    <row r="895" spans="1:15" x14ac:dyDescent="0.25">
      <c r="A895">
        <v>893</v>
      </c>
      <c r="B895" t="s">
        <v>85</v>
      </c>
      <c r="C895" t="s">
        <v>80</v>
      </c>
      <c r="D895">
        <v>39</v>
      </c>
      <c r="E895">
        <v>61</v>
      </c>
      <c r="F895">
        <v>2012</v>
      </c>
      <c r="G895">
        <v>540237</v>
      </c>
      <c r="I895">
        <v>893</v>
      </c>
      <c r="J895" t="s">
        <v>85</v>
      </c>
      <c r="K895" t="s">
        <v>80</v>
      </c>
      <c r="L895">
        <v>39</v>
      </c>
      <c r="M895">
        <v>61</v>
      </c>
      <c r="N895">
        <v>2012</v>
      </c>
      <c r="O895">
        <v>540237</v>
      </c>
    </row>
    <row r="896" spans="1:15" x14ac:dyDescent="0.25">
      <c r="A896">
        <v>894</v>
      </c>
      <c r="B896" t="s">
        <v>85</v>
      </c>
      <c r="C896" t="s">
        <v>80</v>
      </c>
      <c r="D896">
        <v>22</v>
      </c>
      <c r="E896">
        <v>71</v>
      </c>
      <c r="F896">
        <v>2012</v>
      </c>
      <c r="G896">
        <v>1166738</v>
      </c>
      <c r="I896">
        <v>894</v>
      </c>
      <c r="J896" t="s">
        <v>85</v>
      </c>
      <c r="K896" t="s">
        <v>80</v>
      </c>
      <c r="L896">
        <v>22</v>
      </c>
      <c r="M896">
        <v>71</v>
      </c>
      <c r="N896">
        <v>2012</v>
      </c>
      <c r="O896">
        <v>1166738</v>
      </c>
    </row>
    <row r="897" spans="1:15" x14ac:dyDescent="0.25">
      <c r="A897">
        <v>895</v>
      </c>
      <c r="B897" t="s">
        <v>86</v>
      </c>
      <c r="C897" t="s">
        <v>81</v>
      </c>
      <c r="D897">
        <v>34</v>
      </c>
      <c r="E897">
        <v>77</v>
      </c>
      <c r="F897">
        <v>2009</v>
      </c>
      <c r="G897">
        <v>1253661</v>
      </c>
      <c r="I897">
        <v>895</v>
      </c>
      <c r="J897" t="s">
        <v>86</v>
      </c>
      <c r="K897" t="s">
        <v>81</v>
      </c>
      <c r="L897">
        <v>34</v>
      </c>
      <c r="M897">
        <v>77</v>
      </c>
      <c r="N897">
        <v>2009</v>
      </c>
      <c r="O897">
        <v>1253661</v>
      </c>
    </row>
    <row r="898" spans="1:15" x14ac:dyDescent="0.25">
      <c r="A898">
        <v>896</v>
      </c>
      <c r="B898" t="s">
        <v>86</v>
      </c>
      <c r="C898" t="s">
        <v>81</v>
      </c>
      <c r="D898">
        <v>24</v>
      </c>
      <c r="E898">
        <v>86</v>
      </c>
      <c r="F898">
        <v>2010</v>
      </c>
      <c r="G898">
        <v>559356</v>
      </c>
      <c r="I898">
        <v>896</v>
      </c>
      <c r="J898" t="s">
        <v>86</v>
      </c>
      <c r="K898" t="s">
        <v>81</v>
      </c>
      <c r="L898">
        <v>24</v>
      </c>
      <c r="M898">
        <v>86</v>
      </c>
      <c r="N898">
        <v>2010</v>
      </c>
      <c r="O898">
        <v>559356</v>
      </c>
    </row>
    <row r="899" spans="1:15" x14ac:dyDescent="0.25">
      <c r="A899">
        <v>897</v>
      </c>
      <c r="B899" t="s">
        <v>85</v>
      </c>
      <c r="C899" t="s">
        <v>81</v>
      </c>
      <c r="D899">
        <v>35</v>
      </c>
      <c r="E899">
        <v>75</v>
      </c>
      <c r="F899">
        <v>2007</v>
      </c>
      <c r="G899">
        <v>1513547</v>
      </c>
      <c r="I899">
        <v>897</v>
      </c>
      <c r="J899" t="s">
        <v>85</v>
      </c>
      <c r="K899" t="s">
        <v>81</v>
      </c>
      <c r="L899">
        <v>35</v>
      </c>
      <c r="M899">
        <v>75</v>
      </c>
      <c r="N899">
        <v>2007</v>
      </c>
      <c r="O899">
        <v>1513547</v>
      </c>
    </row>
    <row r="900" spans="1:15" x14ac:dyDescent="0.25">
      <c r="A900">
        <v>898</v>
      </c>
      <c r="B900" t="s">
        <v>85</v>
      </c>
      <c r="C900" t="s">
        <v>82</v>
      </c>
      <c r="D900">
        <v>43</v>
      </c>
      <c r="E900">
        <v>82</v>
      </c>
      <c r="F900">
        <v>2016</v>
      </c>
      <c r="G900">
        <v>1110164</v>
      </c>
      <c r="I900">
        <v>898</v>
      </c>
      <c r="J900" t="s">
        <v>85</v>
      </c>
      <c r="K900" t="s">
        <v>82</v>
      </c>
      <c r="L900">
        <v>43</v>
      </c>
      <c r="M900">
        <v>82</v>
      </c>
      <c r="N900">
        <v>2016</v>
      </c>
      <c r="O900">
        <v>1110164</v>
      </c>
    </row>
    <row r="901" spans="1:15" x14ac:dyDescent="0.25">
      <c r="A901">
        <v>899</v>
      </c>
      <c r="B901" t="s">
        <v>86</v>
      </c>
      <c r="C901" t="s">
        <v>82</v>
      </c>
      <c r="D901">
        <v>42</v>
      </c>
      <c r="E901">
        <v>82</v>
      </c>
      <c r="F901">
        <v>2016</v>
      </c>
      <c r="G901">
        <v>1945784</v>
      </c>
      <c r="I901">
        <v>899</v>
      </c>
      <c r="J901" t="s">
        <v>86</v>
      </c>
      <c r="K901" t="s">
        <v>82</v>
      </c>
      <c r="L901">
        <v>42</v>
      </c>
      <c r="M901">
        <v>82</v>
      </c>
      <c r="N901">
        <v>2016</v>
      </c>
      <c r="O901">
        <v>1945784</v>
      </c>
    </row>
    <row r="902" spans="1:15" x14ac:dyDescent="0.25">
      <c r="A902">
        <v>900</v>
      </c>
      <c r="B902" t="s">
        <v>86</v>
      </c>
      <c r="C902" t="s">
        <v>82</v>
      </c>
      <c r="D902">
        <v>40</v>
      </c>
      <c r="E902">
        <v>86</v>
      </c>
      <c r="F902">
        <v>2009</v>
      </c>
      <c r="G902">
        <v>1380744</v>
      </c>
      <c r="I902">
        <v>900</v>
      </c>
      <c r="J902" t="s">
        <v>86</v>
      </c>
      <c r="K902" t="s">
        <v>82</v>
      </c>
      <c r="L902">
        <v>40</v>
      </c>
      <c r="M902">
        <v>86</v>
      </c>
      <c r="N902">
        <v>2009</v>
      </c>
      <c r="O902">
        <v>1380744</v>
      </c>
    </row>
    <row r="903" spans="1:15" x14ac:dyDescent="0.25">
      <c r="A903">
        <v>901</v>
      </c>
      <c r="B903" t="s">
        <v>85</v>
      </c>
      <c r="C903" t="s">
        <v>79</v>
      </c>
      <c r="D903">
        <v>29</v>
      </c>
      <c r="E903">
        <v>48</v>
      </c>
      <c r="F903">
        <v>2007</v>
      </c>
      <c r="G903">
        <v>907034</v>
      </c>
      <c r="I903">
        <v>901</v>
      </c>
      <c r="J903" t="s">
        <v>85</v>
      </c>
      <c r="K903" t="s">
        <v>79</v>
      </c>
      <c r="L903">
        <v>29</v>
      </c>
      <c r="M903">
        <v>48</v>
      </c>
      <c r="N903">
        <v>2007</v>
      </c>
      <c r="O903">
        <v>907034</v>
      </c>
    </row>
    <row r="904" spans="1:15" x14ac:dyDescent="0.25">
      <c r="A904">
        <v>902</v>
      </c>
      <c r="B904" t="s">
        <v>85</v>
      </c>
      <c r="C904" t="s">
        <v>79</v>
      </c>
      <c r="D904">
        <v>43</v>
      </c>
      <c r="E904">
        <v>80</v>
      </c>
      <c r="F904">
        <v>2017</v>
      </c>
      <c r="G904">
        <v>1014062</v>
      </c>
      <c r="I904">
        <v>902</v>
      </c>
      <c r="J904" t="s">
        <v>85</v>
      </c>
      <c r="K904" t="s">
        <v>79</v>
      </c>
      <c r="L904">
        <v>43</v>
      </c>
      <c r="M904">
        <v>80</v>
      </c>
      <c r="N904">
        <v>2017</v>
      </c>
      <c r="O904">
        <v>1014062</v>
      </c>
    </row>
    <row r="905" spans="1:15" x14ac:dyDescent="0.25">
      <c r="A905">
        <v>903</v>
      </c>
      <c r="B905" t="s">
        <v>86</v>
      </c>
      <c r="C905" t="s">
        <v>79</v>
      </c>
      <c r="D905">
        <v>40</v>
      </c>
      <c r="E905">
        <v>73</v>
      </c>
      <c r="F905">
        <v>2014</v>
      </c>
      <c r="G905">
        <v>1176765</v>
      </c>
      <c r="I905">
        <v>903</v>
      </c>
      <c r="J905" t="s">
        <v>86</v>
      </c>
      <c r="K905" t="s">
        <v>79</v>
      </c>
      <c r="L905">
        <v>40</v>
      </c>
      <c r="M905">
        <v>73</v>
      </c>
      <c r="N905">
        <v>2014</v>
      </c>
      <c r="O905">
        <v>1176765</v>
      </c>
    </row>
    <row r="906" spans="1:15" x14ac:dyDescent="0.25">
      <c r="A906">
        <v>904</v>
      </c>
      <c r="B906" t="s">
        <v>86</v>
      </c>
      <c r="C906" t="s">
        <v>80</v>
      </c>
      <c r="D906">
        <v>25</v>
      </c>
      <c r="E906">
        <v>71</v>
      </c>
      <c r="F906">
        <v>2012</v>
      </c>
      <c r="G906">
        <v>1657272</v>
      </c>
      <c r="I906">
        <v>904</v>
      </c>
      <c r="J906" t="s">
        <v>86</v>
      </c>
      <c r="K906" t="s">
        <v>80</v>
      </c>
      <c r="L906">
        <v>25</v>
      </c>
      <c r="M906">
        <v>71</v>
      </c>
      <c r="N906">
        <v>2012</v>
      </c>
      <c r="O906">
        <v>1657272</v>
      </c>
    </row>
    <row r="907" spans="1:15" x14ac:dyDescent="0.25">
      <c r="A907">
        <v>905</v>
      </c>
      <c r="B907" t="s">
        <v>85</v>
      </c>
      <c r="C907" t="s">
        <v>80</v>
      </c>
      <c r="D907">
        <v>45</v>
      </c>
      <c r="E907">
        <v>68</v>
      </c>
      <c r="F907">
        <v>2016</v>
      </c>
      <c r="G907">
        <v>1941966</v>
      </c>
      <c r="I907">
        <v>905</v>
      </c>
      <c r="J907" t="s">
        <v>85</v>
      </c>
      <c r="K907" t="s">
        <v>80</v>
      </c>
      <c r="L907">
        <v>45</v>
      </c>
      <c r="M907">
        <v>68</v>
      </c>
      <c r="N907">
        <v>2016</v>
      </c>
      <c r="O907">
        <v>1941966</v>
      </c>
    </row>
    <row r="908" spans="1:15" x14ac:dyDescent="0.25">
      <c r="A908">
        <v>906</v>
      </c>
      <c r="B908" t="s">
        <v>85</v>
      </c>
      <c r="C908" t="s">
        <v>80</v>
      </c>
      <c r="D908">
        <v>29</v>
      </c>
      <c r="E908">
        <v>64</v>
      </c>
      <c r="F908">
        <v>2005</v>
      </c>
      <c r="G908">
        <v>1402953</v>
      </c>
      <c r="I908">
        <v>906</v>
      </c>
      <c r="J908" t="s">
        <v>85</v>
      </c>
      <c r="K908" t="s">
        <v>80</v>
      </c>
      <c r="L908">
        <v>29</v>
      </c>
      <c r="M908">
        <v>64</v>
      </c>
      <c r="N908">
        <v>2005</v>
      </c>
      <c r="O908">
        <v>1402953</v>
      </c>
    </row>
    <row r="909" spans="1:15" x14ac:dyDescent="0.25">
      <c r="A909">
        <v>907</v>
      </c>
      <c r="B909" t="s">
        <v>86</v>
      </c>
      <c r="C909" t="s">
        <v>81</v>
      </c>
      <c r="D909">
        <v>35</v>
      </c>
      <c r="E909">
        <v>86</v>
      </c>
      <c r="F909">
        <v>2012</v>
      </c>
      <c r="G909">
        <v>1745553</v>
      </c>
      <c r="I909">
        <v>907</v>
      </c>
      <c r="J909" t="s">
        <v>86</v>
      </c>
      <c r="K909" t="s">
        <v>81</v>
      </c>
      <c r="L909">
        <v>35</v>
      </c>
      <c r="M909">
        <v>86</v>
      </c>
      <c r="N909">
        <v>2012</v>
      </c>
      <c r="O909">
        <v>1745553</v>
      </c>
    </row>
    <row r="910" spans="1:15" x14ac:dyDescent="0.25">
      <c r="A910">
        <v>908</v>
      </c>
      <c r="B910" t="s">
        <v>86</v>
      </c>
      <c r="C910" t="s">
        <v>81</v>
      </c>
      <c r="D910">
        <v>43</v>
      </c>
      <c r="E910">
        <v>54</v>
      </c>
      <c r="F910">
        <v>2018</v>
      </c>
      <c r="G910">
        <v>616430</v>
      </c>
      <c r="I910">
        <v>908</v>
      </c>
      <c r="J910" t="s">
        <v>86</v>
      </c>
      <c r="K910" t="s">
        <v>81</v>
      </c>
      <c r="L910">
        <v>43</v>
      </c>
      <c r="M910">
        <v>54</v>
      </c>
      <c r="N910">
        <v>2018</v>
      </c>
      <c r="O910">
        <v>616430</v>
      </c>
    </row>
    <row r="911" spans="1:15" x14ac:dyDescent="0.25">
      <c r="A911">
        <v>909</v>
      </c>
      <c r="B911" t="s">
        <v>85</v>
      </c>
      <c r="C911" t="s">
        <v>81</v>
      </c>
      <c r="D911">
        <v>43</v>
      </c>
      <c r="E911">
        <v>80</v>
      </c>
      <c r="F911">
        <v>2009</v>
      </c>
      <c r="G911">
        <v>676921</v>
      </c>
      <c r="I911">
        <v>909</v>
      </c>
      <c r="J911" t="s">
        <v>85</v>
      </c>
      <c r="K911" t="s">
        <v>81</v>
      </c>
      <c r="L911">
        <v>43</v>
      </c>
      <c r="M911">
        <v>80</v>
      </c>
      <c r="N911">
        <v>2009</v>
      </c>
      <c r="O911">
        <v>676921</v>
      </c>
    </row>
    <row r="912" spans="1:15" x14ac:dyDescent="0.25">
      <c r="A912">
        <v>910</v>
      </c>
      <c r="B912" t="s">
        <v>85</v>
      </c>
      <c r="C912" t="s">
        <v>82</v>
      </c>
      <c r="D912">
        <v>29</v>
      </c>
      <c r="E912">
        <v>70</v>
      </c>
      <c r="F912">
        <v>2006</v>
      </c>
      <c r="G912">
        <v>1395197</v>
      </c>
      <c r="I912">
        <v>910</v>
      </c>
      <c r="J912" t="s">
        <v>85</v>
      </c>
      <c r="K912" t="s">
        <v>82</v>
      </c>
      <c r="L912">
        <v>29</v>
      </c>
      <c r="M912">
        <v>70</v>
      </c>
      <c r="N912">
        <v>2006</v>
      </c>
      <c r="O912">
        <v>1395197</v>
      </c>
    </row>
    <row r="913" spans="1:15" x14ac:dyDescent="0.25">
      <c r="A913">
        <v>911</v>
      </c>
      <c r="B913" t="s">
        <v>86</v>
      </c>
      <c r="C913" t="s">
        <v>82</v>
      </c>
      <c r="D913">
        <v>33</v>
      </c>
      <c r="E913">
        <v>62</v>
      </c>
      <c r="F913">
        <v>2012</v>
      </c>
      <c r="G913">
        <v>1276839</v>
      </c>
      <c r="I913">
        <v>911</v>
      </c>
      <c r="J913" t="s">
        <v>86</v>
      </c>
      <c r="K913" t="s">
        <v>82</v>
      </c>
      <c r="L913">
        <v>33</v>
      </c>
      <c r="M913">
        <v>62</v>
      </c>
      <c r="N913">
        <v>2012</v>
      </c>
      <c r="O913">
        <v>1276839</v>
      </c>
    </row>
    <row r="914" spans="1:15" x14ac:dyDescent="0.25">
      <c r="A914">
        <v>912</v>
      </c>
      <c r="B914" t="s">
        <v>86</v>
      </c>
      <c r="C914" t="s">
        <v>82</v>
      </c>
      <c r="D914">
        <v>36</v>
      </c>
      <c r="E914">
        <v>62</v>
      </c>
      <c r="F914">
        <v>2015</v>
      </c>
      <c r="G914">
        <v>1694426</v>
      </c>
      <c r="I914">
        <v>912</v>
      </c>
      <c r="J914" t="s">
        <v>86</v>
      </c>
      <c r="K914" t="s">
        <v>82</v>
      </c>
      <c r="L914">
        <v>36</v>
      </c>
      <c r="M914">
        <v>62</v>
      </c>
      <c r="N914">
        <v>2015</v>
      </c>
      <c r="O914">
        <v>1694426</v>
      </c>
    </row>
    <row r="915" spans="1:15" x14ac:dyDescent="0.25">
      <c r="A915">
        <v>913</v>
      </c>
      <c r="B915" t="s">
        <v>85</v>
      </c>
      <c r="C915" t="s">
        <v>79</v>
      </c>
      <c r="D915">
        <v>41</v>
      </c>
      <c r="E915">
        <v>73</v>
      </c>
      <c r="F915">
        <v>2013</v>
      </c>
      <c r="G915">
        <v>1263192</v>
      </c>
      <c r="I915">
        <v>913</v>
      </c>
      <c r="J915" t="s">
        <v>85</v>
      </c>
      <c r="K915" t="s">
        <v>79</v>
      </c>
      <c r="L915">
        <v>41</v>
      </c>
      <c r="M915">
        <v>73</v>
      </c>
      <c r="N915">
        <v>2013</v>
      </c>
      <c r="O915">
        <v>1263192</v>
      </c>
    </row>
    <row r="916" spans="1:15" x14ac:dyDescent="0.25">
      <c r="A916">
        <v>914</v>
      </c>
      <c r="B916" t="s">
        <v>85</v>
      </c>
      <c r="C916" t="s">
        <v>79</v>
      </c>
      <c r="D916">
        <v>32</v>
      </c>
      <c r="E916">
        <v>70</v>
      </c>
      <c r="F916">
        <v>2006</v>
      </c>
      <c r="G916">
        <v>1603028</v>
      </c>
      <c r="I916">
        <v>914</v>
      </c>
      <c r="J916" t="s">
        <v>85</v>
      </c>
      <c r="K916" t="s">
        <v>79</v>
      </c>
      <c r="L916">
        <v>32</v>
      </c>
      <c r="M916">
        <v>70</v>
      </c>
      <c r="N916">
        <v>2006</v>
      </c>
      <c r="O916">
        <v>1603028</v>
      </c>
    </row>
    <row r="917" spans="1:15" x14ac:dyDescent="0.25">
      <c r="A917">
        <v>915</v>
      </c>
      <c r="B917" t="s">
        <v>86</v>
      </c>
      <c r="C917" t="s">
        <v>79</v>
      </c>
      <c r="D917">
        <v>24</v>
      </c>
      <c r="E917">
        <v>65</v>
      </c>
      <c r="F917">
        <v>2016</v>
      </c>
      <c r="G917">
        <v>1435524</v>
      </c>
      <c r="I917">
        <v>915</v>
      </c>
      <c r="J917" t="s">
        <v>86</v>
      </c>
      <c r="K917" t="s">
        <v>79</v>
      </c>
      <c r="L917">
        <v>24</v>
      </c>
      <c r="M917">
        <v>65</v>
      </c>
      <c r="N917">
        <v>2016</v>
      </c>
      <c r="O917">
        <v>1435524</v>
      </c>
    </row>
    <row r="918" spans="1:15" x14ac:dyDescent="0.25">
      <c r="A918">
        <v>916</v>
      </c>
      <c r="B918" t="s">
        <v>86</v>
      </c>
      <c r="C918" t="s">
        <v>80</v>
      </c>
      <c r="D918">
        <v>36</v>
      </c>
      <c r="E918">
        <v>79</v>
      </c>
      <c r="F918">
        <v>2010</v>
      </c>
      <c r="G918">
        <v>1154631</v>
      </c>
      <c r="I918">
        <v>916</v>
      </c>
      <c r="J918" t="s">
        <v>86</v>
      </c>
      <c r="K918" t="s">
        <v>80</v>
      </c>
      <c r="L918">
        <v>36</v>
      </c>
      <c r="M918">
        <v>79</v>
      </c>
      <c r="N918">
        <v>2010</v>
      </c>
      <c r="O918">
        <v>1154631</v>
      </c>
    </row>
    <row r="919" spans="1:15" x14ac:dyDescent="0.25">
      <c r="A919">
        <v>917</v>
      </c>
      <c r="B919" t="s">
        <v>85</v>
      </c>
      <c r="C919" t="s">
        <v>80</v>
      </c>
      <c r="D919">
        <v>25</v>
      </c>
      <c r="E919">
        <v>52</v>
      </c>
      <c r="F919">
        <v>2007</v>
      </c>
      <c r="G919">
        <v>740792</v>
      </c>
      <c r="I919">
        <v>917</v>
      </c>
      <c r="J919" t="s">
        <v>85</v>
      </c>
      <c r="K919" t="s">
        <v>80</v>
      </c>
      <c r="L919">
        <v>25</v>
      </c>
      <c r="M919">
        <v>52</v>
      </c>
      <c r="N919">
        <v>2007</v>
      </c>
      <c r="O919">
        <v>740792</v>
      </c>
    </row>
    <row r="920" spans="1:15" x14ac:dyDescent="0.25">
      <c r="A920">
        <v>918</v>
      </c>
      <c r="B920" t="s">
        <v>85</v>
      </c>
      <c r="C920" t="s">
        <v>80</v>
      </c>
      <c r="D920">
        <v>23</v>
      </c>
      <c r="E920">
        <v>82</v>
      </c>
      <c r="F920">
        <v>2010</v>
      </c>
      <c r="G920">
        <v>1445852</v>
      </c>
      <c r="I920">
        <v>918</v>
      </c>
      <c r="J920" t="s">
        <v>85</v>
      </c>
      <c r="K920" t="s">
        <v>80</v>
      </c>
      <c r="L920">
        <v>23</v>
      </c>
      <c r="M920">
        <v>82</v>
      </c>
      <c r="N920">
        <v>2010</v>
      </c>
      <c r="O920">
        <v>1445852</v>
      </c>
    </row>
    <row r="921" spans="1:15" x14ac:dyDescent="0.25">
      <c r="A921">
        <v>919</v>
      </c>
      <c r="B921" t="s">
        <v>86</v>
      </c>
      <c r="C921" t="s">
        <v>81</v>
      </c>
      <c r="D921">
        <v>23</v>
      </c>
      <c r="E921">
        <v>62</v>
      </c>
      <c r="F921">
        <v>2014</v>
      </c>
      <c r="G921">
        <v>1985506</v>
      </c>
      <c r="I921">
        <v>919</v>
      </c>
      <c r="J921" t="s">
        <v>86</v>
      </c>
      <c r="K921" t="s">
        <v>81</v>
      </c>
      <c r="L921">
        <v>23</v>
      </c>
      <c r="M921">
        <v>62</v>
      </c>
      <c r="N921">
        <v>2014</v>
      </c>
      <c r="O921">
        <v>1985506</v>
      </c>
    </row>
    <row r="922" spans="1:15" x14ac:dyDescent="0.25">
      <c r="A922">
        <v>920</v>
      </c>
      <c r="B922" t="s">
        <v>86</v>
      </c>
      <c r="C922" t="s">
        <v>81</v>
      </c>
      <c r="D922">
        <v>27</v>
      </c>
      <c r="E922">
        <v>57</v>
      </c>
      <c r="F922">
        <v>2006</v>
      </c>
      <c r="G922">
        <v>1379128</v>
      </c>
      <c r="I922">
        <v>920</v>
      </c>
      <c r="J922" t="s">
        <v>86</v>
      </c>
      <c r="K922" t="s">
        <v>81</v>
      </c>
      <c r="L922">
        <v>27</v>
      </c>
      <c r="M922">
        <v>57</v>
      </c>
      <c r="N922">
        <v>2006</v>
      </c>
      <c r="O922">
        <v>1379128</v>
      </c>
    </row>
    <row r="923" spans="1:15" x14ac:dyDescent="0.25">
      <c r="A923">
        <v>921</v>
      </c>
      <c r="B923" t="s">
        <v>85</v>
      </c>
      <c r="C923" t="s">
        <v>81</v>
      </c>
      <c r="D923">
        <v>23</v>
      </c>
      <c r="E923">
        <v>90</v>
      </c>
      <c r="F923">
        <v>2009</v>
      </c>
      <c r="G923">
        <v>1822020</v>
      </c>
      <c r="I923">
        <v>921</v>
      </c>
      <c r="J923" t="s">
        <v>85</v>
      </c>
      <c r="K923" t="s">
        <v>81</v>
      </c>
      <c r="L923">
        <v>23</v>
      </c>
      <c r="M923">
        <v>90</v>
      </c>
      <c r="N923">
        <v>2009</v>
      </c>
      <c r="O923">
        <v>1822020</v>
      </c>
    </row>
    <row r="924" spans="1:15" x14ac:dyDescent="0.25">
      <c r="A924">
        <v>922</v>
      </c>
      <c r="B924" t="s">
        <v>85</v>
      </c>
      <c r="C924" t="s">
        <v>82</v>
      </c>
      <c r="D924">
        <v>42</v>
      </c>
      <c r="E924">
        <v>76</v>
      </c>
      <c r="F924">
        <v>2011</v>
      </c>
      <c r="G924">
        <v>1897860</v>
      </c>
      <c r="I924">
        <v>922</v>
      </c>
      <c r="J924" t="s">
        <v>85</v>
      </c>
      <c r="K924" t="s">
        <v>82</v>
      </c>
      <c r="L924">
        <v>42</v>
      </c>
      <c r="M924">
        <v>76</v>
      </c>
      <c r="N924">
        <v>2011</v>
      </c>
      <c r="O924">
        <v>1897860</v>
      </c>
    </row>
    <row r="925" spans="1:15" x14ac:dyDescent="0.25">
      <c r="A925">
        <v>923</v>
      </c>
      <c r="B925" t="s">
        <v>86</v>
      </c>
      <c r="C925" t="s">
        <v>82</v>
      </c>
      <c r="D925">
        <v>43</v>
      </c>
      <c r="E925">
        <v>77</v>
      </c>
      <c r="F925">
        <v>2011</v>
      </c>
      <c r="G925">
        <v>898622</v>
      </c>
      <c r="I925">
        <v>923</v>
      </c>
      <c r="J925" t="s">
        <v>86</v>
      </c>
      <c r="K925" t="s">
        <v>82</v>
      </c>
      <c r="L925">
        <v>43</v>
      </c>
      <c r="M925">
        <v>77</v>
      </c>
      <c r="N925">
        <v>2011</v>
      </c>
      <c r="O925">
        <v>898622</v>
      </c>
    </row>
    <row r="926" spans="1:15" x14ac:dyDescent="0.25">
      <c r="A926">
        <v>924</v>
      </c>
      <c r="B926" t="s">
        <v>86</v>
      </c>
      <c r="C926" t="s">
        <v>82</v>
      </c>
      <c r="D926">
        <v>44</v>
      </c>
      <c r="E926">
        <v>79</v>
      </c>
      <c r="F926">
        <v>2017</v>
      </c>
      <c r="G926">
        <v>808395</v>
      </c>
      <c r="I926">
        <v>924</v>
      </c>
      <c r="J926" t="s">
        <v>86</v>
      </c>
      <c r="K926" t="s">
        <v>82</v>
      </c>
      <c r="L926">
        <v>44</v>
      </c>
      <c r="M926">
        <v>79</v>
      </c>
      <c r="N926">
        <v>2017</v>
      </c>
      <c r="O926">
        <v>808395</v>
      </c>
    </row>
    <row r="927" spans="1:15" x14ac:dyDescent="0.25">
      <c r="A927">
        <v>925</v>
      </c>
      <c r="B927" t="s">
        <v>85</v>
      </c>
      <c r="C927" t="s">
        <v>79</v>
      </c>
      <c r="D927">
        <v>25</v>
      </c>
      <c r="E927">
        <v>90</v>
      </c>
      <c r="F927">
        <v>2008</v>
      </c>
      <c r="G927">
        <v>1494169</v>
      </c>
      <c r="I927">
        <v>925</v>
      </c>
      <c r="J927" t="s">
        <v>85</v>
      </c>
      <c r="K927" t="s">
        <v>79</v>
      </c>
      <c r="L927">
        <v>25</v>
      </c>
      <c r="M927">
        <v>90</v>
      </c>
      <c r="N927">
        <v>2008</v>
      </c>
      <c r="O927">
        <v>1494169</v>
      </c>
    </row>
    <row r="928" spans="1:15" x14ac:dyDescent="0.25">
      <c r="A928">
        <v>926</v>
      </c>
      <c r="B928" t="s">
        <v>85</v>
      </c>
      <c r="C928" t="s">
        <v>79</v>
      </c>
      <c r="D928">
        <v>43</v>
      </c>
      <c r="E928">
        <v>51</v>
      </c>
      <c r="F928">
        <v>2016</v>
      </c>
      <c r="G928">
        <v>1624210</v>
      </c>
      <c r="I928">
        <v>926</v>
      </c>
      <c r="J928" t="s">
        <v>85</v>
      </c>
      <c r="K928" t="s">
        <v>79</v>
      </c>
      <c r="L928">
        <v>43</v>
      </c>
      <c r="M928">
        <v>51</v>
      </c>
      <c r="N928">
        <v>2016</v>
      </c>
      <c r="O928">
        <v>1624210</v>
      </c>
    </row>
    <row r="929" spans="1:15" x14ac:dyDescent="0.25">
      <c r="A929">
        <v>927</v>
      </c>
      <c r="B929" t="s">
        <v>86</v>
      </c>
      <c r="C929" t="s">
        <v>79</v>
      </c>
      <c r="D929">
        <v>34</v>
      </c>
      <c r="E929">
        <v>53</v>
      </c>
      <c r="F929">
        <v>2013</v>
      </c>
      <c r="G929">
        <v>502051</v>
      </c>
      <c r="I929">
        <v>927</v>
      </c>
      <c r="J929" t="s">
        <v>86</v>
      </c>
      <c r="K929" t="s">
        <v>79</v>
      </c>
      <c r="L929">
        <v>34</v>
      </c>
      <c r="M929">
        <v>53</v>
      </c>
      <c r="N929">
        <v>2013</v>
      </c>
      <c r="O929">
        <v>502051</v>
      </c>
    </row>
    <row r="930" spans="1:15" x14ac:dyDescent="0.25">
      <c r="A930">
        <v>928</v>
      </c>
      <c r="B930" t="s">
        <v>86</v>
      </c>
      <c r="C930" t="s">
        <v>80</v>
      </c>
      <c r="D930">
        <v>22</v>
      </c>
      <c r="E930">
        <v>79</v>
      </c>
      <c r="F930">
        <v>2013</v>
      </c>
      <c r="G930">
        <v>1731687</v>
      </c>
      <c r="I930">
        <v>928</v>
      </c>
      <c r="J930" t="s">
        <v>86</v>
      </c>
      <c r="K930" t="s">
        <v>80</v>
      </c>
      <c r="L930">
        <v>22</v>
      </c>
      <c r="M930">
        <v>79</v>
      </c>
      <c r="N930">
        <v>2013</v>
      </c>
      <c r="O930">
        <v>1731687</v>
      </c>
    </row>
    <row r="931" spans="1:15" x14ac:dyDescent="0.25">
      <c r="A931">
        <v>929</v>
      </c>
      <c r="B931" t="s">
        <v>85</v>
      </c>
      <c r="C931" t="s">
        <v>80</v>
      </c>
      <c r="D931">
        <v>38</v>
      </c>
      <c r="E931">
        <v>63</v>
      </c>
      <c r="F931">
        <v>2008</v>
      </c>
      <c r="G931">
        <v>569839</v>
      </c>
      <c r="I931">
        <v>929</v>
      </c>
      <c r="J931" t="s">
        <v>85</v>
      </c>
      <c r="K931" t="s">
        <v>80</v>
      </c>
      <c r="L931">
        <v>38</v>
      </c>
      <c r="M931">
        <v>63</v>
      </c>
      <c r="N931">
        <v>2008</v>
      </c>
      <c r="O931">
        <v>569839</v>
      </c>
    </row>
    <row r="932" spans="1:15" x14ac:dyDescent="0.25">
      <c r="A932">
        <v>930</v>
      </c>
      <c r="B932" t="s">
        <v>85</v>
      </c>
      <c r="C932" t="s">
        <v>80</v>
      </c>
      <c r="D932">
        <v>45</v>
      </c>
      <c r="E932">
        <v>69</v>
      </c>
      <c r="F932">
        <v>2017</v>
      </c>
      <c r="G932">
        <v>1472602</v>
      </c>
      <c r="I932">
        <v>930</v>
      </c>
      <c r="J932" t="s">
        <v>85</v>
      </c>
      <c r="K932" t="s">
        <v>80</v>
      </c>
      <c r="L932">
        <v>45</v>
      </c>
      <c r="M932">
        <v>69</v>
      </c>
      <c r="N932">
        <v>2017</v>
      </c>
      <c r="O932">
        <v>1472602</v>
      </c>
    </row>
    <row r="933" spans="1:15" x14ac:dyDescent="0.25">
      <c r="A933">
        <v>931</v>
      </c>
      <c r="B933" t="s">
        <v>86</v>
      </c>
      <c r="C933" t="s">
        <v>81</v>
      </c>
      <c r="D933">
        <v>40</v>
      </c>
      <c r="E933">
        <v>55</v>
      </c>
      <c r="F933">
        <v>2014</v>
      </c>
      <c r="G933">
        <v>722645</v>
      </c>
      <c r="I933">
        <v>931</v>
      </c>
      <c r="J933" t="s">
        <v>86</v>
      </c>
      <c r="K933" t="s">
        <v>81</v>
      </c>
      <c r="L933">
        <v>40</v>
      </c>
      <c r="M933">
        <v>55</v>
      </c>
      <c r="N933">
        <v>2014</v>
      </c>
      <c r="O933">
        <v>722645</v>
      </c>
    </row>
    <row r="934" spans="1:15" x14ac:dyDescent="0.25">
      <c r="A934">
        <v>932</v>
      </c>
      <c r="B934" t="s">
        <v>86</v>
      </c>
      <c r="C934" t="s">
        <v>81</v>
      </c>
      <c r="D934">
        <v>43</v>
      </c>
      <c r="E934">
        <v>65</v>
      </c>
      <c r="F934">
        <v>2010</v>
      </c>
      <c r="G934">
        <v>1575393</v>
      </c>
      <c r="I934">
        <v>932</v>
      </c>
      <c r="J934" t="s">
        <v>86</v>
      </c>
      <c r="K934" t="s">
        <v>81</v>
      </c>
      <c r="L934">
        <v>43</v>
      </c>
      <c r="M934">
        <v>65</v>
      </c>
      <c r="N934">
        <v>2010</v>
      </c>
      <c r="O934">
        <v>1575393</v>
      </c>
    </row>
    <row r="935" spans="1:15" x14ac:dyDescent="0.25">
      <c r="A935">
        <v>933</v>
      </c>
      <c r="B935" t="s">
        <v>85</v>
      </c>
      <c r="C935" t="s">
        <v>81</v>
      </c>
      <c r="D935">
        <v>35</v>
      </c>
      <c r="E935">
        <v>86</v>
      </c>
      <c r="F935">
        <v>2007</v>
      </c>
      <c r="G935">
        <v>1638650</v>
      </c>
      <c r="I935">
        <v>933</v>
      </c>
      <c r="J935" t="s">
        <v>85</v>
      </c>
      <c r="K935" t="s">
        <v>81</v>
      </c>
      <c r="L935">
        <v>35</v>
      </c>
      <c r="M935">
        <v>86</v>
      </c>
      <c r="N935">
        <v>2007</v>
      </c>
      <c r="O935">
        <v>1638650</v>
      </c>
    </row>
    <row r="936" spans="1:15" x14ac:dyDescent="0.25">
      <c r="A936">
        <v>934</v>
      </c>
      <c r="B936" t="s">
        <v>85</v>
      </c>
      <c r="C936" t="s">
        <v>82</v>
      </c>
      <c r="D936">
        <v>23</v>
      </c>
      <c r="E936">
        <v>80</v>
      </c>
      <c r="F936">
        <v>2016</v>
      </c>
      <c r="G936">
        <v>1699817</v>
      </c>
      <c r="I936">
        <v>934</v>
      </c>
      <c r="J936" t="s">
        <v>85</v>
      </c>
      <c r="K936" t="s">
        <v>82</v>
      </c>
      <c r="L936">
        <v>23</v>
      </c>
      <c r="M936">
        <v>80</v>
      </c>
      <c r="N936">
        <v>2016</v>
      </c>
      <c r="O936">
        <v>1699817</v>
      </c>
    </row>
    <row r="937" spans="1:15" x14ac:dyDescent="0.25">
      <c r="A937">
        <v>935</v>
      </c>
      <c r="B937" t="s">
        <v>86</v>
      </c>
      <c r="C937" t="s">
        <v>82</v>
      </c>
      <c r="D937">
        <v>36</v>
      </c>
      <c r="E937">
        <v>89</v>
      </c>
      <c r="F937">
        <v>2006</v>
      </c>
      <c r="G937">
        <v>1215686</v>
      </c>
      <c r="I937">
        <v>935</v>
      </c>
      <c r="J937" t="s">
        <v>86</v>
      </c>
      <c r="K937" t="s">
        <v>82</v>
      </c>
      <c r="L937">
        <v>36</v>
      </c>
      <c r="M937">
        <v>89</v>
      </c>
      <c r="N937">
        <v>2006</v>
      </c>
      <c r="O937">
        <v>1215686</v>
      </c>
    </row>
    <row r="938" spans="1:15" x14ac:dyDescent="0.25">
      <c r="A938">
        <v>936</v>
      </c>
      <c r="B938" t="s">
        <v>86</v>
      </c>
      <c r="C938" t="s">
        <v>82</v>
      </c>
      <c r="D938">
        <v>26</v>
      </c>
      <c r="E938">
        <v>89</v>
      </c>
      <c r="F938">
        <v>2011</v>
      </c>
      <c r="G938">
        <v>1571303</v>
      </c>
      <c r="I938">
        <v>936</v>
      </c>
      <c r="J938" t="s">
        <v>86</v>
      </c>
      <c r="K938" t="s">
        <v>82</v>
      </c>
      <c r="L938">
        <v>26</v>
      </c>
      <c r="M938">
        <v>89</v>
      </c>
      <c r="N938">
        <v>2011</v>
      </c>
      <c r="O938">
        <v>1571303</v>
      </c>
    </row>
    <row r="939" spans="1:15" x14ac:dyDescent="0.25">
      <c r="A939">
        <v>937</v>
      </c>
      <c r="B939" t="s">
        <v>85</v>
      </c>
      <c r="C939" t="s">
        <v>79</v>
      </c>
      <c r="D939">
        <v>40</v>
      </c>
      <c r="E939">
        <v>62</v>
      </c>
      <c r="F939">
        <v>2011</v>
      </c>
      <c r="G939">
        <v>809592</v>
      </c>
      <c r="I939">
        <v>937</v>
      </c>
      <c r="J939" t="s">
        <v>85</v>
      </c>
      <c r="K939" t="s">
        <v>79</v>
      </c>
      <c r="L939">
        <v>40</v>
      </c>
      <c r="M939">
        <v>62</v>
      </c>
      <c r="N939">
        <v>2011</v>
      </c>
      <c r="O939">
        <v>809592</v>
      </c>
    </row>
    <row r="940" spans="1:15" x14ac:dyDescent="0.25">
      <c r="A940">
        <v>938</v>
      </c>
      <c r="B940" t="s">
        <v>85</v>
      </c>
      <c r="C940" t="s">
        <v>79</v>
      </c>
      <c r="D940">
        <v>44</v>
      </c>
      <c r="E940">
        <v>72</v>
      </c>
      <c r="F940">
        <v>2010</v>
      </c>
      <c r="G940">
        <v>1453197</v>
      </c>
      <c r="I940">
        <v>938</v>
      </c>
      <c r="J940" t="s">
        <v>85</v>
      </c>
      <c r="K940" t="s">
        <v>79</v>
      </c>
      <c r="L940">
        <v>44</v>
      </c>
      <c r="M940">
        <v>72</v>
      </c>
      <c r="N940">
        <v>2010</v>
      </c>
      <c r="O940">
        <v>1453197</v>
      </c>
    </row>
    <row r="941" spans="1:15" x14ac:dyDescent="0.25">
      <c r="A941">
        <v>939</v>
      </c>
      <c r="B941" t="s">
        <v>86</v>
      </c>
      <c r="C941" t="s">
        <v>79</v>
      </c>
      <c r="D941">
        <v>42</v>
      </c>
      <c r="E941">
        <v>65</v>
      </c>
      <c r="F941">
        <v>2005</v>
      </c>
      <c r="G941">
        <v>594564</v>
      </c>
      <c r="I941">
        <v>939</v>
      </c>
      <c r="J941" t="s">
        <v>86</v>
      </c>
      <c r="K941" t="s">
        <v>79</v>
      </c>
      <c r="L941">
        <v>42</v>
      </c>
      <c r="M941">
        <v>65</v>
      </c>
      <c r="N941">
        <v>2005</v>
      </c>
      <c r="O941">
        <v>594564</v>
      </c>
    </row>
    <row r="942" spans="1:15" x14ac:dyDescent="0.25">
      <c r="A942">
        <v>940</v>
      </c>
      <c r="B942" t="s">
        <v>86</v>
      </c>
      <c r="C942" t="s">
        <v>80</v>
      </c>
      <c r="D942">
        <v>30</v>
      </c>
      <c r="E942">
        <v>86</v>
      </c>
      <c r="F942">
        <v>2017</v>
      </c>
      <c r="G942">
        <v>1369765</v>
      </c>
      <c r="I942">
        <v>940</v>
      </c>
      <c r="J942" t="s">
        <v>86</v>
      </c>
      <c r="K942" t="s">
        <v>80</v>
      </c>
      <c r="L942">
        <v>30</v>
      </c>
      <c r="M942">
        <v>86</v>
      </c>
      <c r="N942">
        <v>2017</v>
      </c>
      <c r="O942">
        <v>1369765</v>
      </c>
    </row>
    <row r="943" spans="1:15" x14ac:dyDescent="0.25">
      <c r="A943">
        <v>941</v>
      </c>
      <c r="B943" t="s">
        <v>85</v>
      </c>
      <c r="C943" t="s">
        <v>80</v>
      </c>
      <c r="D943">
        <v>41</v>
      </c>
      <c r="E943">
        <v>79</v>
      </c>
      <c r="F943">
        <v>2017</v>
      </c>
      <c r="G943">
        <v>866725</v>
      </c>
      <c r="I943">
        <v>941</v>
      </c>
      <c r="J943" t="s">
        <v>85</v>
      </c>
      <c r="K943" t="s">
        <v>80</v>
      </c>
      <c r="L943">
        <v>41</v>
      </c>
      <c r="M943">
        <v>79</v>
      </c>
      <c r="N943">
        <v>2017</v>
      </c>
      <c r="O943">
        <v>866725</v>
      </c>
    </row>
    <row r="944" spans="1:15" x14ac:dyDescent="0.25">
      <c r="A944">
        <v>942</v>
      </c>
      <c r="B944" t="s">
        <v>85</v>
      </c>
      <c r="C944" t="s">
        <v>80</v>
      </c>
      <c r="D944">
        <v>31</v>
      </c>
      <c r="E944">
        <v>63</v>
      </c>
      <c r="F944">
        <v>2012</v>
      </c>
      <c r="G944">
        <v>1145704</v>
      </c>
      <c r="I944">
        <v>942</v>
      </c>
      <c r="J944" t="s">
        <v>85</v>
      </c>
      <c r="K944" t="s">
        <v>80</v>
      </c>
      <c r="L944">
        <v>31</v>
      </c>
      <c r="M944">
        <v>63</v>
      </c>
      <c r="N944">
        <v>2012</v>
      </c>
      <c r="O944">
        <v>1145704</v>
      </c>
    </row>
    <row r="945" spans="1:15" x14ac:dyDescent="0.25">
      <c r="A945">
        <v>943</v>
      </c>
      <c r="B945" t="s">
        <v>86</v>
      </c>
      <c r="C945" t="s">
        <v>81</v>
      </c>
      <c r="D945">
        <v>44</v>
      </c>
      <c r="E945">
        <v>48</v>
      </c>
      <c r="F945">
        <v>2007</v>
      </c>
      <c r="G945">
        <v>1103076</v>
      </c>
      <c r="I945">
        <v>943</v>
      </c>
      <c r="J945" t="s">
        <v>86</v>
      </c>
      <c r="K945" t="s">
        <v>81</v>
      </c>
      <c r="L945">
        <v>44</v>
      </c>
      <c r="M945">
        <v>48</v>
      </c>
      <c r="N945">
        <v>2007</v>
      </c>
      <c r="O945">
        <v>1103076</v>
      </c>
    </row>
    <row r="946" spans="1:15" x14ac:dyDescent="0.25">
      <c r="A946">
        <v>944</v>
      </c>
      <c r="B946" t="s">
        <v>86</v>
      </c>
      <c r="C946" t="s">
        <v>81</v>
      </c>
      <c r="D946">
        <v>44</v>
      </c>
      <c r="E946">
        <v>71</v>
      </c>
      <c r="F946">
        <v>2012</v>
      </c>
      <c r="G946">
        <v>1469400</v>
      </c>
      <c r="I946">
        <v>944</v>
      </c>
      <c r="J946" t="s">
        <v>86</v>
      </c>
      <c r="K946" t="s">
        <v>81</v>
      </c>
      <c r="L946">
        <v>44</v>
      </c>
      <c r="M946">
        <v>71</v>
      </c>
      <c r="N946">
        <v>2012</v>
      </c>
      <c r="O946">
        <v>1469400</v>
      </c>
    </row>
    <row r="947" spans="1:15" x14ac:dyDescent="0.25">
      <c r="A947">
        <v>945</v>
      </c>
      <c r="B947" t="s">
        <v>85</v>
      </c>
      <c r="C947" t="s">
        <v>81</v>
      </c>
      <c r="D947">
        <v>32</v>
      </c>
      <c r="E947">
        <v>83</v>
      </c>
      <c r="F947">
        <v>2013</v>
      </c>
      <c r="G947">
        <v>1997797</v>
      </c>
      <c r="I947">
        <v>945</v>
      </c>
      <c r="J947" t="s">
        <v>85</v>
      </c>
      <c r="K947" t="s">
        <v>81</v>
      </c>
      <c r="L947">
        <v>32</v>
      </c>
      <c r="M947">
        <v>83</v>
      </c>
      <c r="N947">
        <v>2013</v>
      </c>
      <c r="O947">
        <v>1997797</v>
      </c>
    </row>
    <row r="948" spans="1:15" x14ac:dyDescent="0.25">
      <c r="A948">
        <v>946</v>
      </c>
      <c r="B948" t="s">
        <v>85</v>
      </c>
      <c r="C948" t="s">
        <v>82</v>
      </c>
      <c r="D948">
        <v>36</v>
      </c>
      <c r="E948">
        <v>77</v>
      </c>
      <c r="F948">
        <v>2011</v>
      </c>
      <c r="G948">
        <v>1948840</v>
      </c>
      <c r="I948">
        <v>946</v>
      </c>
      <c r="J948" t="s">
        <v>85</v>
      </c>
      <c r="K948" t="s">
        <v>82</v>
      </c>
      <c r="L948">
        <v>36</v>
      </c>
      <c r="M948">
        <v>77</v>
      </c>
      <c r="N948">
        <v>2011</v>
      </c>
      <c r="O948">
        <v>1948840</v>
      </c>
    </row>
    <row r="949" spans="1:15" x14ac:dyDescent="0.25">
      <c r="A949">
        <v>947</v>
      </c>
      <c r="B949" t="s">
        <v>86</v>
      </c>
      <c r="C949" t="s">
        <v>82</v>
      </c>
      <c r="D949">
        <v>42</v>
      </c>
      <c r="E949">
        <v>78</v>
      </c>
      <c r="F949">
        <v>2006</v>
      </c>
      <c r="G949">
        <v>971419</v>
      </c>
      <c r="I949">
        <v>947</v>
      </c>
      <c r="J949" t="s">
        <v>86</v>
      </c>
      <c r="K949" t="s">
        <v>82</v>
      </c>
      <c r="L949">
        <v>42</v>
      </c>
      <c r="M949">
        <v>78</v>
      </c>
      <c r="N949">
        <v>2006</v>
      </c>
      <c r="O949">
        <v>971419</v>
      </c>
    </row>
    <row r="950" spans="1:15" x14ac:dyDescent="0.25">
      <c r="A950">
        <v>948</v>
      </c>
      <c r="B950" t="s">
        <v>86</v>
      </c>
      <c r="C950" t="s">
        <v>82</v>
      </c>
      <c r="D950">
        <v>32</v>
      </c>
      <c r="E950">
        <v>81</v>
      </c>
      <c r="F950">
        <v>2013</v>
      </c>
      <c r="G950">
        <v>1035058</v>
      </c>
      <c r="I950">
        <v>948</v>
      </c>
      <c r="J950" t="s">
        <v>86</v>
      </c>
      <c r="K950" t="s">
        <v>82</v>
      </c>
      <c r="L950">
        <v>32</v>
      </c>
      <c r="M950">
        <v>81</v>
      </c>
      <c r="N950">
        <v>2013</v>
      </c>
      <c r="O950">
        <v>1035058</v>
      </c>
    </row>
    <row r="951" spans="1:15" x14ac:dyDescent="0.25">
      <c r="A951">
        <v>949</v>
      </c>
      <c r="B951" t="s">
        <v>85</v>
      </c>
      <c r="C951" t="s">
        <v>79</v>
      </c>
      <c r="D951">
        <v>30</v>
      </c>
      <c r="E951">
        <v>52</v>
      </c>
      <c r="F951">
        <v>2014</v>
      </c>
      <c r="G951">
        <v>788093</v>
      </c>
      <c r="I951">
        <v>949</v>
      </c>
      <c r="J951" t="s">
        <v>85</v>
      </c>
      <c r="K951" t="s">
        <v>79</v>
      </c>
      <c r="L951">
        <v>30</v>
      </c>
      <c r="M951">
        <v>52</v>
      </c>
      <c r="N951">
        <v>2014</v>
      </c>
      <c r="O951">
        <v>788093</v>
      </c>
    </row>
    <row r="952" spans="1:15" x14ac:dyDescent="0.25">
      <c r="A952">
        <v>950</v>
      </c>
      <c r="B952" t="s">
        <v>85</v>
      </c>
      <c r="C952" t="s">
        <v>79</v>
      </c>
      <c r="D952">
        <v>38</v>
      </c>
      <c r="E952">
        <v>76</v>
      </c>
      <c r="F952">
        <v>2008</v>
      </c>
      <c r="G952">
        <v>1170366</v>
      </c>
      <c r="I952">
        <v>950</v>
      </c>
      <c r="J952" t="s">
        <v>85</v>
      </c>
      <c r="K952" t="s">
        <v>79</v>
      </c>
      <c r="L952">
        <v>38</v>
      </c>
      <c r="M952">
        <v>76</v>
      </c>
      <c r="N952">
        <v>2008</v>
      </c>
      <c r="O952">
        <v>1170366</v>
      </c>
    </row>
    <row r="953" spans="1:15" x14ac:dyDescent="0.25">
      <c r="A953">
        <v>951</v>
      </c>
      <c r="B953" t="s">
        <v>86</v>
      </c>
      <c r="C953" t="s">
        <v>79</v>
      </c>
      <c r="D953">
        <v>24</v>
      </c>
      <c r="E953">
        <v>86</v>
      </c>
      <c r="F953">
        <v>2006</v>
      </c>
      <c r="G953">
        <v>1944321</v>
      </c>
      <c r="I953">
        <v>951</v>
      </c>
      <c r="J953" t="s">
        <v>86</v>
      </c>
      <c r="K953" t="s">
        <v>79</v>
      </c>
      <c r="L953">
        <v>24</v>
      </c>
      <c r="M953">
        <v>86</v>
      </c>
      <c r="N953">
        <v>2006</v>
      </c>
      <c r="O953">
        <v>1944321</v>
      </c>
    </row>
    <row r="954" spans="1:15" x14ac:dyDescent="0.25">
      <c r="A954">
        <v>952</v>
      </c>
      <c r="B954" t="s">
        <v>86</v>
      </c>
      <c r="C954" t="s">
        <v>80</v>
      </c>
      <c r="D954">
        <v>43</v>
      </c>
      <c r="E954">
        <v>69</v>
      </c>
      <c r="F954">
        <v>2011</v>
      </c>
      <c r="G954">
        <v>1163961</v>
      </c>
      <c r="I954">
        <v>952</v>
      </c>
      <c r="J954" t="s">
        <v>86</v>
      </c>
      <c r="K954" t="s">
        <v>80</v>
      </c>
      <c r="L954">
        <v>43</v>
      </c>
      <c r="M954">
        <v>69</v>
      </c>
      <c r="N954">
        <v>2011</v>
      </c>
      <c r="O954">
        <v>1163961</v>
      </c>
    </row>
    <row r="955" spans="1:15" x14ac:dyDescent="0.25">
      <c r="A955">
        <v>953</v>
      </c>
      <c r="B955" t="s">
        <v>85</v>
      </c>
      <c r="C955" t="s">
        <v>80</v>
      </c>
      <c r="D955">
        <v>35</v>
      </c>
      <c r="E955">
        <v>75</v>
      </c>
      <c r="F955">
        <v>2008</v>
      </c>
      <c r="G955">
        <v>1798380</v>
      </c>
      <c r="I955">
        <v>953</v>
      </c>
      <c r="J955" t="s">
        <v>85</v>
      </c>
      <c r="K955" t="s">
        <v>80</v>
      </c>
      <c r="L955">
        <v>35</v>
      </c>
      <c r="M955">
        <v>75</v>
      </c>
      <c r="N955">
        <v>2008</v>
      </c>
      <c r="O955">
        <v>1798380</v>
      </c>
    </row>
    <row r="956" spans="1:15" x14ac:dyDescent="0.25">
      <c r="A956">
        <v>954</v>
      </c>
      <c r="B956" t="s">
        <v>85</v>
      </c>
      <c r="C956" t="s">
        <v>80</v>
      </c>
      <c r="D956">
        <v>39</v>
      </c>
      <c r="E956">
        <v>52</v>
      </c>
      <c r="F956">
        <v>2008</v>
      </c>
      <c r="G956">
        <v>1294350</v>
      </c>
      <c r="I956">
        <v>954</v>
      </c>
      <c r="J956" t="s">
        <v>85</v>
      </c>
      <c r="K956" t="s">
        <v>80</v>
      </c>
      <c r="L956">
        <v>39</v>
      </c>
      <c r="M956">
        <v>52</v>
      </c>
      <c r="N956">
        <v>2008</v>
      </c>
      <c r="O956">
        <v>1294350</v>
      </c>
    </row>
    <row r="957" spans="1:15" x14ac:dyDescent="0.25">
      <c r="A957">
        <v>955</v>
      </c>
      <c r="B957" t="s">
        <v>86</v>
      </c>
      <c r="C957" t="s">
        <v>81</v>
      </c>
      <c r="D957">
        <v>27</v>
      </c>
      <c r="E957">
        <v>80</v>
      </c>
      <c r="F957">
        <v>2007</v>
      </c>
      <c r="G957">
        <v>1504314</v>
      </c>
      <c r="I957">
        <v>955</v>
      </c>
      <c r="J957" t="s">
        <v>86</v>
      </c>
      <c r="K957" t="s">
        <v>81</v>
      </c>
      <c r="L957">
        <v>27</v>
      </c>
      <c r="M957">
        <v>80</v>
      </c>
      <c r="N957">
        <v>2007</v>
      </c>
      <c r="O957">
        <v>1504314</v>
      </c>
    </row>
    <row r="958" spans="1:15" x14ac:dyDescent="0.25">
      <c r="A958">
        <v>956</v>
      </c>
      <c r="B958" t="s">
        <v>86</v>
      </c>
      <c r="C958" t="s">
        <v>81</v>
      </c>
      <c r="D958">
        <v>38</v>
      </c>
      <c r="E958">
        <v>84</v>
      </c>
      <c r="F958">
        <v>2011</v>
      </c>
      <c r="G958">
        <v>1487953</v>
      </c>
      <c r="I958">
        <v>956</v>
      </c>
      <c r="J958" t="s">
        <v>86</v>
      </c>
      <c r="K958" t="s">
        <v>81</v>
      </c>
      <c r="L958">
        <v>38</v>
      </c>
      <c r="M958">
        <v>84</v>
      </c>
      <c r="N958">
        <v>2011</v>
      </c>
      <c r="O958">
        <v>1487953</v>
      </c>
    </row>
    <row r="959" spans="1:15" x14ac:dyDescent="0.25">
      <c r="A959">
        <v>957</v>
      </c>
      <c r="B959" t="s">
        <v>85</v>
      </c>
      <c r="C959" t="s">
        <v>81</v>
      </c>
      <c r="D959">
        <v>36</v>
      </c>
      <c r="E959">
        <v>78</v>
      </c>
      <c r="F959">
        <v>2013</v>
      </c>
      <c r="G959">
        <v>717468</v>
      </c>
      <c r="I959">
        <v>957</v>
      </c>
      <c r="J959" t="s">
        <v>85</v>
      </c>
      <c r="K959" t="s">
        <v>81</v>
      </c>
      <c r="L959">
        <v>36</v>
      </c>
      <c r="M959">
        <v>78</v>
      </c>
      <c r="N959">
        <v>2013</v>
      </c>
      <c r="O959">
        <v>717468</v>
      </c>
    </row>
    <row r="960" spans="1:15" x14ac:dyDescent="0.25">
      <c r="A960">
        <v>958</v>
      </c>
      <c r="B960" t="s">
        <v>85</v>
      </c>
      <c r="C960" t="s">
        <v>82</v>
      </c>
      <c r="D960">
        <v>25</v>
      </c>
      <c r="E960">
        <v>83</v>
      </c>
      <c r="F960">
        <v>2015</v>
      </c>
      <c r="G960">
        <v>1800248</v>
      </c>
      <c r="I960">
        <v>958</v>
      </c>
      <c r="J960" t="s">
        <v>85</v>
      </c>
      <c r="K960" t="s">
        <v>82</v>
      </c>
      <c r="L960">
        <v>25</v>
      </c>
      <c r="M960">
        <v>83</v>
      </c>
      <c r="N960">
        <v>2015</v>
      </c>
      <c r="O960">
        <v>1800248</v>
      </c>
    </row>
    <row r="961" spans="1:15" x14ac:dyDescent="0.25">
      <c r="A961">
        <v>959</v>
      </c>
      <c r="B961" t="s">
        <v>86</v>
      </c>
      <c r="C961" t="s">
        <v>82</v>
      </c>
      <c r="D961">
        <v>45</v>
      </c>
      <c r="E961">
        <v>56</v>
      </c>
      <c r="F961">
        <v>2008</v>
      </c>
      <c r="G961">
        <v>793752</v>
      </c>
      <c r="I961">
        <v>959</v>
      </c>
      <c r="J961" t="s">
        <v>86</v>
      </c>
      <c r="K961" t="s">
        <v>82</v>
      </c>
      <c r="L961">
        <v>45</v>
      </c>
      <c r="M961">
        <v>56</v>
      </c>
      <c r="N961">
        <v>2008</v>
      </c>
      <c r="O961">
        <v>793752</v>
      </c>
    </row>
    <row r="962" spans="1:15" x14ac:dyDescent="0.25">
      <c r="A962">
        <v>960</v>
      </c>
      <c r="B962" t="s">
        <v>86</v>
      </c>
      <c r="C962" t="s">
        <v>82</v>
      </c>
      <c r="D962">
        <v>31</v>
      </c>
      <c r="E962">
        <v>73</v>
      </c>
      <c r="F962">
        <v>2008</v>
      </c>
      <c r="G962">
        <v>1357416</v>
      </c>
      <c r="I962">
        <v>960</v>
      </c>
      <c r="J962" t="s">
        <v>86</v>
      </c>
      <c r="K962" t="s">
        <v>82</v>
      </c>
      <c r="L962">
        <v>31</v>
      </c>
      <c r="M962">
        <v>73</v>
      </c>
      <c r="N962">
        <v>2008</v>
      </c>
      <c r="O962">
        <v>1357416</v>
      </c>
    </row>
    <row r="963" spans="1:15" x14ac:dyDescent="0.25">
      <c r="A963">
        <v>961</v>
      </c>
      <c r="B963" t="s">
        <v>85</v>
      </c>
      <c r="C963" t="s">
        <v>79</v>
      </c>
      <c r="D963">
        <v>43</v>
      </c>
      <c r="E963">
        <v>80</v>
      </c>
      <c r="F963">
        <v>2018</v>
      </c>
      <c r="G963">
        <v>1176483</v>
      </c>
      <c r="I963">
        <v>961</v>
      </c>
      <c r="J963" t="s">
        <v>85</v>
      </c>
      <c r="K963" t="s">
        <v>79</v>
      </c>
      <c r="L963">
        <v>43</v>
      </c>
      <c r="M963">
        <v>80</v>
      </c>
      <c r="N963">
        <v>2018</v>
      </c>
      <c r="O963">
        <v>1176483</v>
      </c>
    </row>
    <row r="964" spans="1:15" x14ac:dyDescent="0.25">
      <c r="A964">
        <v>962</v>
      </c>
      <c r="B964" t="s">
        <v>85</v>
      </c>
      <c r="C964" t="s">
        <v>79</v>
      </c>
      <c r="D964">
        <v>23</v>
      </c>
      <c r="E964">
        <v>86</v>
      </c>
      <c r="F964">
        <v>2011</v>
      </c>
      <c r="G964">
        <v>787046</v>
      </c>
      <c r="I964">
        <v>962</v>
      </c>
      <c r="J964" t="s">
        <v>85</v>
      </c>
      <c r="K964" t="s">
        <v>79</v>
      </c>
      <c r="L964">
        <v>23</v>
      </c>
      <c r="M964">
        <v>86</v>
      </c>
      <c r="N964">
        <v>2011</v>
      </c>
      <c r="O964">
        <v>787046</v>
      </c>
    </row>
    <row r="965" spans="1:15" x14ac:dyDescent="0.25">
      <c r="A965">
        <v>963</v>
      </c>
      <c r="B965" t="s">
        <v>86</v>
      </c>
      <c r="C965" t="s">
        <v>79</v>
      </c>
      <c r="D965">
        <v>25</v>
      </c>
      <c r="E965">
        <v>66</v>
      </c>
      <c r="F965">
        <v>2006</v>
      </c>
      <c r="G965">
        <v>1155185</v>
      </c>
      <c r="I965">
        <v>963</v>
      </c>
      <c r="J965" t="s">
        <v>86</v>
      </c>
      <c r="K965" t="s">
        <v>79</v>
      </c>
      <c r="L965">
        <v>25</v>
      </c>
      <c r="M965">
        <v>66</v>
      </c>
      <c r="N965">
        <v>2006</v>
      </c>
      <c r="O965">
        <v>1155185</v>
      </c>
    </row>
    <row r="966" spans="1:15" x14ac:dyDescent="0.25">
      <c r="A966">
        <v>964</v>
      </c>
      <c r="B966" t="s">
        <v>86</v>
      </c>
      <c r="C966" t="s">
        <v>80</v>
      </c>
      <c r="D966">
        <v>23</v>
      </c>
      <c r="E966">
        <v>52</v>
      </c>
      <c r="F966">
        <v>2018</v>
      </c>
      <c r="G966">
        <v>935288</v>
      </c>
      <c r="I966">
        <v>964</v>
      </c>
      <c r="J966" t="s">
        <v>86</v>
      </c>
      <c r="K966" t="s">
        <v>80</v>
      </c>
      <c r="L966">
        <v>23</v>
      </c>
      <c r="M966">
        <v>52</v>
      </c>
      <c r="N966">
        <v>2018</v>
      </c>
      <c r="O966">
        <v>935288</v>
      </c>
    </row>
    <row r="967" spans="1:15" x14ac:dyDescent="0.25">
      <c r="A967">
        <v>965</v>
      </c>
      <c r="B967" t="s">
        <v>85</v>
      </c>
      <c r="C967" t="s">
        <v>80</v>
      </c>
      <c r="D967">
        <v>34</v>
      </c>
      <c r="E967">
        <v>68</v>
      </c>
      <c r="F967">
        <v>2006</v>
      </c>
      <c r="G967">
        <v>928197</v>
      </c>
      <c r="I967">
        <v>965</v>
      </c>
      <c r="J967" t="s">
        <v>85</v>
      </c>
      <c r="K967" t="s">
        <v>80</v>
      </c>
      <c r="L967">
        <v>34</v>
      </c>
      <c r="M967">
        <v>68</v>
      </c>
      <c r="N967">
        <v>2006</v>
      </c>
      <c r="O967">
        <v>928197</v>
      </c>
    </row>
    <row r="968" spans="1:15" x14ac:dyDescent="0.25">
      <c r="A968">
        <v>966</v>
      </c>
      <c r="B968" t="s">
        <v>85</v>
      </c>
      <c r="C968" t="s">
        <v>80</v>
      </c>
      <c r="D968">
        <v>23</v>
      </c>
      <c r="E968">
        <v>77</v>
      </c>
      <c r="F968">
        <v>2017</v>
      </c>
      <c r="G968">
        <v>1268603</v>
      </c>
      <c r="I968">
        <v>966</v>
      </c>
      <c r="J968" t="s">
        <v>85</v>
      </c>
      <c r="K968" t="s">
        <v>80</v>
      </c>
      <c r="L968">
        <v>23</v>
      </c>
      <c r="M968">
        <v>77</v>
      </c>
      <c r="N968">
        <v>2017</v>
      </c>
      <c r="O968">
        <v>1268603</v>
      </c>
    </row>
    <row r="969" spans="1:15" x14ac:dyDescent="0.25">
      <c r="A969">
        <v>967</v>
      </c>
      <c r="B969" t="s">
        <v>86</v>
      </c>
      <c r="C969" t="s">
        <v>81</v>
      </c>
      <c r="D969">
        <v>34</v>
      </c>
      <c r="E969">
        <v>51</v>
      </c>
      <c r="F969">
        <v>2008</v>
      </c>
      <c r="G969">
        <v>1853950</v>
      </c>
      <c r="I969">
        <v>967</v>
      </c>
      <c r="J969" t="s">
        <v>86</v>
      </c>
      <c r="K969" t="s">
        <v>81</v>
      </c>
      <c r="L969">
        <v>34</v>
      </c>
      <c r="M969">
        <v>51</v>
      </c>
      <c r="N969">
        <v>2008</v>
      </c>
      <c r="O969">
        <v>1853950</v>
      </c>
    </row>
    <row r="970" spans="1:15" x14ac:dyDescent="0.25">
      <c r="A970">
        <v>968</v>
      </c>
      <c r="B970" t="s">
        <v>86</v>
      </c>
      <c r="C970" t="s">
        <v>81</v>
      </c>
      <c r="D970">
        <v>26</v>
      </c>
      <c r="E970">
        <v>56</v>
      </c>
      <c r="F970">
        <v>2016</v>
      </c>
      <c r="G970">
        <v>1616960</v>
      </c>
      <c r="I970">
        <v>968</v>
      </c>
      <c r="J970" t="s">
        <v>86</v>
      </c>
      <c r="K970" t="s">
        <v>81</v>
      </c>
      <c r="L970">
        <v>26</v>
      </c>
      <c r="M970">
        <v>56</v>
      </c>
      <c r="N970">
        <v>2016</v>
      </c>
      <c r="O970">
        <v>1616960</v>
      </c>
    </row>
    <row r="971" spans="1:15" x14ac:dyDescent="0.25">
      <c r="A971">
        <v>969</v>
      </c>
      <c r="B971" t="s">
        <v>85</v>
      </c>
      <c r="C971" t="s">
        <v>81</v>
      </c>
      <c r="D971">
        <v>25</v>
      </c>
      <c r="E971">
        <v>87</v>
      </c>
      <c r="F971">
        <v>2012</v>
      </c>
      <c r="G971">
        <v>887628</v>
      </c>
      <c r="I971">
        <v>969</v>
      </c>
      <c r="J971" t="s">
        <v>85</v>
      </c>
      <c r="K971" t="s">
        <v>81</v>
      </c>
      <c r="L971">
        <v>25</v>
      </c>
      <c r="M971">
        <v>87</v>
      </c>
      <c r="N971">
        <v>2012</v>
      </c>
      <c r="O971">
        <v>887628</v>
      </c>
    </row>
    <row r="972" spans="1:15" x14ac:dyDescent="0.25">
      <c r="A972">
        <v>970</v>
      </c>
      <c r="B972" t="s">
        <v>85</v>
      </c>
      <c r="C972" t="s">
        <v>82</v>
      </c>
      <c r="D972">
        <v>26</v>
      </c>
      <c r="E972">
        <v>51</v>
      </c>
      <c r="F972">
        <v>2006</v>
      </c>
      <c r="G972">
        <v>1738200</v>
      </c>
      <c r="I972">
        <v>970</v>
      </c>
      <c r="J972" t="s">
        <v>85</v>
      </c>
      <c r="K972" t="s">
        <v>82</v>
      </c>
      <c r="L972">
        <v>26</v>
      </c>
      <c r="M972">
        <v>51</v>
      </c>
      <c r="N972">
        <v>2006</v>
      </c>
      <c r="O972">
        <v>1738200</v>
      </c>
    </row>
    <row r="973" spans="1:15" x14ac:dyDescent="0.25">
      <c r="A973">
        <v>971</v>
      </c>
      <c r="B973" t="s">
        <v>86</v>
      </c>
      <c r="C973" t="s">
        <v>82</v>
      </c>
      <c r="D973">
        <v>41</v>
      </c>
      <c r="E973">
        <v>84</v>
      </c>
      <c r="F973">
        <v>2008</v>
      </c>
      <c r="G973">
        <v>811344</v>
      </c>
      <c r="I973">
        <v>971</v>
      </c>
      <c r="J973" t="s">
        <v>86</v>
      </c>
      <c r="K973" t="s">
        <v>82</v>
      </c>
      <c r="L973">
        <v>41</v>
      </c>
      <c r="M973">
        <v>84</v>
      </c>
      <c r="N973">
        <v>2008</v>
      </c>
      <c r="O973">
        <v>811344</v>
      </c>
    </row>
    <row r="974" spans="1:15" x14ac:dyDescent="0.25">
      <c r="A974">
        <v>972</v>
      </c>
      <c r="B974" t="s">
        <v>86</v>
      </c>
      <c r="C974" t="s">
        <v>82</v>
      </c>
      <c r="D974">
        <v>23</v>
      </c>
      <c r="E974">
        <v>82</v>
      </c>
      <c r="F974">
        <v>2011</v>
      </c>
      <c r="G974">
        <v>1478787</v>
      </c>
      <c r="I974">
        <v>972</v>
      </c>
      <c r="J974" t="s">
        <v>86</v>
      </c>
      <c r="K974" t="s">
        <v>82</v>
      </c>
      <c r="L974">
        <v>23</v>
      </c>
      <c r="M974">
        <v>82</v>
      </c>
      <c r="N974">
        <v>2011</v>
      </c>
      <c r="O974">
        <v>1478787</v>
      </c>
    </row>
    <row r="975" spans="1:15" x14ac:dyDescent="0.25">
      <c r="A975">
        <v>973</v>
      </c>
      <c r="B975" t="s">
        <v>85</v>
      </c>
      <c r="C975" t="s">
        <v>79</v>
      </c>
      <c r="D975">
        <v>27</v>
      </c>
      <c r="E975">
        <v>88</v>
      </c>
      <c r="F975">
        <v>2011</v>
      </c>
      <c r="G975">
        <v>942490</v>
      </c>
      <c r="I975">
        <v>973</v>
      </c>
      <c r="J975" t="s">
        <v>85</v>
      </c>
      <c r="K975" t="s">
        <v>79</v>
      </c>
      <c r="L975">
        <v>27</v>
      </c>
      <c r="M975">
        <v>88</v>
      </c>
      <c r="N975">
        <v>2011</v>
      </c>
      <c r="O975">
        <v>942490</v>
      </c>
    </row>
    <row r="976" spans="1:15" x14ac:dyDescent="0.25">
      <c r="A976">
        <v>974</v>
      </c>
      <c r="B976" t="s">
        <v>85</v>
      </c>
      <c r="C976" t="s">
        <v>79</v>
      </c>
      <c r="D976">
        <v>26</v>
      </c>
      <c r="E976">
        <v>77</v>
      </c>
      <c r="F976">
        <v>2009</v>
      </c>
      <c r="G976">
        <v>1512551</v>
      </c>
      <c r="I976">
        <v>974</v>
      </c>
      <c r="J976" t="s">
        <v>85</v>
      </c>
      <c r="K976" t="s">
        <v>79</v>
      </c>
      <c r="L976">
        <v>26</v>
      </c>
      <c r="M976">
        <v>77</v>
      </c>
      <c r="N976">
        <v>2009</v>
      </c>
      <c r="O976">
        <v>1512551</v>
      </c>
    </row>
    <row r="977" spans="1:15" x14ac:dyDescent="0.25">
      <c r="A977">
        <v>975</v>
      </c>
      <c r="B977" t="s">
        <v>86</v>
      </c>
      <c r="C977" t="s">
        <v>79</v>
      </c>
      <c r="D977">
        <v>43</v>
      </c>
      <c r="E977">
        <v>48</v>
      </c>
      <c r="F977">
        <v>2015</v>
      </c>
      <c r="G977">
        <v>909751</v>
      </c>
      <c r="I977">
        <v>975</v>
      </c>
      <c r="J977" t="s">
        <v>86</v>
      </c>
      <c r="K977" t="s">
        <v>79</v>
      </c>
      <c r="L977">
        <v>43</v>
      </c>
      <c r="M977">
        <v>48</v>
      </c>
      <c r="N977">
        <v>2015</v>
      </c>
      <c r="O977">
        <v>909751</v>
      </c>
    </row>
    <row r="978" spans="1:15" x14ac:dyDescent="0.25">
      <c r="A978">
        <v>976</v>
      </c>
      <c r="B978" t="s">
        <v>86</v>
      </c>
      <c r="C978" t="s">
        <v>80</v>
      </c>
      <c r="D978">
        <v>43</v>
      </c>
      <c r="E978">
        <v>87</v>
      </c>
      <c r="F978">
        <v>2005</v>
      </c>
      <c r="G978">
        <v>565946</v>
      </c>
      <c r="I978">
        <v>976</v>
      </c>
      <c r="J978" t="s">
        <v>86</v>
      </c>
      <c r="K978" t="s">
        <v>80</v>
      </c>
      <c r="L978">
        <v>43</v>
      </c>
      <c r="M978">
        <v>87</v>
      </c>
      <c r="N978">
        <v>2005</v>
      </c>
      <c r="O978">
        <v>565946</v>
      </c>
    </row>
    <row r="979" spans="1:15" x14ac:dyDescent="0.25">
      <c r="A979">
        <v>977</v>
      </c>
      <c r="B979" t="s">
        <v>85</v>
      </c>
      <c r="C979" t="s">
        <v>80</v>
      </c>
      <c r="D979">
        <v>24</v>
      </c>
      <c r="E979">
        <v>77</v>
      </c>
      <c r="F979">
        <v>2010</v>
      </c>
      <c r="G979">
        <v>1351878</v>
      </c>
      <c r="I979">
        <v>977</v>
      </c>
      <c r="J979" t="s">
        <v>85</v>
      </c>
      <c r="K979" t="s">
        <v>80</v>
      </c>
      <c r="L979">
        <v>24</v>
      </c>
      <c r="M979">
        <v>77</v>
      </c>
      <c r="N979">
        <v>2010</v>
      </c>
      <c r="O979">
        <v>1351878</v>
      </c>
    </row>
    <row r="980" spans="1:15" x14ac:dyDescent="0.25">
      <c r="A980">
        <v>978</v>
      </c>
      <c r="B980" t="s">
        <v>85</v>
      </c>
      <c r="C980" t="s">
        <v>80</v>
      </c>
      <c r="D980">
        <v>28</v>
      </c>
      <c r="E980">
        <v>83</v>
      </c>
      <c r="F980">
        <v>2011</v>
      </c>
      <c r="G980">
        <v>1794926</v>
      </c>
      <c r="I980">
        <v>978</v>
      </c>
      <c r="J980" t="s">
        <v>85</v>
      </c>
      <c r="K980" t="s">
        <v>80</v>
      </c>
      <c r="L980">
        <v>28</v>
      </c>
      <c r="M980">
        <v>83</v>
      </c>
      <c r="N980">
        <v>2011</v>
      </c>
      <c r="O980">
        <v>1794926</v>
      </c>
    </row>
    <row r="981" spans="1:15" x14ac:dyDescent="0.25">
      <c r="A981">
        <v>979</v>
      </c>
      <c r="B981" t="s">
        <v>86</v>
      </c>
      <c r="C981" t="s">
        <v>81</v>
      </c>
      <c r="D981">
        <v>35</v>
      </c>
      <c r="E981">
        <v>89</v>
      </c>
      <c r="F981">
        <v>2010</v>
      </c>
      <c r="G981">
        <v>1492620</v>
      </c>
      <c r="I981">
        <v>979</v>
      </c>
      <c r="J981" t="s">
        <v>86</v>
      </c>
      <c r="K981" t="s">
        <v>81</v>
      </c>
      <c r="L981">
        <v>35</v>
      </c>
      <c r="M981">
        <v>89</v>
      </c>
      <c r="N981">
        <v>2010</v>
      </c>
      <c r="O981">
        <v>1492620</v>
      </c>
    </row>
    <row r="982" spans="1:15" x14ac:dyDescent="0.25">
      <c r="A982">
        <v>980</v>
      </c>
      <c r="B982" t="s">
        <v>86</v>
      </c>
      <c r="C982" t="s">
        <v>81</v>
      </c>
      <c r="D982">
        <v>37</v>
      </c>
      <c r="E982">
        <v>62</v>
      </c>
      <c r="F982">
        <v>2011</v>
      </c>
      <c r="G982">
        <v>1200876</v>
      </c>
      <c r="I982">
        <v>980</v>
      </c>
      <c r="J982" t="s">
        <v>86</v>
      </c>
      <c r="K982" t="s">
        <v>81</v>
      </c>
      <c r="L982">
        <v>37</v>
      </c>
      <c r="M982">
        <v>62</v>
      </c>
      <c r="N982">
        <v>2011</v>
      </c>
      <c r="O982">
        <v>1200876</v>
      </c>
    </row>
    <row r="983" spans="1:15" x14ac:dyDescent="0.25">
      <c r="A983">
        <v>981</v>
      </c>
      <c r="B983" t="s">
        <v>85</v>
      </c>
      <c r="C983" t="s">
        <v>81</v>
      </c>
      <c r="D983">
        <v>31</v>
      </c>
      <c r="E983">
        <v>79</v>
      </c>
      <c r="F983">
        <v>2016</v>
      </c>
      <c r="G983">
        <v>1227378</v>
      </c>
      <c r="I983">
        <v>981</v>
      </c>
      <c r="J983" t="s">
        <v>85</v>
      </c>
      <c r="K983" t="s">
        <v>81</v>
      </c>
      <c r="L983">
        <v>31</v>
      </c>
      <c r="M983">
        <v>79</v>
      </c>
      <c r="N983">
        <v>2016</v>
      </c>
      <c r="O983">
        <v>1227378</v>
      </c>
    </row>
    <row r="984" spans="1:15" x14ac:dyDescent="0.25">
      <c r="A984">
        <v>982</v>
      </c>
      <c r="B984" t="s">
        <v>85</v>
      </c>
      <c r="C984" t="s">
        <v>82</v>
      </c>
      <c r="D984">
        <v>36</v>
      </c>
      <c r="E984">
        <v>90</v>
      </c>
      <c r="F984">
        <v>2015</v>
      </c>
      <c r="G984">
        <v>1912162</v>
      </c>
      <c r="I984">
        <v>982</v>
      </c>
      <c r="J984" t="s">
        <v>85</v>
      </c>
      <c r="K984" t="s">
        <v>82</v>
      </c>
      <c r="L984">
        <v>36</v>
      </c>
      <c r="M984">
        <v>90</v>
      </c>
      <c r="N984">
        <v>2015</v>
      </c>
      <c r="O984">
        <v>1912162</v>
      </c>
    </row>
    <row r="985" spans="1:15" x14ac:dyDescent="0.25">
      <c r="A985">
        <v>983</v>
      </c>
      <c r="B985" t="s">
        <v>86</v>
      </c>
      <c r="C985" t="s">
        <v>82</v>
      </c>
      <c r="D985">
        <v>22</v>
      </c>
      <c r="E985">
        <v>69</v>
      </c>
      <c r="F985">
        <v>2006</v>
      </c>
      <c r="G985">
        <v>1730139</v>
      </c>
      <c r="I985">
        <v>983</v>
      </c>
      <c r="J985" t="s">
        <v>86</v>
      </c>
      <c r="K985" t="s">
        <v>82</v>
      </c>
      <c r="L985">
        <v>22</v>
      </c>
      <c r="M985">
        <v>69</v>
      </c>
      <c r="N985">
        <v>2006</v>
      </c>
      <c r="O985">
        <v>1730139</v>
      </c>
    </row>
    <row r="986" spans="1:15" x14ac:dyDescent="0.25">
      <c r="A986">
        <v>984</v>
      </c>
      <c r="B986" t="s">
        <v>86</v>
      </c>
      <c r="C986" t="s">
        <v>82</v>
      </c>
      <c r="D986">
        <v>25</v>
      </c>
      <c r="E986">
        <v>71</v>
      </c>
      <c r="F986">
        <v>2005</v>
      </c>
      <c r="G986">
        <v>1546263</v>
      </c>
      <c r="I986">
        <v>984</v>
      </c>
      <c r="J986" t="s">
        <v>86</v>
      </c>
      <c r="K986" t="s">
        <v>82</v>
      </c>
      <c r="L986">
        <v>25</v>
      </c>
      <c r="M986">
        <v>71</v>
      </c>
      <c r="N986">
        <v>2005</v>
      </c>
      <c r="O986">
        <v>1546263</v>
      </c>
    </row>
    <row r="987" spans="1:15" x14ac:dyDescent="0.25">
      <c r="A987">
        <v>985</v>
      </c>
      <c r="B987" t="s">
        <v>85</v>
      </c>
      <c r="C987" t="s">
        <v>79</v>
      </c>
      <c r="D987">
        <v>31</v>
      </c>
      <c r="E987">
        <v>81</v>
      </c>
      <c r="F987">
        <v>2013</v>
      </c>
      <c r="G987">
        <v>1203775</v>
      </c>
      <c r="I987">
        <v>985</v>
      </c>
      <c r="J987" t="s">
        <v>85</v>
      </c>
      <c r="K987" t="s">
        <v>79</v>
      </c>
      <c r="L987">
        <v>31</v>
      </c>
      <c r="M987">
        <v>81</v>
      </c>
      <c r="N987">
        <v>2013</v>
      </c>
      <c r="O987">
        <v>1203775</v>
      </c>
    </row>
    <row r="988" spans="1:15" x14ac:dyDescent="0.25">
      <c r="A988">
        <v>986</v>
      </c>
      <c r="B988" t="s">
        <v>85</v>
      </c>
      <c r="C988" t="s">
        <v>79</v>
      </c>
      <c r="D988">
        <v>45</v>
      </c>
      <c r="E988">
        <v>71</v>
      </c>
      <c r="F988">
        <v>2016</v>
      </c>
      <c r="G988">
        <v>1203835</v>
      </c>
      <c r="I988">
        <v>986</v>
      </c>
      <c r="J988" t="s">
        <v>85</v>
      </c>
      <c r="K988" t="s">
        <v>79</v>
      </c>
      <c r="L988">
        <v>45</v>
      </c>
      <c r="M988">
        <v>71</v>
      </c>
      <c r="N988">
        <v>2016</v>
      </c>
      <c r="O988">
        <v>1203835</v>
      </c>
    </row>
    <row r="989" spans="1:15" x14ac:dyDescent="0.25">
      <c r="A989">
        <v>987</v>
      </c>
      <c r="B989" t="s">
        <v>86</v>
      </c>
      <c r="C989" t="s">
        <v>79</v>
      </c>
      <c r="D989">
        <v>31</v>
      </c>
      <c r="E989">
        <v>58</v>
      </c>
      <c r="F989">
        <v>2014</v>
      </c>
      <c r="G989">
        <v>1769790</v>
      </c>
      <c r="I989">
        <v>987</v>
      </c>
      <c r="J989" t="s">
        <v>86</v>
      </c>
      <c r="K989" t="s">
        <v>79</v>
      </c>
      <c r="L989">
        <v>31</v>
      </c>
      <c r="M989">
        <v>58</v>
      </c>
      <c r="N989">
        <v>2014</v>
      </c>
      <c r="O989">
        <v>1769790</v>
      </c>
    </row>
    <row r="990" spans="1:15" x14ac:dyDescent="0.25">
      <c r="A990">
        <v>988</v>
      </c>
      <c r="B990" t="s">
        <v>86</v>
      </c>
      <c r="C990" t="s">
        <v>80</v>
      </c>
      <c r="D990">
        <v>45</v>
      </c>
      <c r="E990">
        <v>56</v>
      </c>
      <c r="F990">
        <v>2017</v>
      </c>
      <c r="G990">
        <v>1019035</v>
      </c>
      <c r="I990">
        <v>988</v>
      </c>
      <c r="J990" t="s">
        <v>86</v>
      </c>
      <c r="K990" t="s">
        <v>80</v>
      </c>
      <c r="L990">
        <v>45</v>
      </c>
      <c r="M990">
        <v>56</v>
      </c>
      <c r="N990">
        <v>2017</v>
      </c>
      <c r="O990">
        <v>1019035</v>
      </c>
    </row>
    <row r="991" spans="1:15" x14ac:dyDescent="0.25">
      <c r="A991">
        <v>989</v>
      </c>
      <c r="B991" t="s">
        <v>85</v>
      </c>
      <c r="C991" t="s">
        <v>80</v>
      </c>
      <c r="D991">
        <v>22</v>
      </c>
      <c r="E991">
        <v>65</v>
      </c>
      <c r="F991">
        <v>2005</v>
      </c>
      <c r="G991">
        <v>665346</v>
      </c>
      <c r="I991">
        <v>989</v>
      </c>
      <c r="J991" t="s">
        <v>85</v>
      </c>
      <c r="K991" t="s">
        <v>80</v>
      </c>
      <c r="L991">
        <v>22</v>
      </c>
      <c r="M991">
        <v>65</v>
      </c>
      <c r="N991">
        <v>2005</v>
      </c>
      <c r="O991">
        <v>665346</v>
      </c>
    </row>
    <row r="992" spans="1:15" x14ac:dyDescent="0.25">
      <c r="A992">
        <v>990</v>
      </c>
      <c r="B992" t="s">
        <v>85</v>
      </c>
      <c r="C992" t="s">
        <v>80</v>
      </c>
      <c r="D992">
        <v>36</v>
      </c>
      <c r="E992">
        <v>65</v>
      </c>
      <c r="F992">
        <v>2018</v>
      </c>
      <c r="G992">
        <v>1880761</v>
      </c>
      <c r="I992">
        <v>990</v>
      </c>
      <c r="J992" t="s">
        <v>85</v>
      </c>
      <c r="K992" t="s">
        <v>80</v>
      </c>
      <c r="L992">
        <v>36</v>
      </c>
      <c r="M992">
        <v>65</v>
      </c>
      <c r="N992">
        <v>2018</v>
      </c>
      <c r="O992">
        <v>1880761</v>
      </c>
    </row>
    <row r="993" spans="1:15" x14ac:dyDescent="0.25">
      <c r="A993">
        <v>991</v>
      </c>
      <c r="B993" t="s">
        <v>86</v>
      </c>
      <c r="C993" t="s">
        <v>81</v>
      </c>
      <c r="D993">
        <v>31</v>
      </c>
      <c r="E993">
        <v>76</v>
      </c>
      <c r="F993">
        <v>2007</v>
      </c>
      <c r="G993">
        <v>1953955</v>
      </c>
      <c r="I993">
        <v>991</v>
      </c>
      <c r="J993" t="s">
        <v>86</v>
      </c>
      <c r="K993" t="s">
        <v>81</v>
      </c>
      <c r="L993">
        <v>31</v>
      </c>
      <c r="M993">
        <v>76</v>
      </c>
      <c r="N993">
        <v>2007</v>
      </c>
      <c r="O993">
        <v>1953955</v>
      </c>
    </row>
    <row r="994" spans="1:15" x14ac:dyDescent="0.25">
      <c r="A994">
        <v>992</v>
      </c>
      <c r="B994" t="s">
        <v>86</v>
      </c>
      <c r="C994" t="s">
        <v>81</v>
      </c>
      <c r="D994">
        <v>37</v>
      </c>
      <c r="E994">
        <v>90</v>
      </c>
      <c r="F994">
        <v>2018</v>
      </c>
      <c r="G994">
        <v>676137</v>
      </c>
      <c r="I994">
        <v>992</v>
      </c>
      <c r="J994" t="s">
        <v>86</v>
      </c>
      <c r="K994" t="s">
        <v>81</v>
      </c>
      <c r="L994">
        <v>37</v>
      </c>
      <c r="M994">
        <v>90</v>
      </c>
      <c r="N994">
        <v>2018</v>
      </c>
      <c r="O994">
        <v>676137</v>
      </c>
    </row>
    <row r="995" spans="1:15" x14ac:dyDescent="0.25">
      <c r="A995">
        <v>993</v>
      </c>
      <c r="B995" t="s">
        <v>85</v>
      </c>
      <c r="C995" t="s">
        <v>81</v>
      </c>
      <c r="D995">
        <v>39</v>
      </c>
      <c r="E995">
        <v>67</v>
      </c>
      <c r="F995">
        <v>2008</v>
      </c>
      <c r="G995">
        <v>1534004</v>
      </c>
      <c r="I995">
        <v>993</v>
      </c>
      <c r="J995" t="s">
        <v>85</v>
      </c>
      <c r="K995" t="s">
        <v>81</v>
      </c>
      <c r="L995">
        <v>39</v>
      </c>
      <c r="M995">
        <v>67</v>
      </c>
      <c r="N995">
        <v>2008</v>
      </c>
      <c r="O995">
        <v>1534004</v>
      </c>
    </row>
    <row r="996" spans="1:15" x14ac:dyDescent="0.25">
      <c r="A996">
        <v>994</v>
      </c>
      <c r="B996" t="s">
        <v>85</v>
      </c>
      <c r="C996" t="s">
        <v>82</v>
      </c>
      <c r="D996">
        <v>31</v>
      </c>
      <c r="E996">
        <v>57</v>
      </c>
      <c r="F996">
        <v>2014</v>
      </c>
      <c r="G996">
        <v>1216424</v>
      </c>
      <c r="I996">
        <v>994</v>
      </c>
      <c r="J996" t="s">
        <v>85</v>
      </c>
      <c r="K996" t="s">
        <v>82</v>
      </c>
      <c r="L996">
        <v>31</v>
      </c>
      <c r="M996">
        <v>57</v>
      </c>
      <c r="N996">
        <v>2014</v>
      </c>
      <c r="O996">
        <v>1216424</v>
      </c>
    </row>
    <row r="997" spans="1:15" x14ac:dyDescent="0.25">
      <c r="A997">
        <v>995</v>
      </c>
      <c r="B997" t="s">
        <v>86</v>
      </c>
      <c r="C997" t="s">
        <v>82</v>
      </c>
      <c r="D997">
        <v>45</v>
      </c>
      <c r="E997">
        <v>79</v>
      </c>
      <c r="F997">
        <v>2012</v>
      </c>
      <c r="G997">
        <v>576393</v>
      </c>
      <c r="I997">
        <v>995</v>
      </c>
      <c r="J997" t="s">
        <v>86</v>
      </c>
      <c r="K997" t="s">
        <v>82</v>
      </c>
      <c r="L997">
        <v>45</v>
      </c>
      <c r="M997">
        <v>79</v>
      </c>
      <c r="N997">
        <v>2012</v>
      </c>
      <c r="O997">
        <v>576393</v>
      </c>
    </row>
    <row r="998" spans="1:15" x14ac:dyDescent="0.25">
      <c r="A998">
        <v>996</v>
      </c>
      <c r="B998" t="s">
        <v>86</v>
      </c>
      <c r="C998" t="s">
        <v>82</v>
      </c>
      <c r="D998">
        <v>34</v>
      </c>
      <c r="E998">
        <v>70</v>
      </c>
      <c r="F998">
        <v>2008</v>
      </c>
      <c r="G998">
        <v>634254</v>
      </c>
      <c r="I998">
        <v>996</v>
      </c>
      <c r="J998" t="s">
        <v>86</v>
      </c>
      <c r="K998" t="s">
        <v>82</v>
      </c>
      <c r="L998">
        <v>34</v>
      </c>
      <c r="M998">
        <v>70</v>
      </c>
      <c r="N998">
        <v>2008</v>
      </c>
      <c r="O998">
        <v>634254</v>
      </c>
    </row>
    <row r="999" spans="1:15" x14ac:dyDescent="0.25">
      <c r="A999">
        <v>997</v>
      </c>
      <c r="B999" t="s">
        <v>85</v>
      </c>
      <c r="C999" t="s">
        <v>79</v>
      </c>
      <c r="D999">
        <v>23</v>
      </c>
      <c r="E999">
        <v>85</v>
      </c>
      <c r="F999">
        <v>2012</v>
      </c>
      <c r="G999">
        <v>878549</v>
      </c>
      <c r="I999">
        <v>997</v>
      </c>
      <c r="J999" t="s">
        <v>85</v>
      </c>
      <c r="K999" t="s">
        <v>79</v>
      </c>
      <c r="L999">
        <v>23</v>
      </c>
      <c r="M999">
        <v>85</v>
      </c>
      <c r="N999">
        <v>2012</v>
      </c>
      <c r="O999">
        <v>878549</v>
      </c>
    </row>
    <row r="1000" spans="1:15" x14ac:dyDescent="0.25">
      <c r="A1000">
        <v>998</v>
      </c>
      <c r="B1000" t="s">
        <v>85</v>
      </c>
      <c r="C1000" t="s">
        <v>79</v>
      </c>
      <c r="D1000">
        <v>22</v>
      </c>
      <c r="E1000">
        <v>49</v>
      </c>
      <c r="F1000">
        <v>2015</v>
      </c>
      <c r="G1000">
        <v>1152899</v>
      </c>
      <c r="I1000">
        <v>998</v>
      </c>
      <c r="J1000" t="s">
        <v>85</v>
      </c>
      <c r="K1000" t="s">
        <v>79</v>
      </c>
      <c r="L1000">
        <v>22</v>
      </c>
      <c r="M1000">
        <v>49</v>
      </c>
      <c r="N1000">
        <v>2015</v>
      </c>
      <c r="O1000">
        <v>1152899</v>
      </c>
    </row>
    <row r="1001" spans="1:15" x14ac:dyDescent="0.25">
      <c r="A1001">
        <v>999</v>
      </c>
      <c r="B1001" t="s">
        <v>86</v>
      </c>
      <c r="C1001" t="s">
        <v>79</v>
      </c>
      <c r="D1001">
        <v>42</v>
      </c>
      <c r="E1001">
        <v>71</v>
      </c>
      <c r="F1001">
        <v>2007</v>
      </c>
      <c r="G1001">
        <v>1744911</v>
      </c>
      <c r="I1001">
        <v>999</v>
      </c>
      <c r="J1001" t="s">
        <v>86</v>
      </c>
      <c r="K1001" t="s">
        <v>79</v>
      </c>
      <c r="L1001">
        <v>42</v>
      </c>
      <c r="M1001">
        <v>71</v>
      </c>
      <c r="N1001">
        <v>2007</v>
      </c>
      <c r="O1001">
        <v>1744911</v>
      </c>
    </row>
    <row r="1002" spans="1:15" x14ac:dyDescent="0.25">
      <c r="A1002">
        <v>1000</v>
      </c>
      <c r="B1002" t="s">
        <v>86</v>
      </c>
      <c r="C1002" t="s">
        <v>80</v>
      </c>
      <c r="D1002">
        <v>45</v>
      </c>
      <c r="E1002">
        <v>78</v>
      </c>
      <c r="F1002">
        <v>2010</v>
      </c>
      <c r="G1002">
        <v>648739</v>
      </c>
      <c r="I1002">
        <v>1000</v>
      </c>
      <c r="J1002" t="s">
        <v>86</v>
      </c>
      <c r="K1002" t="s">
        <v>80</v>
      </c>
      <c r="L1002">
        <v>45</v>
      </c>
      <c r="M1002">
        <v>78</v>
      </c>
      <c r="N1002">
        <v>2010</v>
      </c>
      <c r="O1002">
        <v>648739</v>
      </c>
    </row>
  </sheetData>
  <mergeCells count="2">
    <mergeCell ref="A1:G1"/>
    <mergeCell ref="I1:O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N63"/>
  <sheetViews>
    <sheetView workbookViewId="0">
      <selection activeCell="E4" sqref="E4"/>
    </sheetView>
  </sheetViews>
  <sheetFormatPr baseColWidth="10" defaultColWidth="9.140625" defaultRowHeight="15" x14ac:dyDescent="0.25"/>
  <cols>
    <col min="1" max="1" width="19" bestFit="1" customWidth="1"/>
    <col min="2" max="2" width="20.42578125" bestFit="1" customWidth="1"/>
    <col min="3" max="3" width="12.5703125" customWidth="1"/>
    <col min="4" max="4" width="3.5703125" customWidth="1"/>
    <col min="5" max="5" width="4" customWidth="1"/>
    <col min="6" max="6" width="12.5703125" customWidth="1"/>
    <col min="7" max="9" width="7" customWidth="1"/>
    <col min="10" max="10" width="12.5703125" customWidth="1"/>
    <col min="11" max="45" width="22.42578125" bestFit="1" customWidth="1"/>
    <col min="46" max="46" width="12.5703125" bestFit="1" customWidth="1"/>
  </cols>
  <sheetData>
    <row r="2" spans="10:14" x14ac:dyDescent="0.25">
      <c r="J2" s="58" t="s">
        <v>102</v>
      </c>
      <c r="K2" s="58"/>
      <c r="L2" s="58"/>
      <c r="M2" s="58"/>
      <c r="N2" s="58"/>
    </row>
    <row r="9" spans="10:14" x14ac:dyDescent="0.25">
      <c r="J9" s="58" t="s">
        <v>108</v>
      </c>
      <c r="K9" s="58"/>
      <c r="L9" s="58"/>
      <c r="M9" s="58"/>
      <c r="N9" s="58"/>
    </row>
    <row r="10" spans="10:14" x14ac:dyDescent="0.25">
      <c r="J10" t="s">
        <v>103</v>
      </c>
    </row>
    <row r="11" spans="10:14" x14ac:dyDescent="0.25">
      <c r="J11" t="s">
        <v>104</v>
      </c>
    </row>
    <row r="12" spans="10:14" x14ac:dyDescent="0.25">
      <c r="J12" t="s">
        <v>105</v>
      </c>
    </row>
    <row r="13" spans="10:14" x14ac:dyDescent="0.25">
      <c r="J13" t="s">
        <v>106</v>
      </c>
    </row>
    <row r="14" spans="10:14" x14ac:dyDescent="0.25">
      <c r="J14" t="s">
        <v>107</v>
      </c>
    </row>
    <row r="18" spans="1:10" x14ac:dyDescent="0.25">
      <c r="J18" t="s">
        <v>109</v>
      </c>
    </row>
    <row r="19" spans="1:10" x14ac:dyDescent="0.25">
      <c r="J19" t="s">
        <v>110</v>
      </c>
    </row>
    <row r="20" spans="1:10" x14ac:dyDescent="0.25">
      <c r="J20" t="s">
        <v>111</v>
      </c>
    </row>
    <row r="22" spans="1:10" x14ac:dyDescent="0.25">
      <c r="A22" s="31"/>
      <c r="B22" s="31"/>
      <c r="C22" s="31"/>
      <c r="D22" s="31"/>
      <c r="E22" s="31"/>
      <c r="F22" s="31"/>
    </row>
    <row r="23" spans="1:10" x14ac:dyDescent="0.25">
      <c r="A23" s="28"/>
      <c r="B23" s="29"/>
      <c r="C23" s="29"/>
      <c r="D23" s="29"/>
      <c r="E23" s="29"/>
      <c r="F23" s="29"/>
      <c r="J23" t="s">
        <v>113</v>
      </c>
    </row>
    <row r="24" spans="1:10" x14ac:dyDescent="0.25">
      <c r="A24" s="28"/>
      <c r="B24" s="29"/>
      <c r="C24" s="29"/>
      <c r="D24" s="29"/>
      <c r="E24" s="29"/>
      <c r="F24" s="29"/>
      <c r="J24" t="s">
        <v>114</v>
      </c>
    </row>
    <row r="25" spans="1:10" x14ac:dyDescent="0.25">
      <c r="A25" s="28"/>
      <c r="B25" s="29"/>
      <c r="C25" s="29"/>
      <c r="D25" s="29"/>
      <c r="E25" s="29"/>
      <c r="F25" s="29"/>
      <c r="J25" t="s">
        <v>115</v>
      </c>
    </row>
    <row r="26" spans="1:10" x14ac:dyDescent="0.25">
      <c r="A26" s="28"/>
      <c r="B26" s="29"/>
      <c r="C26" s="29"/>
      <c r="D26" s="29"/>
      <c r="E26" s="29"/>
      <c r="F26" s="29"/>
      <c r="J26" t="s">
        <v>112</v>
      </c>
    </row>
    <row r="27" spans="1:10" x14ac:dyDescent="0.25">
      <c r="A27" s="28"/>
      <c r="B27" s="29"/>
      <c r="C27" s="29"/>
      <c r="D27" s="29"/>
      <c r="E27" s="29"/>
      <c r="F27" s="29"/>
      <c r="J27" t="s">
        <v>116</v>
      </c>
    </row>
    <row r="28" spans="1:10" x14ac:dyDescent="0.25">
      <c r="A28" s="28"/>
      <c r="B28" s="29"/>
      <c r="C28" s="29"/>
      <c r="D28" s="29"/>
      <c r="E28" s="29"/>
      <c r="F28" s="29"/>
    </row>
    <row r="29" spans="1:10" x14ac:dyDescent="0.25">
      <c r="A29" s="28"/>
      <c r="B29" s="29"/>
      <c r="C29" s="29"/>
      <c r="D29" s="29"/>
      <c r="E29" s="29"/>
      <c r="F29" s="29"/>
    </row>
    <row r="30" spans="1:10" x14ac:dyDescent="0.25">
      <c r="A30" s="28"/>
      <c r="B30" s="29"/>
      <c r="C30" s="29"/>
      <c r="D30" s="29"/>
      <c r="E30" s="29"/>
      <c r="F30" s="29"/>
      <c r="J30" t="s">
        <v>117</v>
      </c>
    </row>
    <row r="31" spans="1:10" x14ac:dyDescent="0.25">
      <c r="A31" s="28"/>
      <c r="B31" s="29"/>
      <c r="C31" s="29"/>
      <c r="D31" s="29"/>
      <c r="E31" s="29"/>
      <c r="F31" s="29"/>
      <c r="J31" t="s">
        <v>118</v>
      </c>
    </row>
    <row r="32" spans="1:10" x14ac:dyDescent="0.25">
      <c r="A32" s="28"/>
      <c r="B32" s="29"/>
      <c r="C32" s="29"/>
      <c r="D32" s="29"/>
      <c r="E32" s="29"/>
      <c r="F32" s="29"/>
      <c r="J32" t="s">
        <v>119</v>
      </c>
    </row>
    <row r="33" spans="1:10" x14ac:dyDescent="0.25">
      <c r="A33" s="28"/>
      <c r="B33" s="29"/>
      <c r="C33" s="29"/>
      <c r="D33" s="29"/>
      <c r="E33" s="29"/>
      <c r="F33" s="29"/>
      <c r="J33" t="s">
        <v>120</v>
      </c>
    </row>
    <row r="34" spans="1:10" x14ac:dyDescent="0.25">
      <c r="A34" s="32"/>
      <c r="B34" s="33"/>
      <c r="C34" s="33"/>
      <c r="D34" s="33"/>
      <c r="E34" s="33"/>
      <c r="F34" s="33"/>
      <c r="J34" t="s">
        <v>121</v>
      </c>
    </row>
    <row r="35" spans="1:10" x14ac:dyDescent="0.25">
      <c r="A35" s="32"/>
      <c r="B35" s="33"/>
      <c r="C35" s="33"/>
      <c r="D35" s="33"/>
      <c r="E35" s="33"/>
      <c r="F35" s="33"/>
    </row>
    <row r="36" spans="1:10" x14ac:dyDescent="0.25">
      <c r="A36" s="32"/>
      <c r="B36" s="33"/>
      <c r="C36" s="33"/>
      <c r="D36" s="33"/>
      <c r="E36" s="33"/>
      <c r="F36" s="33"/>
    </row>
    <row r="37" spans="1:10" x14ac:dyDescent="0.25">
      <c r="A37" s="34"/>
      <c r="B37" s="35"/>
      <c r="C37" s="35"/>
      <c r="D37" s="35"/>
      <c r="E37" s="35"/>
      <c r="F37" s="35"/>
    </row>
    <row r="38" spans="1:10" x14ac:dyDescent="0.25">
      <c r="A38" s="17"/>
      <c r="B38" s="17"/>
      <c r="C38" s="17"/>
      <c r="D38" s="17"/>
      <c r="E38" s="17"/>
      <c r="F38" s="17"/>
      <c r="J38" t="s">
        <v>122</v>
      </c>
    </row>
    <row r="39" spans="1:10" x14ac:dyDescent="0.25">
      <c r="A39" s="17"/>
      <c r="B39" s="17"/>
      <c r="C39" s="17"/>
      <c r="D39" s="17"/>
      <c r="E39" s="17"/>
      <c r="F39" s="17"/>
      <c r="J39" t="s">
        <v>123</v>
      </c>
    </row>
    <row r="40" spans="1:10" x14ac:dyDescent="0.25">
      <c r="A40" s="36"/>
      <c r="B40" s="36"/>
      <c r="C40" s="36"/>
      <c r="D40" s="36"/>
      <c r="E40" s="36"/>
      <c r="F40" s="36"/>
      <c r="J40" t="s">
        <v>124</v>
      </c>
    </row>
    <row r="41" spans="1:10" x14ac:dyDescent="0.25">
      <c r="A41" s="32"/>
      <c r="B41" s="33"/>
      <c r="C41" s="33"/>
      <c r="D41" s="33"/>
      <c r="E41" s="33"/>
      <c r="F41" s="33"/>
      <c r="J41" t="s">
        <v>125</v>
      </c>
    </row>
    <row r="42" spans="1:10" x14ac:dyDescent="0.25">
      <c r="A42" s="32"/>
      <c r="B42" s="33"/>
      <c r="C42" s="33"/>
      <c r="D42" s="33"/>
      <c r="E42" s="33"/>
      <c r="F42" s="33"/>
    </row>
    <row r="43" spans="1:10" x14ac:dyDescent="0.25">
      <c r="A43" s="32"/>
      <c r="B43" s="33"/>
      <c r="C43" s="33"/>
      <c r="D43" s="33"/>
      <c r="E43" s="33"/>
      <c r="F43" s="33"/>
    </row>
    <row r="44" spans="1:10" x14ac:dyDescent="0.25">
      <c r="A44" s="32"/>
      <c r="B44" s="33"/>
      <c r="C44" s="33"/>
      <c r="D44" s="33"/>
      <c r="E44" s="33"/>
      <c r="F44" s="33"/>
    </row>
    <row r="45" spans="1:10" x14ac:dyDescent="0.25">
      <c r="A45" s="28"/>
      <c r="B45" s="29"/>
      <c r="C45" s="29"/>
      <c r="D45" s="29"/>
      <c r="E45" s="29"/>
      <c r="F45" s="29"/>
      <c r="J45" t="s">
        <v>132</v>
      </c>
    </row>
    <row r="46" spans="1:10" x14ac:dyDescent="0.25">
      <c r="A46" s="28"/>
      <c r="B46" s="29"/>
      <c r="C46" s="29"/>
      <c r="D46" s="29"/>
      <c r="E46" s="29"/>
      <c r="F46" s="29"/>
      <c r="J46" t="s">
        <v>133</v>
      </c>
    </row>
    <row r="47" spans="1:10" x14ac:dyDescent="0.25">
      <c r="A47" s="28"/>
      <c r="B47" s="29"/>
      <c r="C47" s="29"/>
      <c r="D47" s="29"/>
      <c r="E47" s="29"/>
      <c r="F47" s="29"/>
      <c r="J47" t="s">
        <v>134</v>
      </c>
    </row>
    <row r="48" spans="1:10" x14ac:dyDescent="0.25">
      <c r="A48" s="28"/>
      <c r="B48" s="29"/>
      <c r="C48" s="29"/>
      <c r="D48" s="29"/>
      <c r="E48" s="29"/>
      <c r="F48" s="29"/>
      <c r="J48" t="s">
        <v>135</v>
      </c>
    </row>
    <row r="49" spans="1:10" x14ac:dyDescent="0.25">
      <c r="A49" s="28"/>
      <c r="B49" s="29"/>
      <c r="C49" s="29"/>
      <c r="D49" s="29"/>
      <c r="E49" s="29"/>
      <c r="F49" s="29"/>
      <c r="J49" t="s">
        <v>136</v>
      </c>
    </row>
    <row r="50" spans="1:10" x14ac:dyDescent="0.25">
      <c r="A50" s="37"/>
      <c r="B50" s="38"/>
      <c r="C50" s="38"/>
      <c r="D50" s="38"/>
      <c r="E50" s="38"/>
      <c r="F50" s="38"/>
      <c r="G50" s="3"/>
      <c r="J50" t="s">
        <v>137</v>
      </c>
    </row>
    <row r="51" spans="1:10" x14ac:dyDescent="0.25">
      <c r="A51" s="37"/>
      <c r="B51" s="38"/>
      <c r="C51" s="38"/>
      <c r="D51" s="38"/>
      <c r="E51" s="38"/>
      <c r="F51" s="38"/>
      <c r="G51" s="3"/>
    </row>
    <row r="52" spans="1:10" x14ac:dyDescent="0.25">
      <c r="A52" s="37"/>
      <c r="B52" s="38"/>
      <c r="C52" s="38"/>
      <c r="D52" s="38"/>
      <c r="E52" s="38"/>
      <c r="F52" s="38"/>
      <c r="G52" s="3"/>
    </row>
    <row r="53" spans="1:10" x14ac:dyDescent="0.25">
      <c r="A53" s="37"/>
      <c r="B53" s="38"/>
      <c r="C53" s="38"/>
      <c r="D53" s="38"/>
      <c r="E53" s="38"/>
      <c r="F53" s="38"/>
      <c r="G53" s="3"/>
    </row>
    <row r="54" spans="1:10" x14ac:dyDescent="0.25">
      <c r="A54" s="37"/>
      <c r="B54" s="38"/>
      <c r="C54" s="38"/>
      <c r="D54" s="38"/>
      <c r="E54" s="38"/>
      <c r="F54" s="38"/>
      <c r="G54" s="3"/>
    </row>
    <row r="55" spans="1:10" x14ac:dyDescent="0.25">
      <c r="A55" s="39"/>
      <c r="B55" s="40"/>
      <c r="C55" s="40"/>
      <c r="D55" s="40"/>
      <c r="E55" s="40"/>
      <c r="F55" s="40"/>
      <c r="G55" s="3"/>
    </row>
    <row r="56" spans="1:10" x14ac:dyDescent="0.25">
      <c r="A56" s="3"/>
      <c r="B56" s="3"/>
      <c r="C56" s="3"/>
      <c r="D56" s="3"/>
      <c r="E56" s="3"/>
      <c r="F56" s="3"/>
      <c r="G56" s="3"/>
    </row>
    <row r="57" spans="1:10" x14ac:dyDescent="0.25">
      <c r="A57" s="3"/>
      <c r="B57" s="3"/>
      <c r="C57" s="3"/>
      <c r="D57" s="3"/>
      <c r="E57" s="3"/>
      <c r="F57" s="3"/>
      <c r="G57" s="3"/>
    </row>
    <row r="58" spans="1:10" x14ac:dyDescent="0.25">
      <c r="A58" s="3"/>
      <c r="B58" s="3"/>
      <c r="C58" s="3"/>
      <c r="D58" s="3"/>
      <c r="E58" s="3"/>
      <c r="F58" s="3"/>
      <c r="G58" s="3"/>
    </row>
    <row r="59" spans="1:10" x14ac:dyDescent="0.25">
      <c r="A59" s="3"/>
      <c r="B59" s="3"/>
      <c r="C59" s="3"/>
      <c r="D59" s="3"/>
      <c r="E59" s="3"/>
      <c r="F59" s="3"/>
      <c r="G59" s="3"/>
    </row>
    <row r="60" spans="1:10" x14ac:dyDescent="0.25">
      <c r="A60" s="3"/>
      <c r="B60" s="3"/>
      <c r="C60" s="3"/>
      <c r="D60" s="3"/>
      <c r="E60" s="3"/>
      <c r="F60" s="3"/>
      <c r="G60" s="3"/>
    </row>
    <row r="61" spans="1:10" x14ac:dyDescent="0.25">
      <c r="A61" s="3"/>
      <c r="B61" s="3"/>
      <c r="C61" s="3"/>
      <c r="D61" s="3"/>
      <c r="E61" s="3"/>
      <c r="F61" s="3"/>
      <c r="G61" s="3"/>
    </row>
    <row r="62" spans="1:10" x14ac:dyDescent="0.25">
      <c r="A62" s="3"/>
      <c r="B62" s="3"/>
      <c r="C62" s="3"/>
      <c r="D62" s="3"/>
      <c r="E62" s="3"/>
      <c r="F62" s="3"/>
      <c r="G62" s="3"/>
    </row>
    <row r="63" spans="1:10" x14ac:dyDescent="0.25">
      <c r="A63" s="3"/>
      <c r="B63" s="3"/>
      <c r="C63" s="3"/>
      <c r="D63" s="3"/>
      <c r="E63" s="3"/>
      <c r="F63" s="3"/>
      <c r="G63" s="3"/>
    </row>
  </sheetData>
  <mergeCells count="2">
    <mergeCell ref="J9:N9"/>
    <mergeCell ref="J2:N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2"/>
  <sheetViews>
    <sheetView workbookViewId="0">
      <selection activeCell="F23" sqref="F23"/>
    </sheetView>
  </sheetViews>
  <sheetFormatPr baseColWidth="10" defaultRowHeight="15" x14ac:dyDescent="0.25"/>
  <sheetData>
    <row r="2" spans="1:11" x14ac:dyDescent="0.25">
      <c r="A2" s="59" t="s">
        <v>145</v>
      </c>
      <c r="B2" s="59"/>
      <c r="C2" s="59"/>
      <c r="D2" s="59"/>
      <c r="G2" s="59" t="s">
        <v>146</v>
      </c>
      <c r="H2" s="59"/>
      <c r="I2" s="59"/>
      <c r="J2" s="59"/>
      <c r="K2" s="59"/>
    </row>
  </sheetData>
  <mergeCells count="2">
    <mergeCell ref="A2:D2"/>
    <mergeCell ref="G2:K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C20"/>
  <sheetViews>
    <sheetView workbookViewId="0">
      <selection activeCell="J17" sqref="J17"/>
    </sheetView>
  </sheetViews>
  <sheetFormatPr baseColWidth="10" defaultRowHeight="15" x14ac:dyDescent="0.25"/>
  <cols>
    <col min="1" max="1" width="14.7109375" bestFit="1" customWidth="1"/>
    <col min="2" max="2" width="14.7109375" customWidth="1"/>
    <col min="3" max="3" width="19.7109375" bestFit="1" customWidth="1"/>
  </cols>
  <sheetData>
    <row r="3" spans="1:3" x14ac:dyDescent="0.25">
      <c r="A3" s="18"/>
      <c r="B3" s="19"/>
      <c r="C3" s="20"/>
    </row>
    <row r="4" spans="1:3" x14ac:dyDescent="0.25">
      <c r="A4" s="21"/>
      <c r="B4" s="22"/>
      <c r="C4" s="23"/>
    </row>
    <row r="5" spans="1:3" x14ac:dyDescent="0.25">
      <c r="A5" s="21"/>
      <c r="B5" s="22"/>
      <c r="C5" s="23"/>
    </row>
    <row r="6" spans="1:3" x14ac:dyDescent="0.25">
      <c r="A6" s="21"/>
      <c r="B6" s="22"/>
      <c r="C6" s="23"/>
    </row>
    <row r="7" spans="1:3" x14ac:dyDescent="0.25">
      <c r="A7" s="21"/>
      <c r="B7" s="22"/>
      <c r="C7" s="23"/>
    </row>
    <row r="8" spans="1:3" x14ac:dyDescent="0.25">
      <c r="A8" s="21"/>
      <c r="B8" s="22"/>
      <c r="C8" s="23"/>
    </row>
    <row r="9" spans="1:3" x14ac:dyDescent="0.25">
      <c r="A9" s="21"/>
      <c r="B9" s="22"/>
      <c r="C9" s="23"/>
    </row>
    <row r="10" spans="1:3" x14ac:dyDescent="0.25">
      <c r="A10" s="21"/>
      <c r="B10" s="22"/>
      <c r="C10" s="23"/>
    </row>
    <row r="11" spans="1:3" x14ac:dyDescent="0.25">
      <c r="A11" s="21"/>
      <c r="B11" s="22"/>
      <c r="C11" s="23"/>
    </row>
    <row r="12" spans="1:3" x14ac:dyDescent="0.25">
      <c r="A12" s="21"/>
      <c r="B12" s="22"/>
      <c r="C12" s="23"/>
    </row>
    <row r="13" spans="1:3" x14ac:dyDescent="0.25">
      <c r="A13" s="21"/>
      <c r="B13" s="22"/>
      <c r="C13" s="23"/>
    </row>
    <row r="14" spans="1:3" x14ac:dyDescent="0.25">
      <c r="A14" s="21"/>
      <c r="B14" s="22"/>
      <c r="C14" s="23"/>
    </row>
    <row r="15" spans="1:3" x14ac:dyDescent="0.25">
      <c r="A15" s="21"/>
      <c r="B15" s="22"/>
      <c r="C15" s="23"/>
    </row>
    <row r="16" spans="1:3" x14ac:dyDescent="0.25">
      <c r="A16" s="21"/>
      <c r="B16" s="22"/>
      <c r="C16" s="23"/>
    </row>
    <row r="17" spans="1:3" x14ac:dyDescent="0.25">
      <c r="A17" s="21"/>
      <c r="B17" s="22"/>
      <c r="C17" s="23"/>
    </row>
    <row r="18" spans="1:3" x14ac:dyDescent="0.25">
      <c r="A18" s="21"/>
      <c r="B18" s="22"/>
      <c r="C18" s="23"/>
    </row>
    <row r="19" spans="1:3" x14ac:dyDescent="0.25">
      <c r="A19" s="21"/>
      <c r="B19" s="22"/>
      <c r="C19" s="23"/>
    </row>
    <row r="20" spans="1:3" x14ac:dyDescent="0.25">
      <c r="A20" s="24"/>
      <c r="B20" s="25"/>
      <c r="C20" s="26"/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C20"/>
  <sheetViews>
    <sheetView workbookViewId="0">
      <selection activeCell="I31" sqref="I31"/>
    </sheetView>
  </sheetViews>
  <sheetFormatPr baseColWidth="10" defaultRowHeight="15" x14ac:dyDescent="0.25"/>
  <cols>
    <col min="1" max="2" width="14.7109375" bestFit="1" customWidth="1"/>
  </cols>
  <sheetData>
    <row r="3" spans="1:3" x14ac:dyDescent="0.25">
      <c r="A3" s="18"/>
      <c r="B3" s="19"/>
      <c r="C3" s="20"/>
    </row>
    <row r="4" spans="1:3" x14ac:dyDescent="0.25">
      <c r="A4" s="21"/>
      <c r="B4" s="22"/>
      <c r="C4" s="23"/>
    </row>
    <row r="5" spans="1:3" x14ac:dyDescent="0.25">
      <c r="A5" s="21"/>
      <c r="B5" s="22"/>
      <c r="C5" s="23"/>
    </row>
    <row r="6" spans="1:3" x14ac:dyDescent="0.25">
      <c r="A6" s="21"/>
      <c r="B6" s="22"/>
      <c r="C6" s="23"/>
    </row>
    <row r="7" spans="1:3" x14ac:dyDescent="0.25">
      <c r="A7" s="21"/>
      <c r="B7" s="22"/>
      <c r="C7" s="23"/>
    </row>
    <row r="8" spans="1:3" x14ac:dyDescent="0.25">
      <c r="A8" s="21"/>
      <c r="B8" s="22"/>
      <c r="C8" s="23"/>
    </row>
    <row r="9" spans="1:3" x14ac:dyDescent="0.25">
      <c r="A9" s="21"/>
      <c r="B9" s="22"/>
      <c r="C9" s="23"/>
    </row>
    <row r="10" spans="1:3" x14ac:dyDescent="0.25">
      <c r="A10" s="21"/>
      <c r="B10" s="22"/>
      <c r="C10" s="23"/>
    </row>
    <row r="11" spans="1:3" x14ac:dyDescent="0.25">
      <c r="A11" s="21"/>
      <c r="B11" s="22"/>
      <c r="C11" s="23"/>
    </row>
    <row r="12" spans="1:3" x14ac:dyDescent="0.25">
      <c r="A12" s="21"/>
      <c r="B12" s="22"/>
      <c r="C12" s="23"/>
    </row>
    <row r="13" spans="1:3" x14ac:dyDescent="0.25">
      <c r="A13" s="21"/>
      <c r="B13" s="22"/>
      <c r="C13" s="23"/>
    </row>
    <row r="14" spans="1:3" x14ac:dyDescent="0.25">
      <c r="A14" s="21"/>
      <c r="B14" s="22"/>
      <c r="C14" s="23"/>
    </row>
    <row r="15" spans="1:3" x14ac:dyDescent="0.25">
      <c r="A15" s="21"/>
      <c r="B15" s="22"/>
      <c r="C15" s="23"/>
    </row>
    <row r="16" spans="1:3" x14ac:dyDescent="0.25">
      <c r="A16" s="21"/>
      <c r="B16" s="22"/>
      <c r="C16" s="23"/>
    </row>
    <row r="17" spans="1:3" x14ac:dyDescent="0.25">
      <c r="A17" s="21"/>
      <c r="B17" s="22"/>
      <c r="C17" s="23"/>
    </row>
    <row r="18" spans="1:3" x14ac:dyDescent="0.25">
      <c r="A18" s="21"/>
      <c r="B18" s="22"/>
      <c r="C18" s="23"/>
    </row>
    <row r="19" spans="1:3" x14ac:dyDescent="0.25">
      <c r="A19" s="21"/>
      <c r="B19" s="22"/>
      <c r="C19" s="23"/>
    </row>
    <row r="20" spans="1:3" x14ac:dyDescent="0.25">
      <c r="A20" s="24"/>
      <c r="B20" s="25"/>
      <c r="C20" s="26"/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F0EC-3C6A-497A-8B10-7DD271C8D55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17"/>
  <sheetViews>
    <sheetView workbookViewId="0">
      <selection activeCell="G37" sqref="G37:G38"/>
    </sheetView>
  </sheetViews>
  <sheetFormatPr baseColWidth="10" defaultColWidth="9.140625" defaultRowHeight="15" x14ac:dyDescent="0.25"/>
  <sheetData>
    <row r="2" spans="1:9" x14ac:dyDescent="0.25">
      <c r="A2" s="60" t="s">
        <v>99</v>
      </c>
      <c r="B2" s="60"/>
      <c r="C2" s="60"/>
      <c r="D2" s="60"/>
      <c r="E2" s="60"/>
      <c r="F2" s="60"/>
      <c r="G2" s="60"/>
      <c r="H2" s="60"/>
      <c r="I2" s="60"/>
    </row>
    <row r="4" spans="1:9" x14ac:dyDescent="0.25">
      <c r="A4" t="s">
        <v>90</v>
      </c>
    </row>
    <row r="6" spans="1:9" x14ac:dyDescent="0.25">
      <c r="A6" s="27" t="s">
        <v>91</v>
      </c>
    </row>
    <row r="7" spans="1:9" x14ac:dyDescent="0.25">
      <c r="A7" t="s">
        <v>92</v>
      </c>
    </row>
    <row r="8" spans="1:9" x14ac:dyDescent="0.25">
      <c r="A8" t="s">
        <v>93</v>
      </c>
    </row>
    <row r="10" spans="1:9" x14ac:dyDescent="0.25">
      <c r="A10" t="s">
        <v>94</v>
      </c>
    </row>
    <row r="11" spans="1:9" x14ac:dyDescent="0.25">
      <c r="A11" t="s">
        <v>95</v>
      </c>
      <c r="F11" t="s">
        <v>96</v>
      </c>
    </row>
    <row r="15" spans="1:9" x14ac:dyDescent="0.25">
      <c r="A15" s="60" t="s">
        <v>100</v>
      </c>
      <c r="B15" s="60"/>
      <c r="C15" s="60"/>
      <c r="D15" s="60"/>
      <c r="E15" s="60"/>
      <c r="F15" s="60"/>
      <c r="G15" s="60"/>
      <c r="H15" s="60"/>
      <c r="I15" s="60"/>
    </row>
    <row r="17" spans="1:1" x14ac:dyDescent="0.25">
      <c r="A17" t="s">
        <v>101</v>
      </c>
    </row>
  </sheetData>
  <mergeCells count="2">
    <mergeCell ref="A2:I2"/>
    <mergeCell ref="A15:I15"/>
  </mergeCells>
  <hyperlinks>
    <hyperlink ref="A6" r:id="rId1" xr:uid="{00000000-0004-0000-0C00-000000000000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001"/>
  <sheetViews>
    <sheetView workbookViewId="0">
      <selection activeCell="A2" sqref="A2:G1002"/>
    </sheetView>
  </sheetViews>
  <sheetFormatPr baseColWidth="10" defaultColWidth="9.140625" defaultRowHeight="15" x14ac:dyDescent="0.25"/>
  <cols>
    <col min="3" max="3" width="14.5703125" customWidth="1"/>
    <col min="4" max="4" width="17.5703125" customWidth="1"/>
    <col min="5" max="5" width="11" customWidth="1"/>
    <col min="6" max="6" width="14.140625" customWidth="1"/>
    <col min="7" max="7" width="13" customWidth="1"/>
    <col min="12" max="12" width="36.85546875" customWidth="1"/>
  </cols>
  <sheetData>
    <row r="1" spans="1:12" x14ac:dyDescent="0.25">
      <c r="A1" t="s">
        <v>77</v>
      </c>
      <c r="B1" t="s">
        <v>84</v>
      </c>
      <c r="C1" t="s">
        <v>78</v>
      </c>
      <c r="D1" t="s">
        <v>20</v>
      </c>
      <c r="E1" t="s">
        <v>83</v>
      </c>
      <c r="F1" t="s">
        <v>88</v>
      </c>
      <c r="G1" t="s">
        <v>87</v>
      </c>
    </row>
    <row r="2" spans="1:12" x14ac:dyDescent="0.25">
      <c r="A2">
        <v>1</v>
      </c>
      <c r="B2" t="s">
        <v>85</v>
      </c>
      <c r="C2" t="s">
        <v>79</v>
      </c>
      <c r="D2">
        <v>45</v>
      </c>
      <c r="E2">
        <v>88</v>
      </c>
      <c r="F2">
        <v>2012</v>
      </c>
      <c r="G2">
        <v>993857</v>
      </c>
      <c r="K2" s="12" t="s">
        <v>30</v>
      </c>
      <c r="L2" s="12" t="s">
        <v>31</v>
      </c>
    </row>
    <row r="3" spans="1:12" x14ac:dyDescent="0.25">
      <c r="A3">
        <v>2</v>
      </c>
      <c r="B3" t="s">
        <v>85</v>
      </c>
      <c r="C3" t="s">
        <v>79</v>
      </c>
      <c r="D3">
        <v>26</v>
      </c>
      <c r="E3">
        <v>74</v>
      </c>
      <c r="F3">
        <v>2006</v>
      </c>
      <c r="G3">
        <v>687839</v>
      </c>
      <c r="K3" s="2" t="s">
        <v>10</v>
      </c>
      <c r="L3" t="s">
        <v>98</v>
      </c>
    </row>
    <row r="4" spans="1:12" x14ac:dyDescent="0.25">
      <c r="A4">
        <v>3</v>
      </c>
      <c r="B4" t="s">
        <v>86</v>
      </c>
      <c r="C4" t="s">
        <v>79</v>
      </c>
      <c r="D4">
        <v>32</v>
      </c>
      <c r="E4">
        <v>61</v>
      </c>
      <c r="F4">
        <v>2018</v>
      </c>
      <c r="G4">
        <v>1948645</v>
      </c>
      <c r="K4" s="15">
        <v>2</v>
      </c>
      <c r="L4" s="2" t="s">
        <v>11</v>
      </c>
    </row>
    <row r="5" spans="1:12" x14ac:dyDescent="0.25">
      <c r="A5">
        <v>4</v>
      </c>
      <c r="B5" t="s">
        <v>86</v>
      </c>
      <c r="C5" t="s">
        <v>80</v>
      </c>
      <c r="D5">
        <v>43</v>
      </c>
      <c r="E5">
        <v>79</v>
      </c>
      <c r="F5">
        <v>2017</v>
      </c>
      <c r="G5">
        <v>1595762</v>
      </c>
      <c r="K5" s="3" t="s">
        <v>12</v>
      </c>
      <c r="L5" s="3" t="s">
        <v>126</v>
      </c>
    </row>
    <row r="6" spans="1:12" x14ac:dyDescent="0.25">
      <c r="A6">
        <v>5</v>
      </c>
      <c r="B6" t="s">
        <v>85</v>
      </c>
      <c r="C6" t="s">
        <v>80</v>
      </c>
      <c r="D6">
        <v>44</v>
      </c>
      <c r="E6">
        <v>63</v>
      </c>
      <c r="F6">
        <v>2018</v>
      </c>
      <c r="G6">
        <v>665511</v>
      </c>
      <c r="K6" s="3" t="s">
        <v>13</v>
      </c>
      <c r="L6" s="17" t="s">
        <v>131</v>
      </c>
    </row>
    <row r="7" spans="1:12" x14ac:dyDescent="0.25">
      <c r="A7">
        <v>6</v>
      </c>
      <c r="B7" t="s">
        <v>85</v>
      </c>
      <c r="C7" t="s">
        <v>80</v>
      </c>
      <c r="D7">
        <v>31</v>
      </c>
      <c r="E7">
        <v>84</v>
      </c>
      <c r="F7">
        <v>2005</v>
      </c>
      <c r="G7">
        <v>1237353</v>
      </c>
      <c r="K7" s="3" t="s">
        <v>14</v>
      </c>
      <c r="L7" s="17"/>
    </row>
    <row r="8" spans="1:12" x14ac:dyDescent="0.25">
      <c r="A8">
        <v>7</v>
      </c>
      <c r="B8" t="s">
        <v>86</v>
      </c>
      <c r="C8" t="s">
        <v>81</v>
      </c>
      <c r="D8">
        <v>26</v>
      </c>
      <c r="E8">
        <v>67</v>
      </c>
      <c r="F8">
        <v>2005</v>
      </c>
      <c r="G8">
        <v>1540674</v>
      </c>
      <c r="K8" s="3" t="s">
        <v>15</v>
      </c>
      <c r="L8" s="17"/>
    </row>
    <row r="9" spans="1:12" x14ac:dyDescent="0.25">
      <c r="A9">
        <v>8</v>
      </c>
      <c r="B9" t="s">
        <v>86</v>
      </c>
      <c r="C9" t="s">
        <v>81</v>
      </c>
      <c r="D9">
        <v>33</v>
      </c>
      <c r="E9">
        <v>72</v>
      </c>
      <c r="F9">
        <v>2012</v>
      </c>
      <c r="G9">
        <v>758622</v>
      </c>
      <c r="K9" s="3" t="s">
        <v>16</v>
      </c>
      <c r="L9" s="3"/>
    </row>
    <row r="10" spans="1:12" x14ac:dyDescent="0.25">
      <c r="A10">
        <v>9</v>
      </c>
      <c r="B10" t="s">
        <v>85</v>
      </c>
      <c r="C10" t="s">
        <v>81</v>
      </c>
      <c r="D10">
        <v>39</v>
      </c>
      <c r="E10">
        <v>55</v>
      </c>
      <c r="F10">
        <v>2009</v>
      </c>
      <c r="G10">
        <v>1284114</v>
      </c>
      <c r="K10" s="4" t="s">
        <v>17</v>
      </c>
      <c r="L10" s="4"/>
    </row>
    <row r="11" spans="1:12" x14ac:dyDescent="0.25">
      <c r="A11">
        <v>10</v>
      </c>
      <c r="B11" t="s">
        <v>85</v>
      </c>
      <c r="C11" t="s">
        <v>82</v>
      </c>
      <c r="D11">
        <v>32</v>
      </c>
      <c r="E11">
        <v>78</v>
      </c>
      <c r="F11">
        <v>2007</v>
      </c>
      <c r="G11">
        <v>993024</v>
      </c>
    </row>
    <row r="12" spans="1:12" x14ac:dyDescent="0.25">
      <c r="A12">
        <v>11</v>
      </c>
      <c r="B12" t="s">
        <v>86</v>
      </c>
      <c r="C12" t="s">
        <v>82</v>
      </c>
      <c r="D12">
        <v>23</v>
      </c>
      <c r="E12">
        <v>48</v>
      </c>
      <c r="F12">
        <v>2009</v>
      </c>
      <c r="G12">
        <v>1749569</v>
      </c>
    </row>
    <row r="13" spans="1:12" x14ac:dyDescent="0.25">
      <c r="A13">
        <v>12</v>
      </c>
      <c r="B13" t="s">
        <v>86</v>
      </c>
      <c r="C13" t="s">
        <v>82</v>
      </c>
      <c r="D13">
        <v>22</v>
      </c>
      <c r="E13">
        <v>75</v>
      </c>
      <c r="F13">
        <v>2008</v>
      </c>
      <c r="G13">
        <v>976579</v>
      </c>
    </row>
    <row r="14" spans="1:12" x14ac:dyDescent="0.25">
      <c r="A14">
        <v>13</v>
      </c>
      <c r="B14" t="s">
        <v>85</v>
      </c>
      <c r="C14" t="s">
        <v>79</v>
      </c>
      <c r="D14">
        <v>37</v>
      </c>
      <c r="E14">
        <v>79</v>
      </c>
      <c r="F14">
        <v>2005</v>
      </c>
      <c r="G14">
        <v>1916230</v>
      </c>
    </row>
    <row r="15" spans="1:12" x14ac:dyDescent="0.25">
      <c r="A15">
        <v>14</v>
      </c>
      <c r="B15" t="s">
        <v>85</v>
      </c>
      <c r="C15" t="s">
        <v>79</v>
      </c>
      <c r="D15">
        <v>27</v>
      </c>
      <c r="E15">
        <v>56</v>
      </c>
      <c r="F15">
        <v>2007</v>
      </c>
      <c r="G15">
        <v>1089390</v>
      </c>
    </row>
    <row r="16" spans="1:12" x14ac:dyDescent="0.25">
      <c r="A16">
        <v>15</v>
      </c>
      <c r="B16" t="s">
        <v>86</v>
      </c>
      <c r="C16" t="s">
        <v>79</v>
      </c>
      <c r="D16">
        <v>31</v>
      </c>
      <c r="E16">
        <v>58</v>
      </c>
      <c r="F16">
        <v>2018</v>
      </c>
      <c r="G16">
        <v>1886906</v>
      </c>
    </row>
    <row r="17" spans="1:7" x14ac:dyDescent="0.25">
      <c r="A17">
        <v>16</v>
      </c>
      <c r="B17" t="s">
        <v>86</v>
      </c>
      <c r="C17" t="s">
        <v>80</v>
      </c>
      <c r="D17">
        <v>29</v>
      </c>
      <c r="E17">
        <v>90</v>
      </c>
      <c r="F17">
        <v>2007</v>
      </c>
      <c r="G17">
        <v>1239184</v>
      </c>
    </row>
    <row r="18" spans="1:7" x14ac:dyDescent="0.25">
      <c r="A18">
        <v>17</v>
      </c>
      <c r="B18" t="s">
        <v>85</v>
      </c>
      <c r="C18" t="s">
        <v>80</v>
      </c>
      <c r="D18">
        <v>36</v>
      </c>
      <c r="E18">
        <v>75</v>
      </c>
      <c r="F18">
        <v>2009</v>
      </c>
      <c r="G18">
        <v>615696</v>
      </c>
    </row>
    <row r="19" spans="1:7" x14ac:dyDescent="0.25">
      <c r="A19">
        <v>18</v>
      </c>
      <c r="B19" t="s">
        <v>85</v>
      </c>
      <c r="C19" t="s">
        <v>80</v>
      </c>
      <c r="D19">
        <v>23</v>
      </c>
      <c r="E19">
        <v>71</v>
      </c>
      <c r="F19">
        <v>2008</v>
      </c>
      <c r="G19">
        <v>687076</v>
      </c>
    </row>
    <row r="20" spans="1:7" x14ac:dyDescent="0.25">
      <c r="A20">
        <v>19</v>
      </c>
      <c r="B20" t="s">
        <v>86</v>
      </c>
      <c r="C20" t="s">
        <v>81</v>
      </c>
      <c r="D20">
        <v>40</v>
      </c>
      <c r="E20">
        <v>74</v>
      </c>
      <c r="F20">
        <v>2008</v>
      </c>
      <c r="G20">
        <v>1637870</v>
      </c>
    </row>
    <row r="21" spans="1:7" x14ac:dyDescent="0.25">
      <c r="A21">
        <v>20</v>
      </c>
      <c r="B21" t="s">
        <v>86</v>
      </c>
      <c r="C21" t="s">
        <v>81</v>
      </c>
      <c r="D21">
        <v>30</v>
      </c>
      <c r="E21">
        <v>72</v>
      </c>
      <c r="F21">
        <v>2018</v>
      </c>
      <c r="G21">
        <v>1203117</v>
      </c>
    </row>
    <row r="22" spans="1:7" x14ac:dyDescent="0.25">
      <c r="A22">
        <v>21</v>
      </c>
      <c r="B22" t="s">
        <v>85</v>
      </c>
      <c r="C22" t="s">
        <v>81</v>
      </c>
      <c r="D22">
        <v>36</v>
      </c>
      <c r="E22">
        <v>80</v>
      </c>
      <c r="F22">
        <v>2010</v>
      </c>
      <c r="G22">
        <v>577320</v>
      </c>
    </row>
    <row r="23" spans="1:7" x14ac:dyDescent="0.25">
      <c r="A23">
        <v>22</v>
      </c>
      <c r="B23" t="s">
        <v>85</v>
      </c>
      <c r="C23" t="s">
        <v>82</v>
      </c>
      <c r="D23">
        <v>22</v>
      </c>
      <c r="E23">
        <v>48</v>
      </c>
      <c r="F23">
        <v>2009</v>
      </c>
      <c r="G23">
        <v>555725</v>
      </c>
    </row>
    <row r="24" spans="1:7" x14ac:dyDescent="0.25">
      <c r="A24">
        <v>23</v>
      </c>
      <c r="B24" t="s">
        <v>86</v>
      </c>
      <c r="C24" t="s">
        <v>82</v>
      </c>
      <c r="D24">
        <v>37</v>
      </c>
      <c r="E24">
        <v>90</v>
      </c>
      <c r="F24">
        <v>2009</v>
      </c>
      <c r="G24">
        <v>1167196</v>
      </c>
    </row>
    <row r="25" spans="1:7" x14ac:dyDescent="0.25">
      <c r="A25">
        <v>24</v>
      </c>
      <c r="B25" t="s">
        <v>86</v>
      </c>
      <c r="C25" t="s">
        <v>82</v>
      </c>
      <c r="D25">
        <v>34</v>
      </c>
      <c r="E25">
        <v>68</v>
      </c>
      <c r="F25">
        <v>2016</v>
      </c>
      <c r="G25">
        <v>1056221</v>
      </c>
    </row>
    <row r="26" spans="1:7" x14ac:dyDescent="0.25">
      <c r="A26">
        <v>25</v>
      </c>
      <c r="B26" t="s">
        <v>85</v>
      </c>
      <c r="C26" t="s">
        <v>79</v>
      </c>
      <c r="D26">
        <v>28</v>
      </c>
      <c r="E26">
        <v>55</v>
      </c>
      <c r="F26">
        <v>2005</v>
      </c>
      <c r="G26">
        <v>1418804</v>
      </c>
    </row>
    <row r="27" spans="1:7" x14ac:dyDescent="0.25">
      <c r="A27">
        <v>26</v>
      </c>
      <c r="B27" t="s">
        <v>85</v>
      </c>
      <c r="C27" t="s">
        <v>79</v>
      </c>
      <c r="D27">
        <v>39</v>
      </c>
      <c r="E27">
        <v>64</v>
      </c>
      <c r="F27">
        <v>2017</v>
      </c>
      <c r="G27">
        <v>1083324</v>
      </c>
    </row>
    <row r="28" spans="1:7" x14ac:dyDescent="0.25">
      <c r="A28">
        <v>27</v>
      </c>
      <c r="B28" t="s">
        <v>86</v>
      </c>
      <c r="C28" t="s">
        <v>79</v>
      </c>
      <c r="D28">
        <v>33</v>
      </c>
      <c r="E28">
        <v>62</v>
      </c>
      <c r="F28">
        <v>2005</v>
      </c>
      <c r="G28">
        <v>1152863</v>
      </c>
    </row>
    <row r="29" spans="1:7" x14ac:dyDescent="0.25">
      <c r="A29">
        <v>28</v>
      </c>
      <c r="B29" t="s">
        <v>86</v>
      </c>
      <c r="C29" t="s">
        <v>80</v>
      </c>
      <c r="D29">
        <v>22</v>
      </c>
      <c r="E29">
        <v>87</v>
      </c>
      <c r="F29">
        <v>2006</v>
      </c>
      <c r="G29">
        <v>1121268</v>
      </c>
    </row>
    <row r="30" spans="1:7" x14ac:dyDescent="0.25">
      <c r="A30">
        <v>29</v>
      </c>
      <c r="B30" t="s">
        <v>85</v>
      </c>
      <c r="C30" t="s">
        <v>80</v>
      </c>
      <c r="D30">
        <v>27</v>
      </c>
      <c r="E30">
        <v>67</v>
      </c>
      <c r="F30">
        <v>2007</v>
      </c>
      <c r="G30">
        <v>1128296</v>
      </c>
    </row>
    <row r="31" spans="1:7" x14ac:dyDescent="0.25">
      <c r="A31">
        <v>30</v>
      </c>
      <c r="B31" t="s">
        <v>85</v>
      </c>
      <c r="C31" t="s">
        <v>80</v>
      </c>
      <c r="D31">
        <v>36</v>
      </c>
      <c r="E31">
        <v>57</v>
      </c>
      <c r="F31">
        <v>2017</v>
      </c>
      <c r="G31">
        <v>714666</v>
      </c>
    </row>
    <row r="32" spans="1:7" x14ac:dyDescent="0.25">
      <c r="A32">
        <v>31</v>
      </c>
      <c r="B32" t="s">
        <v>86</v>
      </c>
      <c r="C32" t="s">
        <v>81</v>
      </c>
      <c r="D32">
        <v>31</v>
      </c>
      <c r="E32">
        <v>52</v>
      </c>
      <c r="F32">
        <v>2006</v>
      </c>
      <c r="G32">
        <v>1977331</v>
      </c>
    </row>
    <row r="33" spans="1:7" x14ac:dyDescent="0.25">
      <c r="A33">
        <v>32</v>
      </c>
      <c r="B33" t="s">
        <v>86</v>
      </c>
      <c r="C33" t="s">
        <v>81</v>
      </c>
      <c r="D33">
        <v>25</v>
      </c>
      <c r="E33">
        <v>86</v>
      </c>
      <c r="F33">
        <v>2005</v>
      </c>
      <c r="G33">
        <v>1497902</v>
      </c>
    </row>
    <row r="34" spans="1:7" x14ac:dyDescent="0.25">
      <c r="A34">
        <v>33</v>
      </c>
      <c r="B34" t="s">
        <v>85</v>
      </c>
      <c r="C34" t="s">
        <v>81</v>
      </c>
      <c r="D34">
        <v>24</v>
      </c>
      <c r="E34">
        <v>88</v>
      </c>
      <c r="F34">
        <v>2018</v>
      </c>
      <c r="G34">
        <v>1349833</v>
      </c>
    </row>
    <row r="35" spans="1:7" x14ac:dyDescent="0.25">
      <c r="A35">
        <v>34</v>
      </c>
      <c r="B35" t="s">
        <v>85</v>
      </c>
      <c r="C35" t="s">
        <v>82</v>
      </c>
      <c r="D35">
        <v>26</v>
      </c>
      <c r="E35">
        <v>76</v>
      </c>
      <c r="F35">
        <v>2010</v>
      </c>
      <c r="G35">
        <v>831427</v>
      </c>
    </row>
    <row r="36" spans="1:7" x14ac:dyDescent="0.25">
      <c r="A36">
        <v>35</v>
      </c>
      <c r="B36" t="s">
        <v>86</v>
      </c>
      <c r="C36" t="s">
        <v>82</v>
      </c>
      <c r="D36">
        <v>33</v>
      </c>
      <c r="E36">
        <v>84</v>
      </c>
      <c r="F36">
        <v>2006</v>
      </c>
      <c r="G36">
        <v>1370180</v>
      </c>
    </row>
    <row r="37" spans="1:7" x14ac:dyDescent="0.25">
      <c r="A37">
        <v>36</v>
      </c>
      <c r="B37" t="s">
        <v>86</v>
      </c>
      <c r="C37" t="s">
        <v>82</v>
      </c>
      <c r="D37">
        <v>31</v>
      </c>
      <c r="E37">
        <v>80</v>
      </c>
      <c r="F37">
        <v>2017</v>
      </c>
      <c r="G37">
        <v>1729858</v>
      </c>
    </row>
    <row r="38" spans="1:7" x14ac:dyDescent="0.25">
      <c r="A38">
        <v>37</v>
      </c>
      <c r="B38" t="s">
        <v>85</v>
      </c>
      <c r="C38" t="s">
        <v>79</v>
      </c>
      <c r="D38">
        <v>27</v>
      </c>
      <c r="E38">
        <v>50</v>
      </c>
      <c r="F38">
        <v>2016</v>
      </c>
      <c r="G38">
        <v>673047</v>
      </c>
    </row>
    <row r="39" spans="1:7" x14ac:dyDescent="0.25">
      <c r="A39">
        <v>38</v>
      </c>
      <c r="B39" t="s">
        <v>85</v>
      </c>
      <c r="C39" t="s">
        <v>79</v>
      </c>
      <c r="D39">
        <v>36</v>
      </c>
      <c r="E39">
        <v>79</v>
      </c>
      <c r="F39">
        <v>2006</v>
      </c>
      <c r="G39">
        <v>969265</v>
      </c>
    </row>
    <row r="40" spans="1:7" x14ac:dyDescent="0.25">
      <c r="A40">
        <v>39</v>
      </c>
      <c r="B40" t="s">
        <v>86</v>
      </c>
      <c r="C40" t="s">
        <v>79</v>
      </c>
      <c r="D40">
        <v>33</v>
      </c>
      <c r="E40">
        <v>72</v>
      </c>
      <c r="F40">
        <v>2016</v>
      </c>
      <c r="G40">
        <v>1868851</v>
      </c>
    </row>
    <row r="41" spans="1:7" x14ac:dyDescent="0.25">
      <c r="A41">
        <v>40</v>
      </c>
      <c r="B41" t="s">
        <v>86</v>
      </c>
      <c r="C41" t="s">
        <v>80</v>
      </c>
      <c r="D41">
        <v>23</v>
      </c>
      <c r="E41">
        <v>77</v>
      </c>
      <c r="F41">
        <v>2010</v>
      </c>
      <c r="G41">
        <v>1953962</v>
      </c>
    </row>
    <row r="42" spans="1:7" x14ac:dyDescent="0.25">
      <c r="A42">
        <v>41</v>
      </c>
      <c r="B42" t="s">
        <v>85</v>
      </c>
      <c r="C42" t="s">
        <v>80</v>
      </c>
      <c r="D42">
        <v>37</v>
      </c>
      <c r="E42">
        <v>61</v>
      </c>
      <c r="F42">
        <v>2017</v>
      </c>
      <c r="G42">
        <v>1302224</v>
      </c>
    </row>
    <row r="43" spans="1:7" x14ac:dyDescent="0.25">
      <c r="A43">
        <v>42</v>
      </c>
      <c r="B43" t="s">
        <v>85</v>
      </c>
      <c r="C43" t="s">
        <v>80</v>
      </c>
      <c r="D43">
        <v>23</v>
      </c>
      <c r="E43">
        <v>75</v>
      </c>
      <c r="F43">
        <v>2015</v>
      </c>
      <c r="G43">
        <v>752464</v>
      </c>
    </row>
    <row r="44" spans="1:7" x14ac:dyDescent="0.25">
      <c r="A44">
        <v>43</v>
      </c>
      <c r="B44" t="s">
        <v>86</v>
      </c>
      <c r="C44" t="s">
        <v>81</v>
      </c>
      <c r="D44">
        <v>32</v>
      </c>
      <c r="E44">
        <v>85</v>
      </c>
      <c r="F44">
        <v>2014</v>
      </c>
      <c r="G44">
        <v>914875</v>
      </c>
    </row>
    <row r="45" spans="1:7" x14ac:dyDescent="0.25">
      <c r="A45">
        <v>44</v>
      </c>
      <c r="B45" t="s">
        <v>86</v>
      </c>
      <c r="C45" t="s">
        <v>81</v>
      </c>
      <c r="D45">
        <v>39</v>
      </c>
      <c r="E45">
        <v>79</v>
      </c>
      <c r="F45">
        <v>2009</v>
      </c>
      <c r="G45">
        <v>966614</v>
      </c>
    </row>
    <row r="46" spans="1:7" x14ac:dyDescent="0.25">
      <c r="A46">
        <v>45</v>
      </c>
      <c r="B46" t="s">
        <v>85</v>
      </c>
      <c r="C46" t="s">
        <v>81</v>
      </c>
      <c r="D46">
        <v>45</v>
      </c>
      <c r="E46">
        <v>86</v>
      </c>
      <c r="F46">
        <v>2016</v>
      </c>
      <c r="G46">
        <v>1942223</v>
      </c>
    </row>
    <row r="47" spans="1:7" x14ac:dyDescent="0.25">
      <c r="A47">
        <v>46</v>
      </c>
      <c r="B47" t="s">
        <v>85</v>
      </c>
      <c r="C47" t="s">
        <v>82</v>
      </c>
      <c r="D47">
        <v>32</v>
      </c>
      <c r="E47">
        <v>56</v>
      </c>
      <c r="F47">
        <v>2009</v>
      </c>
      <c r="G47">
        <v>1117446</v>
      </c>
    </row>
    <row r="48" spans="1:7" x14ac:dyDescent="0.25">
      <c r="A48">
        <v>47</v>
      </c>
      <c r="B48" t="s">
        <v>86</v>
      </c>
      <c r="C48" t="s">
        <v>82</v>
      </c>
      <c r="D48">
        <v>26</v>
      </c>
      <c r="E48">
        <v>85</v>
      </c>
      <c r="F48">
        <v>2016</v>
      </c>
      <c r="G48">
        <v>1502556</v>
      </c>
    </row>
    <row r="49" spans="1:7" x14ac:dyDescent="0.25">
      <c r="A49">
        <v>48</v>
      </c>
      <c r="B49" t="s">
        <v>86</v>
      </c>
      <c r="C49" t="s">
        <v>82</v>
      </c>
      <c r="D49">
        <v>35</v>
      </c>
      <c r="E49">
        <v>57</v>
      </c>
      <c r="F49">
        <v>2014</v>
      </c>
      <c r="G49">
        <v>1662641</v>
      </c>
    </row>
    <row r="50" spans="1:7" x14ac:dyDescent="0.25">
      <c r="A50">
        <v>49</v>
      </c>
      <c r="B50" t="s">
        <v>85</v>
      </c>
      <c r="C50" t="s">
        <v>79</v>
      </c>
      <c r="D50">
        <v>27</v>
      </c>
      <c r="E50">
        <v>70</v>
      </c>
      <c r="F50">
        <v>2005</v>
      </c>
      <c r="G50">
        <v>1590328</v>
      </c>
    </row>
    <row r="51" spans="1:7" x14ac:dyDescent="0.25">
      <c r="A51">
        <v>50</v>
      </c>
      <c r="B51" t="s">
        <v>85</v>
      </c>
      <c r="C51" t="s">
        <v>79</v>
      </c>
      <c r="D51">
        <v>29</v>
      </c>
      <c r="E51">
        <v>73</v>
      </c>
      <c r="F51">
        <v>2007</v>
      </c>
      <c r="G51">
        <v>1615477</v>
      </c>
    </row>
    <row r="52" spans="1:7" x14ac:dyDescent="0.25">
      <c r="A52">
        <v>51</v>
      </c>
      <c r="B52" t="s">
        <v>86</v>
      </c>
      <c r="C52" t="s">
        <v>79</v>
      </c>
      <c r="D52">
        <v>35</v>
      </c>
      <c r="E52">
        <v>54</v>
      </c>
      <c r="F52">
        <v>2016</v>
      </c>
      <c r="G52">
        <v>1065565</v>
      </c>
    </row>
    <row r="53" spans="1:7" x14ac:dyDescent="0.25">
      <c r="A53">
        <v>52</v>
      </c>
      <c r="B53" t="s">
        <v>86</v>
      </c>
      <c r="C53" t="s">
        <v>80</v>
      </c>
      <c r="D53">
        <v>39</v>
      </c>
      <c r="E53">
        <v>67</v>
      </c>
      <c r="F53">
        <v>2013</v>
      </c>
      <c r="G53">
        <v>1589526</v>
      </c>
    </row>
    <row r="54" spans="1:7" x14ac:dyDescent="0.25">
      <c r="A54">
        <v>53</v>
      </c>
      <c r="B54" t="s">
        <v>85</v>
      </c>
      <c r="C54" t="s">
        <v>80</v>
      </c>
      <c r="D54">
        <v>45</v>
      </c>
      <c r="E54">
        <v>71</v>
      </c>
      <c r="F54">
        <v>2006</v>
      </c>
      <c r="G54">
        <v>1368213</v>
      </c>
    </row>
    <row r="55" spans="1:7" x14ac:dyDescent="0.25">
      <c r="A55">
        <v>54</v>
      </c>
      <c r="B55" t="s">
        <v>85</v>
      </c>
      <c r="C55" t="s">
        <v>80</v>
      </c>
      <c r="D55">
        <v>29</v>
      </c>
      <c r="E55">
        <v>80</v>
      </c>
      <c r="F55">
        <v>2006</v>
      </c>
      <c r="G55">
        <v>1704381</v>
      </c>
    </row>
    <row r="56" spans="1:7" x14ac:dyDescent="0.25">
      <c r="A56">
        <v>55</v>
      </c>
      <c r="B56" t="s">
        <v>86</v>
      </c>
      <c r="C56" t="s">
        <v>81</v>
      </c>
      <c r="D56">
        <v>43</v>
      </c>
      <c r="E56">
        <v>55</v>
      </c>
      <c r="F56">
        <v>2005</v>
      </c>
      <c r="G56">
        <v>1391000</v>
      </c>
    </row>
    <row r="57" spans="1:7" x14ac:dyDescent="0.25">
      <c r="A57">
        <v>56</v>
      </c>
      <c r="B57" t="s">
        <v>86</v>
      </c>
      <c r="C57" t="s">
        <v>81</v>
      </c>
      <c r="D57">
        <v>34</v>
      </c>
      <c r="E57">
        <v>86</v>
      </c>
      <c r="F57">
        <v>2014</v>
      </c>
      <c r="G57">
        <v>1570617</v>
      </c>
    </row>
    <row r="58" spans="1:7" x14ac:dyDescent="0.25">
      <c r="A58">
        <v>57</v>
      </c>
      <c r="B58" t="s">
        <v>85</v>
      </c>
      <c r="C58" t="s">
        <v>81</v>
      </c>
      <c r="D58">
        <v>36</v>
      </c>
      <c r="E58">
        <v>51</v>
      </c>
      <c r="F58">
        <v>2008</v>
      </c>
      <c r="G58">
        <v>1670627</v>
      </c>
    </row>
    <row r="59" spans="1:7" x14ac:dyDescent="0.25">
      <c r="A59">
        <v>58</v>
      </c>
      <c r="B59" t="s">
        <v>85</v>
      </c>
      <c r="C59" t="s">
        <v>82</v>
      </c>
      <c r="D59">
        <v>25</v>
      </c>
      <c r="E59">
        <v>55</v>
      </c>
      <c r="F59">
        <v>2017</v>
      </c>
      <c r="G59">
        <v>1141781</v>
      </c>
    </row>
    <row r="60" spans="1:7" x14ac:dyDescent="0.25">
      <c r="A60">
        <v>59</v>
      </c>
      <c r="B60" t="s">
        <v>86</v>
      </c>
      <c r="C60" t="s">
        <v>82</v>
      </c>
      <c r="D60">
        <v>36</v>
      </c>
      <c r="E60">
        <v>61</v>
      </c>
      <c r="F60">
        <v>2015</v>
      </c>
      <c r="G60">
        <v>1133996</v>
      </c>
    </row>
    <row r="61" spans="1:7" x14ac:dyDescent="0.25">
      <c r="A61">
        <v>60</v>
      </c>
      <c r="B61" t="s">
        <v>86</v>
      </c>
      <c r="C61" t="s">
        <v>82</v>
      </c>
      <c r="D61">
        <v>27</v>
      </c>
      <c r="E61">
        <v>54</v>
      </c>
      <c r="F61">
        <v>2010</v>
      </c>
      <c r="G61">
        <v>1831878</v>
      </c>
    </row>
    <row r="62" spans="1:7" x14ac:dyDescent="0.25">
      <c r="A62">
        <v>61</v>
      </c>
      <c r="B62" t="s">
        <v>85</v>
      </c>
      <c r="C62" t="s">
        <v>79</v>
      </c>
      <c r="D62">
        <v>29</v>
      </c>
      <c r="E62">
        <v>87</v>
      </c>
      <c r="F62">
        <v>2012</v>
      </c>
      <c r="G62">
        <v>903598</v>
      </c>
    </row>
    <row r="63" spans="1:7" x14ac:dyDescent="0.25">
      <c r="A63">
        <v>62</v>
      </c>
      <c r="B63" t="s">
        <v>85</v>
      </c>
      <c r="C63" t="s">
        <v>79</v>
      </c>
      <c r="D63">
        <v>44</v>
      </c>
      <c r="E63">
        <v>54</v>
      </c>
      <c r="F63">
        <v>2009</v>
      </c>
      <c r="G63">
        <v>1580844</v>
      </c>
    </row>
    <row r="64" spans="1:7" x14ac:dyDescent="0.25">
      <c r="A64">
        <v>63</v>
      </c>
      <c r="B64" t="s">
        <v>86</v>
      </c>
      <c r="C64" t="s">
        <v>79</v>
      </c>
      <c r="D64">
        <v>37</v>
      </c>
      <c r="E64">
        <v>53</v>
      </c>
      <c r="F64">
        <v>2010</v>
      </c>
      <c r="G64">
        <v>780188</v>
      </c>
    </row>
    <row r="65" spans="1:7" x14ac:dyDescent="0.25">
      <c r="A65">
        <v>64</v>
      </c>
      <c r="B65" t="s">
        <v>86</v>
      </c>
      <c r="C65" t="s">
        <v>80</v>
      </c>
      <c r="D65">
        <v>24</v>
      </c>
      <c r="E65">
        <v>77</v>
      </c>
      <c r="F65">
        <v>2016</v>
      </c>
      <c r="G65">
        <v>1318618</v>
      </c>
    </row>
    <row r="66" spans="1:7" x14ac:dyDescent="0.25">
      <c r="A66">
        <v>65</v>
      </c>
      <c r="B66" t="s">
        <v>85</v>
      </c>
      <c r="C66" t="s">
        <v>80</v>
      </c>
      <c r="D66">
        <v>43</v>
      </c>
      <c r="E66">
        <v>75</v>
      </c>
      <c r="F66">
        <v>2005</v>
      </c>
      <c r="G66">
        <v>1895882</v>
      </c>
    </row>
    <row r="67" spans="1:7" x14ac:dyDescent="0.25">
      <c r="A67">
        <v>66</v>
      </c>
      <c r="B67" t="s">
        <v>85</v>
      </c>
      <c r="C67" t="s">
        <v>80</v>
      </c>
      <c r="D67">
        <v>34</v>
      </c>
      <c r="E67">
        <v>55</v>
      </c>
      <c r="F67">
        <v>2013</v>
      </c>
      <c r="G67">
        <v>1249132</v>
      </c>
    </row>
    <row r="68" spans="1:7" x14ac:dyDescent="0.25">
      <c r="A68">
        <v>67</v>
      </c>
      <c r="B68" t="s">
        <v>86</v>
      </c>
      <c r="C68" t="s">
        <v>81</v>
      </c>
      <c r="D68">
        <v>43</v>
      </c>
      <c r="E68">
        <v>88</v>
      </c>
      <c r="F68">
        <v>2016</v>
      </c>
      <c r="G68">
        <v>516085</v>
      </c>
    </row>
    <row r="69" spans="1:7" x14ac:dyDescent="0.25">
      <c r="A69">
        <v>68</v>
      </c>
      <c r="B69" t="s">
        <v>86</v>
      </c>
      <c r="C69" t="s">
        <v>81</v>
      </c>
      <c r="D69">
        <v>23</v>
      </c>
      <c r="E69">
        <v>89</v>
      </c>
      <c r="F69">
        <v>2007</v>
      </c>
      <c r="G69">
        <v>795806</v>
      </c>
    </row>
    <row r="70" spans="1:7" x14ac:dyDescent="0.25">
      <c r="A70">
        <v>69</v>
      </c>
      <c r="B70" t="s">
        <v>85</v>
      </c>
      <c r="C70" t="s">
        <v>81</v>
      </c>
      <c r="D70">
        <v>25</v>
      </c>
      <c r="E70">
        <v>53</v>
      </c>
      <c r="F70">
        <v>2012</v>
      </c>
      <c r="G70">
        <v>1787540</v>
      </c>
    </row>
    <row r="71" spans="1:7" x14ac:dyDescent="0.25">
      <c r="A71">
        <v>70</v>
      </c>
      <c r="B71" t="s">
        <v>85</v>
      </c>
      <c r="C71" t="s">
        <v>82</v>
      </c>
      <c r="D71">
        <v>39</v>
      </c>
      <c r="E71">
        <v>89</v>
      </c>
      <c r="F71">
        <v>2012</v>
      </c>
      <c r="G71">
        <v>691493</v>
      </c>
    </row>
    <row r="72" spans="1:7" x14ac:dyDescent="0.25">
      <c r="A72">
        <v>71</v>
      </c>
      <c r="B72" t="s">
        <v>86</v>
      </c>
      <c r="C72" t="s">
        <v>82</v>
      </c>
      <c r="D72">
        <v>40</v>
      </c>
      <c r="E72">
        <v>83</v>
      </c>
      <c r="F72">
        <v>2011</v>
      </c>
      <c r="G72">
        <v>858014</v>
      </c>
    </row>
    <row r="73" spans="1:7" x14ac:dyDescent="0.25">
      <c r="A73">
        <v>72</v>
      </c>
      <c r="B73" t="s">
        <v>86</v>
      </c>
      <c r="C73" t="s">
        <v>82</v>
      </c>
      <c r="D73">
        <v>28</v>
      </c>
      <c r="E73">
        <v>49</v>
      </c>
      <c r="F73">
        <v>2014</v>
      </c>
      <c r="G73">
        <v>1272603</v>
      </c>
    </row>
    <row r="74" spans="1:7" x14ac:dyDescent="0.25">
      <c r="A74">
        <v>73</v>
      </c>
      <c r="B74" t="s">
        <v>85</v>
      </c>
      <c r="C74" t="s">
        <v>79</v>
      </c>
      <c r="D74">
        <v>25</v>
      </c>
      <c r="E74">
        <v>62</v>
      </c>
      <c r="F74">
        <v>2018</v>
      </c>
      <c r="G74">
        <v>1001698</v>
      </c>
    </row>
    <row r="75" spans="1:7" x14ac:dyDescent="0.25">
      <c r="A75">
        <v>74</v>
      </c>
      <c r="B75" t="s">
        <v>85</v>
      </c>
      <c r="C75" t="s">
        <v>79</v>
      </c>
      <c r="D75">
        <v>38</v>
      </c>
      <c r="E75">
        <v>71</v>
      </c>
      <c r="F75">
        <v>2012</v>
      </c>
      <c r="G75">
        <v>938277</v>
      </c>
    </row>
    <row r="76" spans="1:7" x14ac:dyDescent="0.25">
      <c r="A76">
        <v>75</v>
      </c>
      <c r="B76" t="s">
        <v>86</v>
      </c>
      <c r="C76" t="s">
        <v>79</v>
      </c>
      <c r="D76">
        <v>37</v>
      </c>
      <c r="E76">
        <v>63</v>
      </c>
      <c r="F76">
        <v>2005</v>
      </c>
      <c r="G76">
        <v>829670</v>
      </c>
    </row>
    <row r="77" spans="1:7" x14ac:dyDescent="0.25">
      <c r="A77">
        <v>76</v>
      </c>
      <c r="B77" t="s">
        <v>86</v>
      </c>
      <c r="C77" t="s">
        <v>80</v>
      </c>
      <c r="D77">
        <v>27</v>
      </c>
      <c r="E77">
        <v>66</v>
      </c>
      <c r="F77">
        <v>2010</v>
      </c>
      <c r="G77">
        <v>643348</v>
      </c>
    </row>
    <row r="78" spans="1:7" x14ac:dyDescent="0.25">
      <c r="A78">
        <v>77</v>
      </c>
      <c r="B78" t="s">
        <v>85</v>
      </c>
      <c r="C78" t="s">
        <v>80</v>
      </c>
      <c r="D78">
        <v>38</v>
      </c>
      <c r="E78">
        <v>79</v>
      </c>
      <c r="F78">
        <v>2009</v>
      </c>
      <c r="G78">
        <v>525426</v>
      </c>
    </row>
    <row r="79" spans="1:7" x14ac:dyDescent="0.25">
      <c r="A79">
        <v>78</v>
      </c>
      <c r="B79" t="s">
        <v>85</v>
      </c>
      <c r="C79" t="s">
        <v>80</v>
      </c>
      <c r="D79">
        <v>30</v>
      </c>
      <c r="E79">
        <v>74</v>
      </c>
      <c r="F79">
        <v>2013</v>
      </c>
      <c r="G79">
        <v>906803</v>
      </c>
    </row>
    <row r="80" spans="1:7" x14ac:dyDescent="0.25">
      <c r="A80">
        <v>79</v>
      </c>
      <c r="B80" t="s">
        <v>86</v>
      </c>
      <c r="C80" t="s">
        <v>81</v>
      </c>
      <c r="D80">
        <v>35</v>
      </c>
      <c r="E80">
        <v>70</v>
      </c>
      <c r="F80">
        <v>2005</v>
      </c>
      <c r="G80">
        <v>1221401</v>
      </c>
    </row>
    <row r="81" spans="1:7" x14ac:dyDescent="0.25">
      <c r="A81">
        <v>80</v>
      </c>
      <c r="B81" t="s">
        <v>86</v>
      </c>
      <c r="C81" t="s">
        <v>81</v>
      </c>
      <c r="D81">
        <v>32</v>
      </c>
      <c r="E81">
        <v>64</v>
      </c>
      <c r="F81">
        <v>2009</v>
      </c>
      <c r="G81">
        <v>695601</v>
      </c>
    </row>
    <row r="82" spans="1:7" x14ac:dyDescent="0.25">
      <c r="A82">
        <v>81</v>
      </c>
      <c r="B82" t="s">
        <v>85</v>
      </c>
      <c r="C82" t="s">
        <v>81</v>
      </c>
      <c r="D82">
        <v>39</v>
      </c>
      <c r="E82">
        <v>83</v>
      </c>
      <c r="F82">
        <v>2013</v>
      </c>
      <c r="G82">
        <v>1701341</v>
      </c>
    </row>
    <row r="83" spans="1:7" x14ac:dyDescent="0.25">
      <c r="A83">
        <v>82</v>
      </c>
      <c r="B83" t="s">
        <v>85</v>
      </c>
      <c r="C83" t="s">
        <v>82</v>
      </c>
      <c r="D83">
        <v>33</v>
      </c>
      <c r="E83">
        <v>53</v>
      </c>
      <c r="F83">
        <v>2016</v>
      </c>
      <c r="G83">
        <v>1086879</v>
      </c>
    </row>
    <row r="84" spans="1:7" x14ac:dyDescent="0.25">
      <c r="A84">
        <v>83</v>
      </c>
      <c r="B84" t="s">
        <v>86</v>
      </c>
      <c r="C84" t="s">
        <v>82</v>
      </c>
      <c r="D84">
        <v>32</v>
      </c>
      <c r="E84">
        <v>67</v>
      </c>
      <c r="F84">
        <v>2006</v>
      </c>
      <c r="G84">
        <v>1655764</v>
      </c>
    </row>
    <row r="85" spans="1:7" x14ac:dyDescent="0.25">
      <c r="A85">
        <v>84</v>
      </c>
      <c r="B85" t="s">
        <v>86</v>
      </c>
      <c r="C85" t="s">
        <v>82</v>
      </c>
      <c r="D85">
        <v>23</v>
      </c>
      <c r="E85">
        <v>86</v>
      </c>
      <c r="F85">
        <v>2011</v>
      </c>
      <c r="G85">
        <v>666499</v>
      </c>
    </row>
    <row r="86" spans="1:7" x14ac:dyDescent="0.25">
      <c r="A86">
        <v>85</v>
      </c>
      <c r="B86" t="s">
        <v>85</v>
      </c>
      <c r="C86" t="s">
        <v>79</v>
      </c>
      <c r="D86">
        <v>38</v>
      </c>
      <c r="E86">
        <v>74</v>
      </c>
      <c r="F86">
        <v>2009</v>
      </c>
      <c r="G86">
        <v>1617430</v>
      </c>
    </row>
    <row r="87" spans="1:7" x14ac:dyDescent="0.25">
      <c r="A87">
        <v>86</v>
      </c>
      <c r="B87" t="s">
        <v>85</v>
      </c>
      <c r="C87" t="s">
        <v>79</v>
      </c>
      <c r="D87">
        <v>37</v>
      </c>
      <c r="E87">
        <v>75</v>
      </c>
      <c r="F87">
        <v>2009</v>
      </c>
      <c r="G87">
        <v>751683</v>
      </c>
    </row>
    <row r="88" spans="1:7" x14ac:dyDescent="0.25">
      <c r="A88">
        <v>87</v>
      </c>
      <c r="B88" t="s">
        <v>86</v>
      </c>
      <c r="C88" t="s">
        <v>79</v>
      </c>
      <c r="D88">
        <v>39</v>
      </c>
      <c r="E88">
        <v>88</v>
      </c>
      <c r="F88">
        <v>2005</v>
      </c>
      <c r="G88">
        <v>1403396</v>
      </c>
    </row>
    <row r="89" spans="1:7" x14ac:dyDescent="0.25">
      <c r="A89">
        <v>88</v>
      </c>
      <c r="B89" t="s">
        <v>86</v>
      </c>
      <c r="C89" t="s">
        <v>80</v>
      </c>
      <c r="D89">
        <v>23</v>
      </c>
      <c r="E89">
        <v>64</v>
      </c>
      <c r="F89">
        <v>2008</v>
      </c>
      <c r="G89">
        <v>1680801</v>
      </c>
    </row>
    <row r="90" spans="1:7" x14ac:dyDescent="0.25">
      <c r="A90">
        <v>89</v>
      </c>
      <c r="B90" t="s">
        <v>85</v>
      </c>
      <c r="C90" t="s">
        <v>80</v>
      </c>
      <c r="D90">
        <v>42</v>
      </c>
      <c r="E90">
        <v>61</v>
      </c>
      <c r="F90">
        <v>2013</v>
      </c>
      <c r="G90">
        <v>1810902</v>
      </c>
    </row>
    <row r="91" spans="1:7" x14ac:dyDescent="0.25">
      <c r="A91">
        <v>90</v>
      </c>
      <c r="B91" t="s">
        <v>85</v>
      </c>
      <c r="C91" t="s">
        <v>80</v>
      </c>
      <c r="D91">
        <v>25</v>
      </c>
      <c r="E91">
        <v>87</v>
      </c>
      <c r="F91">
        <v>2008</v>
      </c>
      <c r="G91">
        <v>1001786</v>
      </c>
    </row>
    <row r="92" spans="1:7" x14ac:dyDescent="0.25">
      <c r="A92">
        <v>91</v>
      </c>
      <c r="B92" t="s">
        <v>86</v>
      </c>
      <c r="C92" t="s">
        <v>81</v>
      </c>
      <c r="D92">
        <v>37</v>
      </c>
      <c r="E92">
        <v>81</v>
      </c>
      <c r="F92">
        <v>2013</v>
      </c>
      <c r="G92">
        <v>1213858</v>
      </c>
    </row>
    <row r="93" spans="1:7" x14ac:dyDescent="0.25">
      <c r="A93">
        <v>92</v>
      </c>
      <c r="B93" t="s">
        <v>86</v>
      </c>
      <c r="C93" t="s">
        <v>81</v>
      </c>
      <c r="D93">
        <v>41</v>
      </c>
      <c r="E93">
        <v>76</v>
      </c>
      <c r="F93">
        <v>2018</v>
      </c>
      <c r="G93">
        <v>1255909</v>
      </c>
    </row>
    <row r="94" spans="1:7" x14ac:dyDescent="0.25">
      <c r="A94">
        <v>93</v>
      </c>
      <c r="B94" t="s">
        <v>85</v>
      </c>
      <c r="C94" t="s">
        <v>81</v>
      </c>
      <c r="D94">
        <v>37</v>
      </c>
      <c r="E94">
        <v>71</v>
      </c>
      <c r="F94">
        <v>2007</v>
      </c>
      <c r="G94">
        <v>1517988</v>
      </c>
    </row>
    <row r="95" spans="1:7" x14ac:dyDescent="0.25">
      <c r="A95">
        <v>94</v>
      </c>
      <c r="B95" t="s">
        <v>85</v>
      </c>
      <c r="C95" t="s">
        <v>82</v>
      </c>
      <c r="D95">
        <v>35</v>
      </c>
      <c r="E95">
        <v>51</v>
      </c>
      <c r="F95">
        <v>2018</v>
      </c>
      <c r="G95">
        <v>1921108</v>
      </c>
    </row>
    <row r="96" spans="1:7" x14ac:dyDescent="0.25">
      <c r="A96">
        <v>95</v>
      </c>
      <c r="B96" t="s">
        <v>86</v>
      </c>
      <c r="C96" t="s">
        <v>82</v>
      </c>
      <c r="D96">
        <v>28</v>
      </c>
      <c r="E96">
        <v>87</v>
      </c>
      <c r="F96">
        <v>2007</v>
      </c>
      <c r="G96">
        <v>1428938</v>
      </c>
    </row>
    <row r="97" spans="1:7" x14ac:dyDescent="0.25">
      <c r="A97">
        <v>96</v>
      </c>
      <c r="B97" t="s">
        <v>86</v>
      </c>
      <c r="C97" t="s">
        <v>82</v>
      </c>
      <c r="D97">
        <v>38</v>
      </c>
      <c r="E97">
        <v>87</v>
      </c>
      <c r="F97">
        <v>2017</v>
      </c>
      <c r="G97">
        <v>1194287</v>
      </c>
    </row>
    <row r="98" spans="1:7" x14ac:dyDescent="0.25">
      <c r="A98">
        <v>97</v>
      </c>
      <c r="B98" t="s">
        <v>85</v>
      </c>
      <c r="C98" t="s">
        <v>79</v>
      </c>
      <c r="D98">
        <v>38</v>
      </c>
      <c r="E98">
        <v>82</v>
      </c>
      <c r="F98">
        <v>2014</v>
      </c>
      <c r="G98">
        <v>1270689</v>
      </c>
    </row>
    <row r="99" spans="1:7" x14ac:dyDescent="0.25">
      <c r="A99">
        <v>98</v>
      </c>
      <c r="B99" t="s">
        <v>85</v>
      </c>
      <c r="C99" t="s">
        <v>79</v>
      </c>
      <c r="D99">
        <v>42</v>
      </c>
      <c r="E99">
        <v>72</v>
      </c>
      <c r="F99">
        <v>2014</v>
      </c>
      <c r="G99">
        <v>644698</v>
      </c>
    </row>
    <row r="100" spans="1:7" x14ac:dyDescent="0.25">
      <c r="A100">
        <v>99</v>
      </c>
      <c r="B100" t="s">
        <v>86</v>
      </c>
      <c r="C100" t="s">
        <v>79</v>
      </c>
      <c r="D100">
        <v>38</v>
      </c>
      <c r="E100">
        <v>50</v>
      </c>
      <c r="F100">
        <v>2013</v>
      </c>
      <c r="G100">
        <v>596082</v>
      </c>
    </row>
    <row r="101" spans="1:7" x14ac:dyDescent="0.25">
      <c r="A101">
        <v>100</v>
      </c>
      <c r="B101" t="s">
        <v>86</v>
      </c>
      <c r="C101" t="s">
        <v>80</v>
      </c>
      <c r="D101">
        <v>31</v>
      </c>
      <c r="E101">
        <v>76</v>
      </c>
      <c r="F101">
        <v>2016</v>
      </c>
      <c r="G101">
        <v>793509</v>
      </c>
    </row>
    <row r="102" spans="1:7" x14ac:dyDescent="0.25">
      <c r="A102">
        <v>101</v>
      </c>
      <c r="B102" t="s">
        <v>85</v>
      </c>
      <c r="C102" t="s">
        <v>80</v>
      </c>
      <c r="D102">
        <v>30</v>
      </c>
      <c r="E102">
        <v>62</v>
      </c>
      <c r="F102">
        <v>2011</v>
      </c>
      <c r="G102">
        <v>1134227</v>
      </c>
    </row>
    <row r="103" spans="1:7" x14ac:dyDescent="0.25">
      <c r="A103">
        <v>102</v>
      </c>
      <c r="B103" t="s">
        <v>85</v>
      </c>
      <c r="C103" t="s">
        <v>80</v>
      </c>
      <c r="D103">
        <v>39</v>
      </c>
      <c r="E103">
        <v>87</v>
      </c>
      <c r="F103">
        <v>2015</v>
      </c>
      <c r="G103">
        <v>501867</v>
      </c>
    </row>
    <row r="104" spans="1:7" x14ac:dyDescent="0.25">
      <c r="A104">
        <v>103</v>
      </c>
      <c r="B104" t="s">
        <v>86</v>
      </c>
      <c r="C104" t="s">
        <v>81</v>
      </c>
      <c r="D104">
        <v>30</v>
      </c>
      <c r="E104">
        <v>71</v>
      </c>
      <c r="F104">
        <v>2008</v>
      </c>
      <c r="G104">
        <v>598874</v>
      </c>
    </row>
    <row r="105" spans="1:7" x14ac:dyDescent="0.25">
      <c r="A105">
        <v>104</v>
      </c>
      <c r="B105" t="s">
        <v>86</v>
      </c>
      <c r="C105" t="s">
        <v>81</v>
      </c>
      <c r="D105">
        <v>25</v>
      </c>
      <c r="E105">
        <v>90</v>
      </c>
      <c r="F105">
        <v>2017</v>
      </c>
      <c r="G105">
        <v>576983</v>
      </c>
    </row>
    <row r="106" spans="1:7" x14ac:dyDescent="0.25">
      <c r="A106">
        <v>105</v>
      </c>
      <c r="B106" t="s">
        <v>85</v>
      </c>
      <c r="C106" t="s">
        <v>81</v>
      </c>
      <c r="D106">
        <v>43</v>
      </c>
      <c r="E106">
        <v>59</v>
      </c>
      <c r="F106">
        <v>2014</v>
      </c>
      <c r="G106">
        <v>1861998</v>
      </c>
    </row>
    <row r="107" spans="1:7" x14ac:dyDescent="0.25">
      <c r="A107">
        <v>106</v>
      </c>
      <c r="B107" t="s">
        <v>85</v>
      </c>
      <c r="C107" t="s">
        <v>82</v>
      </c>
      <c r="D107">
        <v>43</v>
      </c>
      <c r="E107">
        <v>65</v>
      </c>
      <c r="F107">
        <v>2008</v>
      </c>
      <c r="G107">
        <v>1701204</v>
      </c>
    </row>
    <row r="108" spans="1:7" x14ac:dyDescent="0.25">
      <c r="A108">
        <v>107</v>
      </c>
      <c r="B108" t="s">
        <v>86</v>
      </c>
      <c r="C108" t="s">
        <v>82</v>
      </c>
      <c r="D108">
        <v>32</v>
      </c>
      <c r="E108">
        <v>81</v>
      </c>
      <c r="F108">
        <v>2008</v>
      </c>
      <c r="G108">
        <v>1619313</v>
      </c>
    </row>
    <row r="109" spans="1:7" x14ac:dyDescent="0.25">
      <c r="A109">
        <v>108</v>
      </c>
      <c r="B109" t="s">
        <v>86</v>
      </c>
      <c r="C109" t="s">
        <v>82</v>
      </c>
      <c r="D109">
        <v>42</v>
      </c>
      <c r="E109">
        <v>84</v>
      </c>
      <c r="F109">
        <v>2008</v>
      </c>
      <c r="G109">
        <v>1007736</v>
      </c>
    </row>
    <row r="110" spans="1:7" x14ac:dyDescent="0.25">
      <c r="A110">
        <v>109</v>
      </c>
      <c r="B110" t="s">
        <v>85</v>
      </c>
      <c r="C110" t="s">
        <v>79</v>
      </c>
      <c r="D110">
        <v>28</v>
      </c>
      <c r="E110">
        <v>60</v>
      </c>
      <c r="F110">
        <v>2016</v>
      </c>
      <c r="G110">
        <v>943060</v>
      </c>
    </row>
    <row r="111" spans="1:7" x14ac:dyDescent="0.25">
      <c r="A111">
        <v>110</v>
      </c>
      <c r="B111" t="s">
        <v>85</v>
      </c>
      <c r="C111" t="s">
        <v>79</v>
      </c>
      <c r="D111">
        <v>27</v>
      </c>
      <c r="E111">
        <v>61</v>
      </c>
      <c r="F111">
        <v>2008</v>
      </c>
      <c r="G111">
        <v>839426</v>
      </c>
    </row>
    <row r="112" spans="1:7" x14ac:dyDescent="0.25">
      <c r="A112">
        <v>111</v>
      </c>
      <c r="B112" t="s">
        <v>86</v>
      </c>
      <c r="C112" t="s">
        <v>79</v>
      </c>
      <c r="D112">
        <v>28</v>
      </c>
      <c r="E112">
        <v>60</v>
      </c>
      <c r="F112">
        <v>2015</v>
      </c>
      <c r="G112">
        <v>1972973</v>
      </c>
    </row>
    <row r="113" spans="1:7" x14ac:dyDescent="0.25">
      <c r="A113">
        <v>112</v>
      </c>
      <c r="B113" t="s">
        <v>86</v>
      </c>
      <c r="C113" t="s">
        <v>80</v>
      </c>
      <c r="D113">
        <v>45</v>
      </c>
      <c r="E113">
        <v>56</v>
      </c>
      <c r="F113">
        <v>2005</v>
      </c>
      <c r="G113">
        <v>1481073</v>
      </c>
    </row>
    <row r="114" spans="1:7" x14ac:dyDescent="0.25">
      <c r="A114">
        <v>113</v>
      </c>
      <c r="B114" t="s">
        <v>85</v>
      </c>
      <c r="C114" t="s">
        <v>80</v>
      </c>
      <c r="D114">
        <v>22</v>
      </c>
      <c r="E114">
        <v>80</v>
      </c>
      <c r="F114">
        <v>2013</v>
      </c>
      <c r="G114">
        <v>734301</v>
      </c>
    </row>
    <row r="115" spans="1:7" x14ac:dyDescent="0.25">
      <c r="A115">
        <v>114</v>
      </c>
      <c r="B115" t="s">
        <v>85</v>
      </c>
      <c r="C115" t="s">
        <v>80</v>
      </c>
      <c r="D115">
        <v>27</v>
      </c>
      <c r="E115">
        <v>58</v>
      </c>
      <c r="F115">
        <v>2018</v>
      </c>
      <c r="G115">
        <v>1196335</v>
      </c>
    </row>
    <row r="116" spans="1:7" x14ac:dyDescent="0.25">
      <c r="A116">
        <v>115</v>
      </c>
      <c r="B116" t="s">
        <v>86</v>
      </c>
      <c r="C116" t="s">
        <v>81</v>
      </c>
      <c r="D116">
        <v>35</v>
      </c>
      <c r="E116">
        <v>74</v>
      </c>
      <c r="F116">
        <v>2017</v>
      </c>
      <c r="G116">
        <v>1837029</v>
      </c>
    </row>
    <row r="117" spans="1:7" x14ac:dyDescent="0.25">
      <c r="A117">
        <v>116</v>
      </c>
      <c r="B117" t="s">
        <v>86</v>
      </c>
      <c r="C117" t="s">
        <v>81</v>
      </c>
      <c r="D117">
        <v>22</v>
      </c>
      <c r="E117">
        <v>76</v>
      </c>
      <c r="F117">
        <v>2008</v>
      </c>
      <c r="G117">
        <v>1122849</v>
      </c>
    </row>
    <row r="118" spans="1:7" x14ac:dyDescent="0.25">
      <c r="A118">
        <v>117</v>
      </c>
      <c r="B118" t="s">
        <v>85</v>
      </c>
      <c r="C118" t="s">
        <v>81</v>
      </c>
      <c r="D118">
        <v>29</v>
      </c>
      <c r="E118">
        <v>90</v>
      </c>
      <c r="F118">
        <v>2012</v>
      </c>
      <c r="G118">
        <v>939180</v>
      </c>
    </row>
    <row r="119" spans="1:7" x14ac:dyDescent="0.25">
      <c r="A119">
        <v>118</v>
      </c>
      <c r="B119" t="s">
        <v>85</v>
      </c>
      <c r="C119" t="s">
        <v>82</v>
      </c>
      <c r="D119">
        <v>22</v>
      </c>
      <c r="E119">
        <v>52</v>
      </c>
      <c r="F119">
        <v>2005</v>
      </c>
      <c r="G119">
        <v>1919240</v>
      </c>
    </row>
    <row r="120" spans="1:7" x14ac:dyDescent="0.25">
      <c r="A120">
        <v>119</v>
      </c>
      <c r="B120" t="s">
        <v>86</v>
      </c>
      <c r="C120" t="s">
        <v>82</v>
      </c>
      <c r="D120">
        <v>23</v>
      </c>
      <c r="E120">
        <v>53</v>
      </c>
      <c r="F120">
        <v>2014</v>
      </c>
      <c r="G120">
        <v>1038695</v>
      </c>
    </row>
    <row r="121" spans="1:7" x14ac:dyDescent="0.25">
      <c r="A121">
        <v>120</v>
      </c>
      <c r="B121" t="s">
        <v>86</v>
      </c>
      <c r="C121" t="s">
        <v>82</v>
      </c>
      <c r="D121">
        <v>32</v>
      </c>
      <c r="E121">
        <v>57</v>
      </c>
      <c r="F121">
        <v>2013</v>
      </c>
      <c r="G121">
        <v>1988503</v>
      </c>
    </row>
    <row r="122" spans="1:7" x14ac:dyDescent="0.25">
      <c r="A122">
        <v>121</v>
      </c>
      <c r="B122" t="s">
        <v>85</v>
      </c>
      <c r="C122" t="s">
        <v>79</v>
      </c>
      <c r="D122">
        <v>28</v>
      </c>
      <c r="E122">
        <v>84</v>
      </c>
      <c r="F122">
        <v>2011</v>
      </c>
      <c r="G122">
        <v>595597</v>
      </c>
    </row>
    <row r="123" spans="1:7" x14ac:dyDescent="0.25">
      <c r="A123">
        <v>122</v>
      </c>
      <c r="B123" t="s">
        <v>85</v>
      </c>
      <c r="C123" t="s">
        <v>79</v>
      </c>
      <c r="D123">
        <v>44</v>
      </c>
      <c r="E123">
        <v>90</v>
      </c>
      <c r="F123">
        <v>2011</v>
      </c>
      <c r="G123">
        <v>1591540</v>
      </c>
    </row>
    <row r="124" spans="1:7" x14ac:dyDescent="0.25">
      <c r="A124">
        <v>123</v>
      </c>
      <c r="B124" t="s">
        <v>86</v>
      </c>
      <c r="C124" t="s">
        <v>79</v>
      </c>
      <c r="D124">
        <v>29</v>
      </c>
      <c r="E124">
        <v>66</v>
      </c>
      <c r="F124">
        <v>2016</v>
      </c>
      <c r="G124">
        <v>983594</v>
      </c>
    </row>
    <row r="125" spans="1:7" x14ac:dyDescent="0.25">
      <c r="A125">
        <v>124</v>
      </c>
      <c r="B125" t="s">
        <v>86</v>
      </c>
      <c r="C125" t="s">
        <v>80</v>
      </c>
      <c r="D125">
        <v>30</v>
      </c>
      <c r="E125">
        <v>87</v>
      </c>
      <c r="F125">
        <v>2018</v>
      </c>
      <c r="G125">
        <v>1410118</v>
      </c>
    </row>
    <row r="126" spans="1:7" x14ac:dyDescent="0.25">
      <c r="A126">
        <v>125</v>
      </c>
      <c r="B126" t="s">
        <v>85</v>
      </c>
      <c r="C126" t="s">
        <v>80</v>
      </c>
      <c r="D126">
        <v>24</v>
      </c>
      <c r="E126">
        <v>51</v>
      </c>
      <c r="F126">
        <v>2017</v>
      </c>
      <c r="G126">
        <v>1861725</v>
      </c>
    </row>
    <row r="127" spans="1:7" x14ac:dyDescent="0.25">
      <c r="A127">
        <v>126</v>
      </c>
      <c r="B127" t="s">
        <v>85</v>
      </c>
      <c r="C127" t="s">
        <v>80</v>
      </c>
      <c r="D127">
        <v>38</v>
      </c>
      <c r="E127">
        <v>71</v>
      </c>
      <c r="F127">
        <v>2007</v>
      </c>
      <c r="G127">
        <v>672645</v>
      </c>
    </row>
    <row r="128" spans="1:7" x14ac:dyDescent="0.25">
      <c r="A128">
        <v>127</v>
      </c>
      <c r="B128" t="s">
        <v>86</v>
      </c>
      <c r="C128" t="s">
        <v>81</v>
      </c>
      <c r="D128">
        <v>27</v>
      </c>
      <c r="E128">
        <v>63</v>
      </c>
      <c r="F128">
        <v>2014</v>
      </c>
      <c r="G128">
        <v>1235116</v>
      </c>
    </row>
    <row r="129" spans="1:7" x14ac:dyDescent="0.25">
      <c r="A129">
        <v>128</v>
      </c>
      <c r="B129" t="s">
        <v>86</v>
      </c>
      <c r="C129" t="s">
        <v>81</v>
      </c>
      <c r="D129">
        <v>35</v>
      </c>
      <c r="E129">
        <v>77</v>
      </c>
      <c r="F129">
        <v>2005</v>
      </c>
      <c r="G129">
        <v>887835</v>
      </c>
    </row>
    <row r="130" spans="1:7" x14ac:dyDescent="0.25">
      <c r="A130">
        <v>129</v>
      </c>
      <c r="B130" t="s">
        <v>85</v>
      </c>
      <c r="C130" t="s">
        <v>81</v>
      </c>
      <c r="D130">
        <v>36</v>
      </c>
      <c r="E130">
        <v>80</v>
      </c>
      <c r="F130">
        <v>2014</v>
      </c>
      <c r="G130">
        <v>1110015</v>
      </c>
    </row>
    <row r="131" spans="1:7" x14ac:dyDescent="0.25">
      <c r="A131">
        <v>130</v>
      </c>
      <c r="B131" t="s">
        <v>85</v>
      </c>
      <c r="C131" t="s">
        <v>82</v>
      </c>
      <c r="D131">
        <v>37</v>
      </c>
      <c r="E131">
        <v>56</v>
      </c>
      <c r="F131">
        <v>2012</v>
      </c>
      <c r="G131">
        <v>688957</v>
      </c>
    </row>
    <row r="132" spans="1:7" x14ac:dyDescent="0.25">
      <c r="A132">
        <v>131</v>
      </c>
      <c r="B132" t="s">
        <v>86</v>
      </c>
      <c r="C132" t="s">
        <v>82</v>
      </c>
      <c r="D132">
        <v>36</v>
      </c>
      <c r="E132">
        <v>88</v>
      </c>
      <c r="F132">
        <v>2008</v>
      </c>
      <c r="G132">
        <v>1289719</v>
      </c>
    </row>
    <row r="133" spans="1:7" x14ac:dyDescent="0.25">
      <c r="A133">
        <v>132</v>
      </c>
      <c r="B133" t="s">
        <v>86</v>
      </c>
      <c r="C133" t="s">
        <v>82</v>
      </c>
      <c r="D133">
        <v>29</v>
      </c>
      <c r="E133">
        <v>83</v>
      </c>
      <c r="F133">
        <v>2005</v>
      </c>
      <c r="G133">
        <v>703359</v>
      </c>
    </row>
    <row r="134" spans="1:7" x14ac:dyDescent="0.25">
      <c r="A134">
        <v>133</v>
      </c>
      <c r="B134" t="s">
        <v>85</v>
      </c>
      <c r="C134" t="s">
        <v>79</v>
      </c>
      <c r="D134">
        <v>32</v>
      </c>
      <c r="E134">
        <v>68</v>
      </c>
      <c r="F134">
        <v>2011</v>
      </c>
      <c r="G134">
        <v>939480</v>
      </c>
    </row>
    <row r="135" spans="1:7" x14ac:dyDescent="0.25">
      <c r="A135">
        <v>134</v>
      </c>
      <c r="B135" t="s">
        <v>85</v>
      </c>
      <c r="C135" t="s">
        <v>79</v>
      </c>
      <c r="D135">
        <v>23</v>
      </c>
      <c r="E135">
        <v>71</v>
      </c>
      <c r="F135">
        <v>2007</v>
      </c>
      <c r="G135">
        <v>1670005</v>
      </c>
    </row>
    <row r="136" spans="1:7" x14ac:dyDescent="0.25">
      <c r="A136">
        <v>135</v>
      </c>
      <c r="B136" t="s">
        <v>86</v>
      </c>
      <c r="C136" t="s">
        <v>79</v>
      </c>
      <c r="D136">
        <v>39</v>
      </c>
      <c r="E136">
        <v>70</v>
      </c>
      <c r="F136">
        <v>2011</v>
      </c>
      <c r="G136">
        <v>594663</v>
      </c>
    </row>
    <row r="137" spans="1:7" x14ac:dyDescent="0.25">
      <c r="A137">
        <v>136</v>
      </c>
      <c r="B137" t="s">
        <v>86</v>
      </c>
      <c r="C137" t="s">
        <v>80</v>
      </c>
      <c r="D137">
        <v>36</v>
      </c>
      <c r="E137">
        <v>49</v>
      </c>
      <c r="F137">
        <v>2008</v>
      </c>
      <c r="G137">
        <v>1696700</v>
      </c>
    </row>
    <row r="138" spans="1:7" x14ac:dyDescent="0.25">
      <c r="A138">
        <v>137</v>
      </c>
      <c r="B138" t="s">
        <v>85</v>
      </c>
      <c r="C138" t="s">
        <v>80</v>
      </c>
      <c r="D138">
        <v>44</v>
      </c>
      <c r="E138">
        <v>69</v>
      </c>
      <c r="F138">
        <v>2006</v>
      </c>
      <c r="G138">
        <v>1122325</v>
      </c>
    </row>
    <row r="139" spans="1:7" x14ac:dyDescent="0.25">
      <c r="A139">
        <v>138</v>
      </c>
      <c r="B139" t="s">
        <v>85</v>
      </c>
      <c r="C139" t="s">
        <v>80</v>
      </c>
      <c r="D139">
        <v>35</v>
      </c>
      <c r="E139">
        <v>57</v>
      </c>
      <c r="F139">
        <v>2007</v>
      </c>
      <c r="G139">
        <v>522528</v>
      </c>
    </row>
    <row r="140" spans="1:7" x14ac:dyDescent="0.25">
      <c r="A140">
        <v>139</v>
      </c>
      <c r="B140" t="s">
        <v>86</v>
      </c>
      <c r="C140" t="s">
        <v>81</v>
      </c>
      <c r="D140">
        <v>28</v>
      </c>
      <c r="E140">
        <v>79</v>
      </c>
      <c r="F140">
        <v>2014</v>
      </c>
      <c r="G140">
        <v>504259</v>
      </c>
    </row>
    <row r="141" spans="1:7" x14ac:dyDescent="0.25">
      <c r="A141">
        <v>140</v>
      </c>
      <c r="B141" t="s">
        <v>86</v>
      </c>
      <c r="C141" t="s">
        <v>81</v>
      </c>
      <c r="D141">
        <v>22</v>
      </c>
      <c r="E141">
        <v>90</v>
      </c>
      <c r="F141">
        <v>2006</v>
      </c>
      <c r="G141">
        <v>1955456</v>
      </c>
    </row>
    <row r="142" spans="1:7" x14ac:dyDescent="0.25">
      <c r="A142">
        <v>141</v>
      </c>
      <c r="B142" t="s">
        <v>85</v>
      </c>
      <c r="C142" t="s">
        <v>81</v>
      </c>
      <c r="D142">
        <v>29</v>
      </c>
      <c r="E142">
        <v>65</v>
      </c>
      <c r="F142">
        <v>2017</v>
      </c>
      <c r="G142">
        <v>986928</v>
      </c>
    </row>
    <row r="143" spans="1:7" x14ac:dyDescent="0.25">
      <c r="A143">
        <v>142</v>
      </c>
      <c r="B143" t="s">
        <v>85</v>
      </c>
      <c r="C143" t="s">
        <v>82</v>
      </c>
      <c r="D143">
        <v>43</v>
      </c>
      <c r="E143">
        <v>50</v>
      </c>
      <c r="F143">
        <v>2014</v>
      </c>
      <c r="G143">
        <v>918249</v>
      </c>
    </row>
    <row r="144" spans="1:7" x14ac:dyDescent="0.25">
      <c r="A144">
        <v>143</v>
      </c>
      <c r="B144" t="s">
        <v>86</v>
      </c>
      <c r="C144" t="s">
        <v>82</v>
      </c>
      <c r="D144">
        <v>35</v>
      </c>
      <c r="E144">
        <v>66</v>
      </c>
      <c r="F144">
        <v>2005</v>
      </c>
      <c r="G144">
        <v>1374432</v>
      </c>
    </row>
    <row r="145" spans="1:7" x14ac:dyDescent="0.25">
      <c r="A145">
        <v>144</v>
      </c>
      <c r="B145" t="s">
        <v>86</v>
      </c>
      <c r="C145" t="s">
        <v>82</v>
      </c>
      <c r="D145">
        <v>25</v>
      </c>
      <c r="E145">
        <v>70</v>
      </c>
      <c r="F145">
        <v>2008</v>
      </c>
      <c r="G145">
        <v>1715782</v>
      </c>
    </row>
    <row r="146" spans="1:7" x14ac:dyDescent="0.25">
      <c r="A146">
        <v>145</v>
      </c>
      <c r="B146" t="s">
        <v>85</v>
      </c>
      <c r="C146" t="s">
        <v>79</v>
      </c>
      <c r="D146">
        <v>34</v>
      </c>
      <c r="E146">
        <v>56</v>
      </c>
      <c r="F146">
        <v>2012</v>
      </c>
      <c r="G146">
        <v>1621251</v>
      </c>
    </row>
    <row r="147" spans="1:7" x14ac:dyDescent="0.25">
      <c r="A147">
        <v>146</v>
      </c>
      <c r="B147" t="s">
        <v>85</v>
      </c>
      <c r="C147" t="s">
        <v>79</v>
      </c>
      <c r="D147">
        <v>23</v>
      </c>
      <c r="E147">
        <v>55</v>
      </c>
      <c r="F147">
        <v>2018</v>
      </c>
      <c r="G147">
        <v>1583311</v>
      </c>
    </row>
    <row r="148" spans="1:7" x14ac:dyDescent="0.25">
      <c r="A148">
        <v>147</v>
      </c>
      <c r="B148" t="s">
        <v>86</v>
      </c>
      <c r="C148" t="s">
        <v>79</v>
      </c>
      <c r="D148">
        <v>27</v>
      </c>
      <c r="E148">
        <v>79</v>
      </c>
      <c r="F148">
        <v>2017</v>
      </c>
      <c r="G148">
        <v>1024673</v>
      </c>
    </row>
    <row r="149" spans="1:7" x14ac:dyDescent="0.25">
      <c r="A149">
        <v>148</v>
      </c>
      <c r="B149" t="s">
        <v>86</v>
      </c>
      <c r="C149" t="s">
        <v>80</v>
      </c>
      <c r="D149">
        <v>42</v>
      </c>
      <c r="E149">
        <v>77</v>
      </c>
      <c r="F149">
        <v>2011</v>
      </c>
      <c r="G149">
        <v>954566</v>
      </c>
    </row>
    <row r="150" spans="1:7" x14ac:dyDescent="0.25">
      <c r="A150">
        <v>149</v>
      </c>
      <c r="B150" t="s">
        <v>85</v>
      </c>
      <c r="C150" t="s">
        <v>80</v>
      </c>
      <c r="D150">
        <v>37</v>
      </c>
      <c r="E150">
        <v>79</v>
      </c>
      <c r="F150">
        <v>2007</v>
      </c>
      <c r="G150">
        <v>533560</v>
      </c>
    </row>
    <row r="151" spans="1:7" x14ac:dyDescent="0.25">
      <c r="A151">
        <v>150</v>
      </c>
      <c r="B151" t="s">
        <v>85</v>
      </c>
      <c r="C151" t="s">
        <v>80</v>
      </c>
      <c r="D151">
        <v>22</v>
      </c>
      <c r="E151">
        <v>72</v>
      </c>
      <c r="F151">
        <v>2016</v>
      </c>
      <c r="G151">
        <v>1408418</v>
      </c>
    </row>
    <row r="152" spans="1:7" x14ac:dyDescent="0.25">
      <c r="A152">
        <v>151</v>
      </c>
      <c r="B152" t="s">
        <v>86</v>
      </c>
      <c r="C152" t="s">
        <v>81</v>
      </c>
      <c r="D152">
        <v>22</v>
      </c>
      <c r="E152">
        <v>52</v>
      </c>
      <c r="F152">
        <v>2013</v>
      </c>
      <c r="G152">
        <v>1360569</v>
      </c>
    </row>
    <row r="153" spans="1:7" x14ac:dyDescent="0.25">
      <c r="A153">
        <v>152</v>
      </c>
      <c r="B153" t="s">
        <v>86</v>
      </c>
      <c r="C153" t="s">
        <v>81</v>
      </c>
      <c r="D153">
        <v>30</v>
      </c>
      <c r="E153">
        <v>67</v>
      </c>
      <c r="F153">
        <v>2015</v>
      </c>
      <c r="G153">
        <v>1795508</v>
      </c>
    </row>
    <row r="154" spans="1:7" x14ac:dyDescent="0.25">
      <c r="A154">
        <v>153</v>
      </c>
      <c r="B154" t="s">
        <v>85</v>
      </c>
      <c r="C154" t="s">
        <v>81</v>
      </c>
      <c r="D154">
        <v>22</v>
      </c>
      <c r="E154">
        <v>76</v>
      </c>
      <c r="F154">
        <v>2011</v>
      </c>
      <c r="G154">
        <v>1716517</v>
      </c>
    </row>
    <row r="155" spans="1:7" x14ac:dyDescent="0.25">
      <c r="A155">
        <v>154</v>
      </c>
      <c r="B155" t="s">
        <v>85</v>
      </c>
      <c r="C155" t="s">
        <v>82</v>
      </c>
      <c r="D155">
        <v>36</v>
      </c>
      <c r="E155">
        <v>57</v>
      </c>
      <c r="F155">
        <v>2018</v>
      </c>
      <c r="G155">
        <v>1785673</v>
      </c>
    </row>
    <row r="156" spans="1:7" x14ac:dyDescent="0.25">
      <c r="A156">
        <v>155</v>
      </c>
      <c r="B156" t="s">
        <v>86</v>
      </c>
      <c r="C156" t="s">
        <v>82</v>
      </c>
      <c r="D156">
        <v>30</v>
      </c>
      <c r="E156">
        <v>49</v>
      </c>
      <c r="F156">
        <v>2010</v>
      </c>
      <c r="G156">
        <v>525462</v>
      </c>
    </row>
    <row r="157" spans="1:7" x14ac:dyDescent="0.25">
      <c r="A157">
        <v>156</v>
      </c>
      <c r="B157" t="s">
        <v>86</v>
      </c>
      <c r="C157" t="s">
        <v>82</v>
      </c>
      <c r="D157">
        <v>43</v>
      </c>
      <c r="E157">
        <v>57</v>
      </c>
      <c r="F157">
        <v>2016</v>
      </c>
      <c r="G157">
        <v>1731862</v>
      </c>
    </row>
    <row r="158" spans="1:7" x14ac:dyDescent="0.25">
      <c r="A158">
        <v>157</v>
      </c>
      <c r="B158" t="s">
        <v>85</v>
      </c>
      <c r="C158" t="s">
        <v>79</v>
      </c>
      <c r="D158">
        <v>29</v>
      </c>
      <c r="E158">
        <v>67</v>
      </c>
      <c r="F158">
        <v>2006</v>
      </c>
      <c r="G158">
        <v>954813</v>
      </c>
    </row>
    <row r="159" spans="1:7" x14ac:dyDescent="0.25">
      <c r="A159">
        <v>158</v>
      </c>
      <c r="B159" t="s">
        <v>85</v>
      </c>
      <c r="C159" t="s">
        <v>79</v>
      </c>
      <c r="D159">
        <v>32</v>
      </c>
      <c r="E159">
        <v>60</v>
      </c>
      <c r="F159">
        <v>2005</v>
      </c>
      <c r="G159">
        <v>1141157</v>
      </c>
    </row>
    <row r="160" spans="1:7" x14ac:dyDescent="0.25">
      <c r="A160">
        <v>159</v>
      </c>
      <c r="B160" t="s">
        <v>86</v>
      </c>
      <c r="C160" t="s">
        <v>79</v>
      </c>
      <c r="D160">
        <v>28</v>
      </c>
      <c r="E160">
        <v>68</v>
      </c>
      <c r="F160">
        <v>2009</v>
      </c>
      <c r="G160">
        <v>1949303</v>
      </c>
    </row>
    <row r="161" spans="1:7" x14ac:dyDescent="0.25">
      <c r="A161">
        <v>160</v>
      </c>
      <c r="B161" t="s">
        <v>86</v>
      </c>
      <c r="C161" t="s">
        <v>80</v>
      </c>
      <c r="D161">
        <v>34</v>
      </c>
      <c r="E161">
        <v>76</v>
      </c>
      <c r="F161">
        <v>2017</v>
      </c>
      <c r="G161">
        <v>1209003</v>
      </c>
    </row>
    <row r="162" spans="1:7" x14ac:dyDescent="0.25">
      <c r="A162">
        <v>161</v>
      </c>
      <c r="B162" t="s">
        <v>85</v>
      </c>
      <c r="C162" t="s">
        <v>80</v>
      </c>
      <c r="D162">
        <v>42</v>
      </c>
      <c r="E162">
        <v>55</v>
      </c>
      <c r="F162">
        <v>2014</v>
      </c>
      <c r="G162">
        <v>1112586</v>
      </c>
    </row>
    <row r="163" spans="1:7" x14ac:dyDescent="0.25">
      <c r="A163">
        <v>162</v>
      </c>
      <c r="B163" t="s">
        <v>85</v>
      </c>
      <c r="C163" t="s">
        <v>80</v>
      </c>
      <c r="D163">
        <v>39</v>
      </c>
      <c r="E163">
        <v>75</v>
      </c>
      <c r="F163">
        <v>2013</v>
      </c>
      <c r="G163">
        <v>1391653</v>
      </c>
    </row>
    <row r="164" spans="1:7" x14ac:dyDescent="0.25">
      <c r="A164">
        <v>163</v>
      </c>
      <c r="B164" t="s">
        <v>86</v>
      </c>
      <c r="C164" t="s">
        <v>81</v>
      </c>
      <c r="D164">
        <v>44</v>
      </c>
      <c r="E164">
        <v>83</v>
      </c>
      <c r="F164">
        <v>2005</v>
      </c>
      <c r="G164">
        <v>1901257</v>
      </c>
    </row>
    <row r="165" spans="1:7" x14ac:dyDescent="0.25">
      <c r="A165">
        <v>164</v>
      </c>
      <c r="B165" t="s">
        <v>86</v>
      </c>
      <c r="C165" t="s">
        <v>81</v>
      </c>
      <c r="D165">
        <v>29</v>
      </c>
      <c r="E165">
        <v>60</v>
      </c>
      <c r="F165">
        <v>2018</v>
      </c>
      <c r="G165">
        <v>1333734</v>
      </c>
    </row>
    <row r="166" spans="1:7" x14ac:dyDescent="0.25">
      <c r="A166">
        <v>165</v>
      </c>
      <c r="B166" t="s">
        <v>85</v>
      </c>
      <c r="C166" t="s">
        <v>81</v>
      </c>
      <c r="D166">
        <v>24</v>
      </c>
      <c r="E166">
        <v>66</v>
      </c>
      <c r="F166">
        <v>2006</v>
      </c>
      <c r="G166">
        <v>969224</v>
      </c>
    </row>
    <row r="167" spans="1:7" x14ac:dyDescent="0.25">
      <c r="A167">
        <v>166</v>
      </c>
      <c r="B167" t="s">
        <v>85</v>
      </c>
      <c r="C167" t="s">
        <v>82</v>
      </c>
      <c r="D167">
        <v>45</v>
      </c>
      <c r="E167">
        <v>49</v>
      </c>
      <c r="F167">
        <v>2011</v>
      </c>
      <c r="G167">
        <v>1238260</v>
      </c>
    </row>
    <row r="168" spans="1:7" x14ac:dyDescent="0.25">
      <c r="A168">
        <v>167</v>
      </c>
      <c r="B168" t="s">
        <v>86</v>
      </c>
      <c r="C168" t="s">
        <v>82</v>
      </c>
      <c r="D168">
        <v>41</v>
      </c>
      <c r="E168">
        <v>59</v>
      </c>
      <c r="F168">
        <v>2010</v>
      </c>
      <c r="G168">
        <v>1532878</v>
      </c>
    </row>
    <row r="169" spans="1:7" x14ac:dyDescent="0.25">
      <c r="A169">
        <v>168</v>
      </c>
      <c r="B169" t="s">
        <v>86</v>
      </c>
      <c r="C169" t="s">
        <v>82</v>
      </c>
      <c r="D169">
        <v>41</v>
      </c>
      <c r="E169">
        <v>90</v>
      </c>
      <c r="F169">
        <v>2012</v>
      </c>
      <c r="G169">
        <v>1232477</v>
      </c>
    </row>
    <row r="170" spans="1:7" x14ac:dyDescent="0.25">
      <c r="A170">
        <v>169</v>
      </c>
      <c r="B170" t="s">
        <v>85</v>
      </c>
      <c r="C170" t="s">
        <v>79</v>
      </c>
      <c r="D170">
        <v>42</v>
      </c>
      <c r="E170">
        <v>85</v>
      </c>
      <c r="F170">
        <v>2015</v>
      </c>
      <c r="G170">
        <v>884639</v>
      </c>
    </row>
    <row r="171" spans="1:7" x14ac:dyDescent="0.25">
      <c r="A171">
        <v>170</v>
      </c>
      <c r="B171" t="s">
        <v>85</v>
      </c>
      <c r="C171" t="s">
        <v>79</v>
      </c>
      <c r="D171">
        <v>28</v>
      </c>
      <c r="E171">
        <v>48</v>
      </c>
      <c r="F171">
        <v>2016</v>
      </c>
      <c r="G171">
        <v>904283</v>
      </c>
    </row>
    <row r="172" spans="1:7" x14ac:dyDescent="0.25">
      <c r="A172">
        <v>171</v>
      </c>
      <c r="B172" t="s">
        <v>86</v>
      </c>
      <c r="C172" t="s">
        <v>79</v>
      </c>
      <c r="D172">
        <v>22</v>
      </c>
      <c r="E172">
        <v>53</v>
      </c>
      <c r="F172">
        <v>2010</v>
      </c>
      <c r="G172">
        <v>1469335</v>
      </c>
    </row>
    <row r="173" spans="1:7" x14ac:dyDescent="0.25">
      <c r="A173">
        <v>172</v>
      </c>
      <c r="B173" t="s">
        <v>86</v>
      </c>
      <c r="C173" t="s">
        <v>80</v>
      </c>
      <c r="D173">
        <v>32</v>
      </c>
      <c r="E173">
        <v>72</v>
      </c>
      <c r="F173">
        <v>2009</v>
      </c>
      <c r="G173">
        <v>1081442</v>
      </c>
    </row>
    <row r="174" spans="1:7" x14ac:dyDescent="0.25">
      <c r="A174">
        <v>173</v>
      </c>
      <c r="B174" t="s">
        <v>85</v>
      </c>
      <c r="C174" t="s">
        <v>80</v>
      </c>
      <c r="D174">
        <v>35</v>
      </c>
      <c r="E174">
        <v>58</v>
      </c>
      <c r="F174">
        <v>2007</v>
      </c>
      <c r="G174">
        <v>1105186</v>
      </c>
    </row>
    <row r="175" spans="1:7" x14ac:dyDescent="0.25">
      <c r="A175">
        <v>174</v>
      </c>
      <c r="B175" t="s">
        <v>85</v>
      </c>
      <c r="C175" t="s">
        <v>80</v>
      </c>
      <c r="D175">
        <v>37</v>
      </c>
      <c r="E175">
        <v>79</v>
      </c>
      <c r="F175">
        <v>2013</v>
      </c>
      <c r="G175">
        <v>722904</v>
      </c>
    </row>
    <row r="176" spans="1:7" x14ac:dyDescent="0.25">
      <c r="A176">
        <v>175</v>
      </c>
      <c r="B176" t="s">
        <v>86</v>
      </c>
      <c r="C176" t="s">
        <v>81</v>
      </c>
      <c r="D176">
        <v>26</v>
      </c>
      <c r="E176">
        <v>56</v>
      </c>
      <c r="F176">
        <v>2009</v>
      </c>
      <c r="G176">
        <v>1111738</v>
      </c>
    </row>
    <row r="177" spans="1:7" x14ac:dyDescent="0.25">
      <c r="A177">
        <v>176</v>
      </c>
      <c r="B177" t="s">
        <v>86</v>
      </c>
      <c r="C177" t="s">
        <v>81</v>
      </c>
      <c r="D177">
        <v>29</v>
      </c>
      <c r="E177">
        <v>70</v>
      </c>
      <c r="F177">
        <v>2014</v>
      </c>
      <c r="G177">
        <v>544588</v>
      </c>
    </row>
    <row r="178" spans="1:7" x14ac:dyDescent="0.25">
      <c r="A178">
        <v>177</v>
      </c>
      <c r="B178" t="s">
        <v>85</v>
      </c>
      <c r="C178" t="s">
        <v>81</v>
      </c>
      <c r="D178">
        <v>39</v>
      </c>
      <c r="E178">
        <v>51</v>
      </c>
      <c r="F178">
        <v>2014</v>
      </c>
      <c r="G178">
        <v>1158423</v>
      </c>
    </row>
    <row r="179" spans="1:7" x14ac:dyDescent="0.25">
      <c r="A179">
        <v>178</v>
      </c>
      <c r="B179" t="s">
        <v>85</v>
      </c>
      <c r="C179" t="s">
        <v>82</v>
      </c>
      <c r="D179">
        <v>26</v>
      </c>
      <c r="E179">
        <v>67</v>
      </c>
      <c r="F179">
        <v>2009</v>
      </c>
      <c r="G179">
        <v>1739304</v>
      </c>
    </row>
    <row r="180" spans="1:7" x14ac:dyDescent="0.25">
      <c r="A180">
        <v>179</v>
      </c>
      <c r="B180" t="s">
        <v>86</v>
      </c>
      <c r="C180" t="s">
        <v>82</v>
      </c>
      <c r="D180">
        <v>42</v>
      </c>
      <c r="E180">
        <v>65</v>
      </c>
      <c r="F180">
        <v>2009</v>
      </c>
      <c r="G180">
        <v>1950057</v>
      </c>
    </row>
    <row r="181" spans="1:7" x14ac:dyDescent="0.25">
      <c r="A181">
        <v>180</v>
      </c>
      <c r="B181" t="s">
        <v>86</v>
      </c>
      <c r="C181" t="s">
        <v>82</v>
      </c>
      <c r="D181">
        <v>38</v>
      </c>
      <c r="E181">
        <v>70</v>
      </c>
      <c r="F181">
        <v>2014</v>
      </c>
      <c r="G181">
        <v>574923</v>
      </c>
    </row>
    <row r="182" spans="1:7" x14ac:dyDescent="0.25">
      <c r="A182">
        <v>181</v>
      </c>
      <c r="B182" t="s">
        <v>85</v>
      </c>
      <c r="C182" t="s">
        <v>79</v>
      </c>
      <c r="D182">
        <v>40</v>
      </c>
      <c r="E182">
        <v>57</v>
      </c>
      <c r="F182">
        <v>2018</v>
      </c>
      <c r="G182">
        <v>870672</v>
      </c>
    </row>
    <row r="183" spans="1:7" x14ac:dyDescent="0.25">
      <c r="A183">
        <v>182</v>
      </c>
      <c r="B183" t="s">
        <v>85</v>
      </c>
      <c r="C183" t="s">
        <v>79</v>
      </c>
      <c r="D183">
        <v>39</v>
      </c>
      <c r="E183">
        <v>82</v>
      </c>
      <c r="F183">
        <v>2007</v>
      </c>
      <c r="G183">
        <v>1042799</v>
      </c>
    </row>
    <row r="184" spans="1:7" x14ac:dyDescent="0.25">
      <c r="A184">
        <v>183</v>
      </c>
      <c r="B184" t="s">
        <v>86</v>
      </c>
      <c r="C184" t="s">
        <v>79</v>
      </c>
      <c r="D184">
        <v>22</v>
      </c>
      <c r="E184">
        <v>60</v>
      </c>
      <c r="F184">
        <v>2005</v>
      </c>
      <c r="G184">
        <v>768488</v>
      </c>
    </row>
    <row r="185" spans="1:7" x14ac:dyDescent="0.25">
      <c r="A185">
        <v>184</v>
      </c>
      <c r="B185" t="s">
        <v>86</v>
      </c>
      <c r="C185" t="s">
        <v>80</v>
      </c>
      <c r="D185">
        <v>43</v>
      </c>
      <c r="E185">
        <v>79</v>
      </c>
      <c r="F185">
        <v>2018</v>
      </c>
      <c r="G185">
        <v>699918</v>
      </c>
    </row>
    <row r="186" spans="1:7" x14ac:dyDescent="0.25">
      <c r="A186">
        <v>185</v>
      </c>
      <c r="B186" t="s">
        <v>85</v>
      </c>
      <c r="C186" t="s">
        <v>80</v>
      </c>
      <c r="D186">
        <v>39</v>
      </c>
      <c r="E186">
        <v>79</v>
      </c>
      <c r="F186">
        <v>2005</v>
      </c>
      <c r="G186">
        <v>563107</v>
      </c>
    </row>
    <row r="187" spans="1:7" x14ac:dyDescent="0.25">
      <c r="A187">
        <v>186</v>
      </c>
      <c r="B187" t="s">
        <v>85</v>
      </c>
      <c r="C187" t="s">
        <v>80</v>
      </c>
      <c r="D187">
        <v>32</v>
      </c>
      <c r="E187">
        <v>81</v>
      </c>
      <c r="F187">
        <v>2009</v>
      </c>
      <c r="G187">
        <v>1410048</v>
      </c>
    </row>
    <row r="188" spans="1:7" x14ac:dyDescent="0.25">
      <c r="A188">
        <v>187</v>
      </c>
      <c r="B188" t="s">
        <v>86</v>
      </c>
      <c r="C188" t="s">
        <v>81</v>
      </c>
      <c r="D188">
        <v>33</v>
      </c>
      <c r="E188">
        <v>81</v>
      </c>
      <c r="F188">
        <v>2018</v>
      </c>
      <c r="G188">
        <v>919809</v>
      </c>
    </row>
    <row r="189" spans="1:7" x14ac:dyDescent="0.25">
      <c r="A189">
        <v>188</v>
      </c>
      <c r="B189" t="s">
        <v>86</v>
      </c>
      <c r="C189" t="s">
        <v>81</v>
      </c>
      <c r="D189">
        <v>40</v>
      </c>
      <c r="E189">
        <v>82</v>
      </c>
      <c r="F189">
        <v>2005</v>
      </c>
      <c r="G189">
        <v>1961688</v>
      </c>
    </row>
    <row r="190" spans="1:7" x14ac:dyDescent="0.25">
      <c r="A190">
        <v>189</v>
      </c>
      <c r="B190" t="s">
        <v>85</v>
      </c>
      <c r="C190" t="s">
        <v>81</v>
      </c>
      <c r="D190">
        <v>33</v>
      </c>
      <c r="E190">
        <v>55</v>
      </c>
      <c r="F190">
        <v>2018</v>
      </c>
      <c r="G190">
        <v>1807235</v>
      </c>
    </row>
    <row r="191" spans="1:7" x14ac:dyDescent="0.25">
      <c r="A191">
        <v>190</v>
      </c>
      <c r="B191" t="s">
        <v>85</v>
      </c>
      <c r="C191" t="s">
        <v>82</v>
      </c>
      <c r="D191">
        <v>45</v>
      </c>
      <c r="E191">
        <v>59</v>
      </c>
      <c r="F191">
        <v>2015</v>
      </c>
      <c r="G191">
        <v>1305192</v>
      </c>
    </row>
    <row r="192" spans="1:7" x14ac:dyDescent="0.25">
      <c r="A192">
        <v>191</v>
      </c>
      <c r="B192" t="s">
        <v>86</v>
      </c>
      <c r="C192" t="s">
        <v>82</v>
      </c>
      <c r="D192">
        <v>24</v>
      </c>
      <c r="E192">
        <v>53</v>
      </c>
      <c r="F192">
        <v>2016</v>
      </c>
      <c r="G192">
        <v>1456907</v>
      </c>
    </row>
    <row r="193" spans="1:7" x14ac:dyDescent="0.25">
      <c r="A193">
        <v>192</v>
      </c>
      <c r="B193" t="s">
        <v>86</v>
      </c>
      <c r="C193" t="s">
        <v>82</v>
      </c>
      <c r="D193">
        <v>31</v>
      </c>
      <c r="E193">
        <v>82</v>
      </c>
      <c r="F193">
        <v>2017</v>
      </c>
      <c r="G193">
        <v>673679</v>
      </c>
    </row>
    <row r="194" spans="1:7" x14ac:dyDescent="0.25">
      <c r="A194">
        <v>193</v>
      </c>
      <c r="B194" t="s">
        <v>85</v>
      </c>
      <c r="C194" t="s">
        <v>79</v>
      </c>
      <c r="D194">
        <v>33</v>
      </c>
      <c r="E194">
        <v>52</v>
      </c>
      <c r="F194">
        <v>2015</v>
      </c>
      <c r="G194">
        <v>1028460</v>
      </c>
    </row>
    <row r="195" spans="1:7" x14ac:dyDescent="0.25">
      <c r="A195">
        <v>194</v>
      </c>
      <c r="B195" t="s">
        <v>85</v>
      </c>
      <c r="C195" t="s">
        <v>79</v>
      </c>
      <c r="D195">
        <v>42</v>
      </c>
      <c r="E195">
        <v>84</v>
      </c>
      <c r="F195">
        <v>2005</v>
      </c>
      <c r="G195">
        <v>1572914</v>
      </c>
    </row>
    <row r="196" spans="1:7" x14ac:dyDescent="0.25">
      <c r="A196">
        <v>195</v>
      </c>
      <c r="B196" t="s">
        <v>86</v>
      </c>
      <c r="C196" t="s">
        <v>79</v>
      </c>
      <c r="D196">
        <v>29</v>
      </c>
      <c r="E196">
        <v>82</v>
      </c>
      <c r="F196">
        <v>2015</v>
      </c>
      <c r="G196">
        <v>1885483</v>
      </c>
    </row>
    <row r="197" spans="1:7" x14ac:dyDescent="0.25">
      <c r="A197">
        <v>196</v>
      </c>
      <c r="B197" t="s">
        <v>86</v>
      </c>
      <c r="C197" t="s">
        <v>80</v>
      </c>
      <c r="D197">
        <v>23</v>
      </c>
      <c r="E197">
        <v>89</v>
      </c>
      <c r="F197">
        <v>2010</v>
      </c>
      <c r="G197">
        <v>979662</v>
      </c>
    </row>
    <row r="198" spans="1:7" x14ac:dyDescent="0.25">
      <c r="A198">
        <v>197</v>
      </c>
      <c r="B198" t="s">
        <v>85</v>
      </c>
      <c r="C198" t="s">
        <v>80</v>
      </c>
      <c r="D198">
        <v>43</v>
      </c>
      <c r="E198">
        <v>64</v>
      </c>
      <c r="F198">
        <v>2009</v>
      </c>
      <c r="G198">
        <v>881074</v>
      </c>
    </row>
    <row r="199" spans="1:7" x14ac:dyDescent="0.25">
      <c r="A199">
        <v>198</v>
      </c>
      <c r="B199" t="s">
        <v>85</v>
      </c>
      <c r="C199" t="s">
        <v>80</v>
      </c>
      <c r="D199">
        <v>38</v>
      </c>
      <c r="E199">
        <v>77</v>
      </c>
      <c r="F199">
        <v>2009</v>
      </c>
      <c r="G199">
        <v>1033468</v>
      </c>
    </row>
    <row r="200" spans="1:7" x14ac:dyDescent="0.25">
      <c r="A200">
        <v>199</v>
      </c>
      <c r="B200" t="s">
        <v>86</v>
      </c>
      <c r="C200" t="s">
        <v>81</v>
      </c>
      <c r="D200">
        <v>44</v>
      </c>
      <c r="E200">
        <v>88</v>
      </c>
      <c r="F200">
        <v>2007</v>
      </c>
      <c r="G200">
        <v>1822591</v>
      </c>
    </row>
    <row r="201" spans="1:7" x14ac:dyDescent="0.25">
      <c r="A201">
        <v>200</v>
      </c>
      <c r="B201" t="s">
        <v>86</v>
      </c>
      <c r="C201" t="s">
        <v>81</v>
      </c>
      <c r="D201">
        <v>32</v>
      </c>
      <c r="E201">
        <v>54</v>
      </c>
      <c r="F201">
        <v>2005</v>
      </c>
      <c r="G201">
        <v>1285108</v>
      </c>
    </row>
    <row r="202" spans="1:7" x14ac:dyDescent="0.25">
      <c r="A202">
        <v>201</v>
      </c>
      <c r="B202" t="s">
        <v>85</v>
      </c>
      <c r="C202" t="s">
        <v>81</v>
      </c>
      <c r="D202">
        <v>26</v>
      </c>
      <c r="E202">
        <v>48</v>
      </c>
      <c r="F202">
        <v>2013</v>
      </c>
      <c r="G202">
        <v>587919</v>
      </c>
    </row>
    <row r="203" spans="1:7" x14ac:dyDescent="0.25">
      <c r="A203">
        <v>202</v>
      </c>
      <c r="B203" t="s">
        <v>85</v>
      </c>
      <c r="C203" t="s">
        <v>82</v>
      </c>
      <c r="D203">
        <v>33</v>
      </c>
      <c r="E203">
        <v>76</v>
      </c>
      <c r="F203">
        <v>2005</v>
      </c>
      <c r="G203">
        <v>789541</v>
      </c>
    </row>
    <row r="204" spans="1:7" x14ac:dyDescent="0.25">
      <c r="A204">
        <v>203</v>
      </c>
      <c r="B204" t="s">
        <v>86</v>
      </c>
      <c r="C204" t="s">
        <v>82</v>
      </c>
      <c r="D204">
        <v>36</v>
      </c>
      <c r="E204">
        <v>76</v>
      </c>
      <c r="F204">
        <v>2016</v>
      </c>
      <c r="G204">
        <v>1663629</v>
      </c>
    </row>
    <row r="205" spans="1:7" x14ac:dyDescent="0.25">
      <c r="A205">
        <v>204</v>
      </c>
      <c r="B205" t="s">
        <v>86</v>
      </c>
      <c r="C205" t="s">
        <v>82</v>
      </c>
      <c r="D205">
        <v>27</v>
      </c>
      <c r="E205">
        <v>86</v>
      </c>
      <c r="F205">
        <v>2013</v>
      </c>
      <c r="G205">
        <v>1918828</v>
      </c>
    </row>
    <row r="206" spans="1:7" x14ac:dyDescent="0.25">
      <c r="A206">
        <v>205</v>
      </c>
      <c r="B206" t="s">
        <v>85</v>
      </c>
      <c r="C206" t="s">
        <v>79</v>
      </c>
      <c r="D206">
        <v>24</v>
      </c>
      <c r="E206">
        <v>75</v>
      </c>
      <c r="F206">
        <v>2006</v>
      </c>
      <c r="G206">
        <v>623491</v>
      </c>
    </row>
    <row r="207" spans="1:7" x14ac:dyDescent="0.25">
      <c r="A207">
        <v>206</v>
      </c>
      <c r="B207" t="s">
        <v>85</v>
      </c>
      <c r="C207" t="s">
        <v>79</v>
      </c>
      <c r="D207">
        <v>35</v>
      </c>
      <c r="E207">
        <v>81</v>
      </c>
      <c r="F207">
        <v>2010</v>
      </c>
      <c r="G207">
        <v>860186</v>
      </c>
    </row>
    <row r="208" spans="1:7" x14ac:dyDescent="0.25">
      <c r="A208">
        <v>207</v>
      </c>
      <c r="B208" t="s">
        <v>86</v>
      </c>
      <c r="C208" t="s">
        <v>79</v>
      </c>
      <c r="D208">
        <v>41</v>
      </c>
      <c r="E208">
        <v>84</v>
      </c>
      <c r="F208">
        <v>2017</v>
      </c>
      <c r="G208">
        <v>1973927</v>
      </c>
    </row>
    <row r="209" spans="1:7" x14ac:dyDescent="0.25">
      <c r="A209">
        <v>208</v>
      </c>
      <c r="B209" t="s">
        <v>86</v>
      </c>
      <c r="C209" t="s">
        <v>80</v>
      </c>
      <c r="D209">
        <v>42</v>
      </c>
      <c r="E209">
        <v>58</v>
      </c>
      <c r="F209">
        <v>2015</v>
      </c>
      <c r="G209">
        <v>1637979</v>
      </c>
    </row>
    <row r="210" spans="1:7" x14ac:dyDescent="0.25">
      <c r="A210">
        <v>209</v>
      </c>
      <c r="B210" t="s">
        <v>85</v>
      </c>
      <c r="C210" t="s">
        <v>80</v>
      </c>
      <c r="D210">
        <v>41</v>
      </c>
      <c r="E210">
        <v>55</v>
      </c>
      <c r="F210">
        <v>2015</v>
      </c>
      <c r="G210">
        <v>952172</v>
      </c>
    </row>
    <row r="211" spans="1:7" x14ac:dyDescent="0.25">
      <c r="A211">
        <v>210</v>
      </c>
      <c r="B211" t="s">
        <v>85</v>
      </c>
      <c r="C211" t="s">
        <v>80</v>
      </c>
      <c r="D211">
        <v>23</v>
      </c>
      <c r="E211">
        <v>75</v>
      </c>
      <c r="F211">
        <v>2012</v>
      </c>
      <c r="G211">
        <v>1329363</v>
      </c>
    </row>
    <row r="212" spans="1:7" x14ac:dyDescent="0.25">
      <c r="A212">
        <v>211</v>
      </c>
      <c r="B212" t="s">
        <v>86</v>
      </c>
      <c r="C212" t="s">
        <v>81</v>
      </c>
      <c r="D212">
        <v>42</v>
      </c>
      <c r="E212">
        <v>81</v>
      </c>
      <c r="F212">
        <v>2015</v>
      </c>
      <c r="G212">
        <v>1766527</v>
      </c>
    </row>
    <row r="213" spans="1:7" x14ac:dyDescent="0.25">
      <c r="A213">
        <v>212</v>
      </c>
      <c r="B213" t="s">
        <v>86</v>
      </c>
      <c r="C213" t="s">
        <v>81</v>
      </c>
      <c r="D213">
        <v>29</v>
      </c>
      <c r="E213">
        <v>76</v>
      </c>
      <c r="F213">
        <v>2008</v>
      </c>
      <c r="G213">
        <v>653772</v>
      </c>
    </row>
    <row r="214" spans="1:7" x14ac:dyDescent="0.25">
      <c r="A214">
        <v>213</v>
      </c>
      <c r="B214" t="s">
        <v>85</v>
      </c>
      <c r="C214" t="s">
        <v>81</v>
      </c>
      <c r="D214">
        <v>30</v>
      </c>
      <c r="E214">
        <v>81</v>
      </c>
      <c r="F214">
        <v>2014</v>
      </c>
      <c r="G214">
        <v>1795616</v>
      </c>
    </row>
    <row r="215" spans="1:7" x14ac:dyDescent="0.25">
      <c r="A215">
        <v>214</v>
      </c>
      <c r="B215" t="s">
        <v>85</v>
      </c>
      <c r="C215" t="s">
        <v>82</v>
      </c>
      <c r="D215">
        <v>35</v>
      </c>
      <c r="E215">
        <v>51</v>
      </c>
      <c r="F215">
        <v>2011</v>
      </c>
      <c r="G215">
        <v>518607</v>
      </c>
    </row>
    <row r="216" spans="1:7" x14ac:dyDescent="0.25">
      <c r="A216">
        <v>215</v>
      </c>
      <c r="B216" t="s">
        <v>86</v>
      </c>
      <c r="C216" t="s">
        <v>82</v>
      </c>
      <c r="D216">
        <v>35</v>
      </c>
      <c r="E216">
        <v>61</v>
      </c>
      <c r="F216">
        <v>2016</v>
      </c>
      <c r="G216">
        <v>1386939</v>
      </c>
    </row>
    <row r="217" spans="1:7" x14ac:dyDescent="0.25">
      <c r="A217">
        <v>216</v>
      </c>
      <c r="B217" t="s">
        <v>86</v>
      </c>
      <c r="C217" t="s">
        <v>82</v>
      </c>
      <c r="D217">
        <v>26</v>
      </c>
      <c r="E217">
        <v>74</v>
      </c>
      <c r="F217">
        <v>2013</v>
      </c>
      <c r="G217">
        <v>712790</v>
      </c>
    </row>
    <row r="218" spans="1:7" x14ac:dyDescent="0.25">
      <c r="A218">
        <v>217</v>
      </c>
      <c r="B218" t="s">
        <v>85</v>
      </c>
      <c r="C218" t="s">
        <v>79</v>
      </c>
      <c r="D218">
        <v>34</v>
      </c>
      <c r="E218">
        <v>89</v>
      </c>
      <c r="F218">
        <v>2007</v>
      </c>
      <c r="G218">
        <v>1733994</v>
      </c>
    </row>
    <row r="219" spans="1:7" x14ac:dyDescent="0.25">
      <c r="A219">
        <v>218</v>
      </c>
      <c r="B219" t="s">
        <v>85</v>
      </c>
      <c r="C219" t="s">
        <v>79</v>
      </c>
      <c r="D219">
        <v>34</v>
      </c>
      <c r="E219">
        <v>72</v>
      </c>
      <c r="F219">
        <v>2006</v>
      </c>
      <c r="G219">
        <v>590246</v>
      </c>
    </row>
    <row r="220" spans="1:7" x14ac:dyDescent="0.25">
      <c r="A220">
        <v>219</v>
      </c>
      <c r="B220" t="s">
        <v>86</v>
      </c>
      <c r="C220" t="s">
        <v>79</v>
      </c>
      <c r="D220">
        <v>36</v>
      </c>
      <c r="E220">
        <v>54</v>
      </c>
      <c r="F220">
        <v>2012</v>
      </c>
      <c r="G220">
        <v>920257</v>
      </c>
    </row>
    <row r="221" spans="1:7" x14ac:dyDescent="0.25">
      <c r="A221">
        <v>220</v>
      </c>
      <c r="B221" t="s">
        <v>86</v>
      </c>
      <c r="C221" t="s">
        <v>80</v>
      </c>
      <c r="D221">
        <v>44</v>
      </c>
      <c r="E221">
        <v>86</v>
      </c>
      <c r="F221">
        <v>2005</v>
      </c>
      <c r="G221">
        <v>1130777</v>
      </c>
    </row>
    <row r="222" spans="1:7" x14ac:dyDescent="0.25">
      <c r="A222">
        <v>221</v>
      </c>
      <c r="B222" t="s">
        <v>85</v>
      </c>
      <c r="C222" t="s">
        <v>80</v>
      </c>
      <c r="D222">
        <v>33</v>
      </c>
      <c r="E222">
        <v>71</v>
      </c>
      <c r="F222">
        <v>2005</v>
      </c>
      <c r="G222">
        <v>1257105</v>
      </c>
    </row>
    <row r="223" spans="1:7" x14ac:dyDescent="0.25">
      <c r="A223">
        <v>222</v>
      </c>
      <c r="B223" t="s">
        <v>85</v>
      </c>
      <c r="C223" t="s">
        <v>80</v>
      </c>
      <c r="D223">
        <v>44</v>
      </c>
      <c r="E223">
        <v>83</v>
      </c>
      <c r="F223">
        <v>2009</v>
      </c>
      <c r="G223">
        <v>1501062</v>
      </c>
    </row>
    <row r="224" spans="1:7" x14ac:dyDescent="0.25">
      <c r="A224">
        <v>223</v>
      </c>
      <c r="B224" t="s">
        <v>86</v>
      </c>
      <c r="C224" t="s">
        <v>81</v>
      </c>
      <c r="D224">
        <v>40</v>
      </c>
      <c r="E224">
        <v>67</v>
      </c>
      <c r="F224">
        <v>2018</v>
      </c>
      <c r="G224">
        <v>1878287</v>
      </c>
    </row>
    <row r="225" spans="1:7" x14ac:dyDescent="0.25">
      <c r="A225">
        <v>224</v>
      </c>
      <c r="B225" t="s">
        <v>86</v>
      </c>
      <c r="C225" t="s">
        <v>81</v>
      </c>
      <c r="D225">
        <v>45</v>
      </c>
      <c r="E225">
        <v>55</v>
      </c>
      <c r="F225">
        <v>2014</v>
      </c>
      <c r="G225">
        <v>896372</v>
      </c>
    </row>
    <row r="226" spans="1:7" x14ac:dyDescent="0.25">
      <c r="A226">
        <v>225</v>
      </c>
      <c r="B226" t="s">
        <v>85</v>
      </c>
      <c r="C226" t="s">
        <v>81</v>
      </c>
      <c r="D226">
        <v>35</v>
      </c>
      <c r="E226">
        <v>81</v>
      </c>
      <c r="F226">
        <v>2006</v>
      </c>
      <c r="G226">
        <v>939004</v>
      </c>
    </row>
    <row r="227" spans="1:7" x14ac:dyDescent="0.25">
      <c r="A227">
        <v>226</v>
      </c>
      <c r="B227" t="s">
        <v>85</v>
      </c>
      <c r="C227" t="s">
        <v>82</v>
      </c>
      <c r="D227">
        <v>29</v>
      </c>
      <c r="E227">
        <v>90</v>
      </c>
      <c r="F227">
        <v>2011</v>
      </c>
      <c r="G227">
        <v>1092064</v>
      </c>
    </row>
    <row r="228" spans="1:7" x14ac:dyDescent="0.25">
      <c r="A228">
        <v>227</v>
      </c>
      <c r="B228" t="s">
        <v>86</v>
      </c>
      <c r="C228" t="s">
        <v>82</v>
      </c>
      <c r="D228">
        <v>40</v>
      </c>
      <c r="E228">
        <v>57</v>
      </c>
      <c r="F228">
        <v>2006</v>
      </c>
      <c r="G228">
        <v>618432</v>
      </c>
    </row>
    <row r="229" spans="1:7" x14ac:dyDescent="0.25">
      <c r="A229">
        <v>228</v>
      </c>
      <c r="B229" t="s">
        <v>86</v>
      </c>
      <c r="C229" t="s">
        <v>82</v>
      </c>
      <c r="D229">
        <v>34</v>
      </c>
      <c r="E229">
        <v>52</v>
      </c>
      <c r="F229">
        <v>2010</v>
      </c>
      <c r="G229">
        <v>1771321</v>
      </c>
    </row>
    <row r="230" spans="1:7" x14ac:dyDescent="0.25">
      <c r="A230">
        <v>229</v>
      </c>
      <c r="B230" t="s">
        <v>85</v>
      </c>
      <c r="C230" t="s">
        <v>79</v>
      </c>
      <c r="D230">
        <v>45</v>
      </c>
      <c r="E230">
        <v>70</v>
      </c>
      <c r="F230">
        <v>2008</v>
      </c>
      <c r="G230">
        <v>1428925</v>
      </c>
    </row>
    <row r="231" spans="1:7" x14ac:dyDescent="0.25">
      <c r="A231">
        <v>230</v>
      </c>
      <c r="B231" t="s">
        <v>85</v>
      </c>
      <c r="C231" t="s">
        <v>79</v>
      </c>
      <c r="D231">
        <v>31</v>
      </c>
      <c r="E231">
        <v>68</v>
      </c>
      <c r="F231">
        <v>2008</v>
      </c>
      <c r="G231">
        <v>1506260</v>
      </c>
    </row>
    <row r="232" spans="1:7" x14ac:dyDescent="0.25">
      <c r="A232">
        <v>231</v>
      </c>
      <c r="B232" t="s">
        <v>86</v>
      </c>
      <c r="C232" t="s">
        <v>79</v>
      </c>
      <c r="D232">
        <v>39</v>
      </c>
      <c r="E232">
        <v>69</v>
      </c>
      <c r="F232">
        <v>2015</v>
      </c>
      <c r="G232">
        <v>624117</v>
      </c>
    </row>
    <row r="233" spans="1:7" x14ac:dyDescent="0.25">
      <c r="A233">
        <v>232</v>
      </c>
      <c r="B233" t="s">
        <v>86</v>
      </c>
      <c r="C233" t="s">
        <v>80</v>
      </c>
      <c r="D233">
        <v>29</v>
      </c>
      <c r="E233">
        <v>87</v>
      </c>
      <c r="F233">
        <v>2010</v>
      </c>
      <c r="G233">
        <v>1669956</v>
      </c>
    </row>
    <row r="234" spans="1:7" x14ac:dyDescent="0.25">
      <c r="A234">
        <v>233</v>
      </c>
      <c r="B234" t="s">
        <v>85</v>
      </c>
      <c r="C234" t="s">
        <v>80</v>
      </c>
      <c r="D234">
        <v>31</v>
      </c>
      <c r="E234">
        <v>79</v>
      </c>
      <c r="F234">
        <v>2016</v>
      </c>
      <c r="G234">
        <v>1070415</v>
      </c>
    </row>
    <row r="235" spans="1:7" x14ac:dyDescent="0.25">
      <c r="A235">
        <v>234</v>
      </c>
      <c r="B235" t="s">
        <v>85</v>
      </c>
      <c r="C235" t="s">
        <v>80</v>
      </c>
      <c r="D235">
        <v>32</v>
      </c>
      <c r="E235">
        <v>59</v>
      </c>
      <c r="F235">
        <v>2007</v>
      </c>
      <c r="G235">
        <v>1047918</v>
      </c>
    </row>
    <row r="236" spans="1:7" x14ac:dyDescent="0.25">
      <c r="A236">
        <v>235</v>
      </c>
      <c r="B236" t="s">
        <v>86</v>
      </c>
      <c r="C236" t="s">
        <v>81</v>
      </c>
      <c r="D236">
        <v>34</v>
      </c>
      <c r="E236">
        <v>51</v>
      </c>
      <c r="F236">
        <v>2010</v>
      </c>
      <c r="G236">
        <v>910386</v>
      </c>
    </row>
    <row r="237" spans="1:7" x14ac:dyDescent="0.25">
      <c r="A237">
        <v>236</v>
      </c>
      <c r="B237" t="s">
        <v>86</v>
      </c>
      <c r="C237" t="s">
        <v>81</v>
      </c>
      <c r="D237">
        <v>35</v>
      </c>
      <c r="E237">
        <v>48</v>
      </c>
      <c r="F237">
        <v>2015</v>
      </c>
      <c r="G237">
        <v>1936294</v>
      </c>
    </row>
    <row r="238" spans="1:7" x14ac:dyDescent="0.25">
      <c r="A238">
        <v>237</v>
      </c>
      <c r="B238" t="s">
        <v>85</v>
      </c>
      <c r="C238" t="s">
        <v>81</v>
      </c>
      <c r="D238">
        <v>34</v>
      </c>
      <c r="E238">
        <v>75</v>
      </c>
      <c r="F238">
        <v>2011</v>
      </c>
      <c r="G238">
        <v>1255758</v>
      </c>
    </row>
    <row r="239" spans="1:7" x14ac:dyDescent="0.25">
      <c r="A239">
        <v>238</v>
      </c>
      <c r="B239" t="s">
        <v>85</v>
      </c>
      <c r="C239" t="s">
        <v>82</v>
      </c>
      <c r="D239">
        <v>28</v>
      </c>
      <c r="E239">
        <v>56</v>
      </c>
      <c r="F239">
        <v>2010</v>
      </c>
      <c r="G239">
        <v>1888186</v>
      </c>
    </row>
    <row r="240" spans="1:7" x14ac:dyDescent="0.25">
      <c r="A240">
        <v>239</v>
      </c>
      <c r="B240" t="s">
        <v>86</v>
      </c>
      <c r="C240" t="s">
        <v>82</v>
      </c>
      <c r="D240">
        <v>22</v>
      </c>
      <c r="E240">
        <v>52</v>
      </c>
      <c r="F240">
        <v>2012</v>
      </c>
      <c r="G240">
        <v>1408148</v>
      </c>
    </row>
    <row r="241" spans="1:7" x14ac:dyDescent="0.25">
      <c r="A241">
        <v>240</v>
      </c>
      <c r="B241" t="s">
        <v>86</v>
      </c>
      <c r="C241" t="s">
        <v>82</v>
      </c>
      <c r="D241">
        <v>32</v>
      </c>
      <c r="E241">
        <v>76</v>
      </c>
      <c r="F241">
        <v>2016</v>
      </c>
      <c r="G241">
        <v>1873013</v>
      </c>
    </row>
    <row r="242" spans="1:7" x14ac:dyDescent="0.25">
      <c r="A242">
        <v>241</v>
      </c>
      <c r="B242" t="s">
        <v>85</v>
      </c>
      <c r="C242" t="s">
        <v>79</v>
      </c>
      <c r="D242">
        <v>36</v>
      </c>
      <c r="E242">
        <v>52</v>
      </c>
      <c r="F242">
        <v>2006</v>
      </c>
      <c r="G242">
        <v>1389998</v>
      </c>
    </row>
    <row r="243" spans="1:7" x14ac:dyDescent="0.25">
      <c r="A243">
        <v>242</v>
      </c>
      <c r="B243" t="s">
        <v>85</v>
      </c>
      <c r="C243" t="s">
        <v>79</v>
      </c>
      <c r="D243">
        <v>36</v>
      </c>
      <c r="E243">
        <v>83</v>
      </c>
      <c r="F243">
        <v>2005</v>
      </c>
      <c r="G243">
        <v>1888362</v>
      </c>
    </row>
    <row r="244" spans="1:7" x14ac:dyDescent="0.25">
      <c r="A244">
        <v>243</v>
      </c>
      <c r="B244" t="s">
        <v>86</v>
      </c>
      <c r="C244" t="s">
        <v>79</v>
      </c>
      <c r="D244">
        <v>30</v>
      </c>
      <c r="E244">
        <v>76</v>
      </c>
      <c r="F244">
        <v>2016</v>
      </c>
      <c r="G244">
        <v>820100</v>
      </c>
    </row>
    <row r="245" spans="1:7" x14ac:dyDescent="0.25">
      <c r="A245">
        <v>244</v>
      </c>
      <c r="B245" t="s">
        <v>86</v>
      </c>
      <c r="C245" t="s">
        <v>80</v>
      </c>
      <c r="D245">
        <v>32</v>
      </c>
      <c r="E245">
        <v>71</v>
      </c>
      <c r="F245">
        <v>2017</v>
      </c>
      <c r="G245">
        <v>1710663</v>
      </c>
    </row>
    <row r="246" spans="1:7" x14ac:dyDescent="0.25">
      <c r="A246">
        <v>245</v>
      </c>
      <c r="B246" t="s">
        <v>85</v>
      </c>
      <c r="C246" t="s">
        <v>80</v>
      </c>
      <c r="D246">
        <v>25</v>
      </c>
      <c r="E246">
        <v>65</v>
      </c>
      <c r="F246">
        <v>2005</v>
      </c>
      <c r="G246">
        <v>1745967</v>
      </c>
    </row>
    <row r="247" spans="1:7" x14ac:dyDescent="0.25">
      <c r="A247">
        <v>246</v>
      </c>
      <c r="B247" t="s">
        <v>85</v>
      </c>
      <c r="C247" t="s">
        <v>80</v>
      </c>
      <c r="D247">
        <v>28</v>
      </c>
      <c r="E247">
        <v>55</v>
      </c>
      <c r="F247">
        <v>2010</v>
      </c>
      <c r="G247">
        <v>848728</v>
      </c>
    </row>
    <row r="248" spans="1:7" x14ac:dyDescent="0.25">
      <c r="A248">
        <v>247</v>
      </c>
      <c r="B248" t="s">
        <v>86</v>
      </c>
      <c r="C248" t="s">
        <v>81</v>
      </c>
      <c r="D248">
        <v>29</v>
      </c>
      <c r="E248">
        <v>48</v>
      </c>
      <c r="F248">
        <v>2013</v>
      </c>
      <c r="G248">
        <v>1332841</v>
      </c>
    </row>
    <row r="249" spans="1:7" x14ac:dyDescent="0.25">
      <c r="A249">
        <v>248</v>
      </c>
      <c r="B249" t="s">
        <v>86</v>
      </c>
      <c r="C249" t="s">
        <v>81</v>
      </c>
      <c r="D249">
        <v>42</v>
      </c>
      <c r="E249">
        <v>83</v>
      </c>
      <c r="F249">
        <v>2014</v>
      </c>
      <c r="G249">
        <v>1390788</v>
      </c>
    </row>
    <row r="250" spans="1:7" x14ac:dyDescent="0.25">
      <c r="A250">
        <v>249</v>
      </c>
      <c r="B250" t="s">
        <v>85</v>
      </c>
      <c r="C250" t="s">
        <v>81</v>
      </c>
      <c r="D250">
        <v>28</v>
      </c>
      <c r="E250">
        <v>86</v>
      </c>
      <c r="F250">
        <v>2016</v>
      </c>
      <c r="G250">
        <v>1827254</v>
      </c>
    </row>
    <row r="251" spans="1:7" x14ac:dyDescent="0.25">
      <c r="A251">
        <v>250</v>
      </c>
      <c r="B251" t="s">
        <v>85</v>
      </c>
      <c r="C251" t="s">
        <v>82</v>
      </c>
      <c r="D251">
        <v>32</v>
      </c>
      <c r="E251">
        <v>54</v>
      </c>
      <c r="F251">
        <v>2005</v>
      </c>
      <c r="G251">
        <v>1128786</v>
      </c>
    </row>
    <row r="252" spans="1:7" x14ac:dyDescent="0.25">
      <c r="A252">
        <v>251</v>
      </c>
      <c r="B252" t="s">
        <v>86</v>
      </c>
      <c r="C252" t="s">
        <v>82</v>
      </c>
      <c r="D252">
        <v>23</v>
      </c>
      <c r="E252">
        <v>70</v>
      </c>
      <c r="F252">
        <v>2007</v>
      </c>
      <c r="G252">
        <v>664487</v>
      </c>
    </row>
    <row r="253" spans="1:7" x14ac:dyDescent="0.25">
      <c r="A253">
        <v>252</v>
      </c>
      <c r="B253" t="s">
        <v>86</v>
      </c>
      <c r="C253" t="s">
        <v>82</v>
      </c>
      <c r="D253">
        <v>36</v>
      </c>
      <c r="E253">
        <v>62</v>
      </c>
      <c r="F253">
        <v>2016</v>
      </c>
      <c r="G253">
        <v>1020853</v>
      </c>
    </row>
    <row r="254" spans="1:7" x14ac:dyDescent="0.25">
      <c r="A254">
        <v>253</v>
      </c>
      <c r="B254" t="s">
        <v>85</v>
      </c>
      <c r="C254" t="s">
        <v>79</v>
      </c>
      <c r="D254">
        <v>38</v>
      </c>
      <c r="E254">
        <v>75</v>
      </c>
      <c r="F254">
        <v>2013</v>
      </c>
      <c r="G254">
        <v>1691142</v>
      </c>
    </row>
    <row r="255" spans="1:7" x14ac:dyDescent="0.25">
      <c r="A255">
        <v>254</v>
      </c>
      <c r="B255" t="s">
        <v>85</v>
      </c>
      <c r="C255" t="s">
        <v>79</v>
      </c>
      <c r="D255">
        <v>45</v>
      </c>
      <c r="E255">
        <v>90</v>
      </c>
      <c r="F255">
        <v>2014</v>
      </c>
      <c r="G255">
        <v>613850</v>
      </c>
    </row>
    <row r="256" spans="1:7" x14ac:dyDescent="0.25">
      <c r="A256">
        <v>255</v>
      </c>
      <c r="B256" t="s">
        <v>86</v>
      </c>
      <c r="C256" t="s">
        <v>79</v>
      </c>
      <c r="D256">
        <v>36</v>
      </c>
      <c r="E256">
        <v>87</v>
      </c>
      <c r="F256">
        <v>2006</v>
      </c>
      <c r="G256">
        <v>1842810</v>
      </c>
    </row>
    <row r="257" spans="1:7" x14ac:dyDescent="0.25">
      <c r="A257">
        <v>256</v>
      </c>
      <c r="B257" t="s">
        <v>86</v>
      </c>
      <c r="C257" t="s">
        <v>80</v>
      </c>
      <c r="D257">
        <v>32</v>
      </c>
      <c r="E257">
        <v>86</v>
      </c>
      <c r="F257">
        <v>2012</v>
      </c>
      <c r="G257">
        <v>1844224</v>
      </c>
    </row>
    <row r="258" spans="1:7" x14ac:dyDescent="0.25">
      <c r="A258">
        <v>257</v>
      </c>
      <c r="B258" t="s">
        <v>85</v>
      </c>
      <c r="C258" t="s">
        <v>80</v>
      </c>
      <c r="D258">
        <v>28</v>
      </c>
      <c r="E258">
        <v>72</v>
      </c>
      <c r="F258">
        <v>2009</v>
      </c>
      <c r="G258">
        <v>543563</v>
      </c>
    </row>
    <row r="259" spans="1:7" x14ac:dyDescent="0.25">
      <c r="A259">
        <v>258</v>
      </c>
      <c r="B259" t="s">
        <v>85</v>
      </c>
      <c r="C259" t="s">
        <v>80</v>
      </c>
      <c r="D259">
        <v>39</v>
      </c>
      <c r="E259">
        <v>57</v>
      </c>
      <c r="F259">
        <v>2018</v>
      </c>
      <c r="G259">
        <v>1197241</v>
      </c>
    </row>
    <row r="260" spans="1:7" x14ac:dyDescent="0.25">
      <c r="A260">
        <v>259</v>
      </c>
      <c r="B260" t="s">
        <v>86</v>
      </c>
      <c r="C260" t="s">
        <v>81</v>
      </c>
      <c r="D260">
        <v>44</v>
      </c>
      <c r="E260">
        <v>81</v>
      </c>
      <c r="F260">
        <v>2005</v>
      </c>
      <c r="G260">
        <v>1349655</v>
      </c>
    </row>
    <row r="261" spans="1:7" x14ac:dyDescent="0.25">
      <c r="A261">
        <v>260</v>
      </c>
      <c r="B261" t="s">
        <v>86</v>
      </c>
      <c r="C261" t="s">
        <v>81</v>
      </c>
      <c r="D261">
        <v>27</v>
      </c>
      <c r="E261">
        <v>58</v>
      </c>
      <c r="F261">
        <v>2011</v>
      </c>
      <c r="G261">
        <v>1365110</v>
      </c>
    </row>
    <row r="262" spans="1:7" x14ac:dyDescent="0.25">
      <c r="A262">
        <v>261</v>
      </c>
      <c r="B262" t="s">
        <v>85</v>
      </c>
      <c r="C262" t="s">
        <v>81</v>
      </c>
      <c r="D262">
        <v>37</v>
      </c>
      <c r="E262">
        <v>90</v>
      </c>
      <c r="F262">
        <v>2014</v>
      </c>
      <c r="G262">
        <v>1397516</v>
      </c>
    </row>
    <row r="263" spans="1:7" x14ac:dyDescent="0.25">
      <c r="A263">
        <v>262</v>
      </c>
      <c r="B263" t="s">
        <v>85</v>
      </c>
      <c r="C263" t="s">
        <v>82</v>
      </c>
      <c r="D263">
        <v>44</v>
      </c>
      <c r="E263">
        <v>70</v>
      </c>
      <c r="F263">
        <v>2018</v>
      </c>
      <c r="G263">
        <v>1602810</v>
      </c>
    </row>
    <row r="264" spans="1:7" x14ac:dyDescent="0.25">
      <c r="A264">
        <v>263</v>
      </c>
      <c r="B264" t="s">
        <v>86</v>
      </c>
      <c r="C264" t="s">
        <v>82</v>
      </c>
      <c r="D264">
        <v>27</v>
      </c>
      <c r="E264">
        <v>61</v>
      </c>
      <c r="F264">
        <v>2012</v>
      </c>
      <c r="G264">
        <v>903012</v>
      </c>
    </row>
    <row r="265" spans="1:7" x14ac:dyDescent="0.25">
      <c r="A265">
        <v>264</v>
      </c>
      <c r="B265" t="s">
        <v>86</v>
      </c>
      <c r="C265" t="s">
        <v>82</v>
      </c>
      <c r="D265">
        <v>39</v>
      </c>
      <c r="E265">
        <v>77</v>
      </c>
      <c r="F265">
        <v>2009</v>
      </c>
      <c r="G265">
        <v>842917</v>
      </c>
    </row>
    <row r="266" spans="1:7" x14ac:dyDescent="0.25">
      <c r="A266">
        <v>265</v>
      </c>
      <c r="B266" t="s">
        <v>85</v>
      </c>
      <c r="C266" t="s">
        <v>79</v>
      </c>
      <c r="D266">
        <v>41</v>
      </c>
      <c r="E266">
        <v>70</v>
      </c>
      <c r="F266">
        <v>2015</v>
      </c>
      <c r="G266">
        <v>992845</v>
      </c>
    </row>
    <row r="267" spans="1:7" x14ac:dyDescent="0.25">
      <c r="A267">
        <v>266</v>
      </c>
      <c r="B267" t="s">
        <v>85</v>
      </c>
      <c r="C267" t="s">
        <v>79</v>
      </c>
      <c r="D267">
        <v>36</v>
      </c>
      <c r="E267">
        <v>83</v>
      </c>
      <c r="F267">
        <v>2006</v>
      </c>
      <c r="G267">
        <v>1422113</v>
      </c>
    </row>
    <row r="268" spans="1:7" x14ac:dyDescent="0.25">
      <c r="A268">
        <v>267</v>
      </c>
      <c r="B268" t="s">
        <v>86</v>
      </c>
      <c r="C268" t="s">
        <v>79</v>
      </c>
      <c r="D268">
        <v>24</v>
      </c>
      <c r="E268">
        <v>83</v>
      </c>
      <c r="F268">
        <v>2016</v>
      </c>
      <c r="G268">
        <v>900142</v>
      </c>
    </row>
    <row r="269" spans="1:7" x14ac:dyDescent="0.25">
      <c r="A269">
        <v>268</v>
      </c>
      <c r="B269" t="s">
        <v>86</v>
      </c>
      <c r="C269" t="s">
        <v>80</v>
      </c>
      <c r="D269">
        <v>37</v>
      </c>
      <c r="E269">
        <v>71</v>
      </c>
      <c r="F269">
        <v>2017</v>
      </c>
      <c r="G269">
        <v>1406074</v>
      </c>
    </row>
    <row r="270" spans="1:7" x14ac:dyDescent="0.25">
      <c r="A270">
        <v>269</v>
      </c>
      <c r="B270" t="s">
        <v>85</v>
      </c>
      <c r="C270" t="s">
        <v>80</v>
      </c>
      <c r="D270">
        <v>28</v>
      </c>
      <c r="E270">
        <v>85</v>
      </c>
      <c r="F270">
        <v>2005</v>
      </c>
      <c r="G270">
        <v>1449833</v>
      </c>
    </row>
    <row r="271" spans="1:7" x14ac:dyDescent="0.25">
      <c r="A271">
        <v>270</v>
      </c>
      <c r="B271" t="s">
        <v>85</v>
      </c>
      <c r="C271" t="s">
        <v>80</v>
      </c>
      <c r="D271">
        <v>25</v>
      </c>
      <c r="E271">
        <v>82</v>
      </c>
      <c r="F271">
        <v>2006</v>
      </c>
      <c r="G271">
        <v>1836294</v>
      </c>
    </row>
    <row r="272" spans="1:7" x14ac:dyDescent="0.25">
      <c r="A272">
        <v>271</v>
      </c>
      <c r="B272" t="s">
        <v>86</v>
      </c>
      <c r="C272" t="s">
        <v>81</v>
      </c>
      <c r="D272">
        <v>33</v>
      </c>
      <c r="E272">
        <v>48</v>
      </c>
      <c r="F272">
        <v>2009</v>
      </c>
      <c r="G272">
        <v>1369644</v>
      </c>
    </row>
    <row r="273" spans="1:7" x14ac:dyDescent="0.25">
      <c r="A273">
        <v>272</v>
      </c>
      <c r="B273" t="s">
        <v>86</v>
      </c>
      <c r="C273" t="s">
        <v>81</v>
      </c>
      <c r="D273">
        <v>28</v>
      </c>
      <c r="E273">
        <v>81</v>
      </c>
      <c r="F273">
        <v>2014</v>
      </c>
      <c r="G273">
        <v>1876433</v>
      </c>
    </row>
    <row r="274" spans="1:7" x14ac:dyDescent="0.25">
      <c r="A274">
        <v>273</v>
      </c>
      <c r="B274" t="s">
        <v>85</v>
      </c>
      <c r="C274" t="s">
        <v>81</v>
      </c>
      <c r="D274">
        <v>45</v>
      </c>
      <c r="E274">
        <v>60</v>
      </c>
      <c r="F274">
        <v>2012</v>
      </c>
      <c r="G274">
        <v>1151884</v>
      </c>
    </row>
    <row r="275" spans="1:7" x14ac:dyDescent="0.25">
      <c r="A275">
        <v>274</v>
      </c>
      <c r="B275" t="s">
        <v>85</v>
      </c>
      <c r="C275" t="s">
        <v>82</v>
      </c>
      <c r="D275">
        <v>42</v>
      </c>
      <c r="E275">
        <v>48</v>
      </c>
      <c r="F275">
        <v>2010</v>
      </c>
      <c r="G275">
        <v>505781</v>
      </c>
    </row>
    <row r="276" spans="1:7" x14ac:dyDescent="0.25">
      <c r="A276">
        <v>275</v>
      </c>
      <c r="B276" t="s">
        <v>86</v>
      </c>
      <c r="C276" t="s">
        <v>82</v>
      </c>
      <c r="D276">
        <v>37</v>
      </c>
      <c r="E276">
        <v>77</v>
      </c>
      <c r="F276">
        <v>2008</v>
      </c>
      <c r="G276">
        <v>870468</v>
      </c>
    </row>
    <row r="277" spans="1:7" x14ac:dyDescent="0.25">
      <c r="A277">
        <v>276</v>
      </c>
      <c r="B277" t="s">
        <v>86</v>
      </c>
      <c r="C277" t="s">
        <v>82</v>
      </c>
      <c r="D277">
        <v>31</v>
      </c>
      <c r="E277">
        <v>57</v>
      </c>
      <c r="F277">
        <v>2015</v>
      </c>
      <c r="G277">
        <v>1006012</v>
      </c>
    </row>
    <row r="278" spans="1:7" x14ac:dyDescent="0.25">
      <c r="A278">
        <v>277</v>
      </c>
      <c r="B278" t="s">
        <v>85</v>
      </c>
      <c r="C278" t="s">
        <v>79</v>
      </c>
      <c r="D278">
        <v>31</v>
      </c>
      <c r="E278">
        <v>80</v>
      </c>
      <c r="F278">
        <v>2006</v>
      </c>
      <c r="G278">
        <v>1317473</v>
      </c>
    </row>
    <row r="279" spans="1:7" x14ac:dyDescent="0.25">
      <c r="A279">
        <v>278</v>
      </c>
      <c r="B279" t="s">
        <v>85</v>
      </c>
      <c r="C279" t="s">
        <v>79</v>
      </c>
      <c r="D279">
        <v>29</v>
      </c>
      <c r="E279">
        <v>63</v>
      </c>
      <c r="F279">
        <v>2007</v>
      </c>
      <c r="G279">
        <v>1857195</v>
      </c>
    </row>
    <row r="280" spans="1:7" x14ac:dyDescent="0.25">
      <c r="A280">
        <v>279</v>
      </c>
      <c r="B280" t="s">
        <v>86</v>
      </c>
      <c r="C280" t="s">
        <v>79</v>
      </c>
      <c r="D280">
        <v>43</v>
      </c>
      <c r="E280">
        <v>70</v>
      </c>
      <c r="F280">
        <v>2018</v>
      </c>
      <c r="G280">
        <v>1621830</v>
      </c>
    </row>
    <row r="281" spans="1:7" x14ac:dyDescent="0.25">
      <c r="A281">
        <v>280</v>
      </c>
      <c r="B281" t="s">
        <v>86</v>
      </c>
      <c r="C281" t="s">
        <v>80</v>
      </c>
      <c r="D281">
        <v>38</v>
      </c>
      <c r="E281">
        <v>52</v>
      </c>
      <c r="F281">
        <v>2015</v>
      </c>
      <c r="G281">
        <v>530699</v>
      </c>
    </row>
    <row r="282" spans="1:7" x14ac:dyDescent="0.25">
      <c r="A282">
        <v>281</v>
      </c>
      <c r="B282" t="s">
        <v>85</v>
      </c>
      <c r="C282" t="s">
        <v>80</v>
      </c>
      <c r="D282">
        <v>30</v>
      </c>
      <c r="E282">
        <v>55</v>
      </c>
      <c r="F282">
        <v>2007</v>
      </c>
      <c r="G282">
        <v>1742942</v>
      </c>
    </row>
    <row r="283" spans="1:7" x14ac:dyDescent="0.25">
      <c r="A283">
        <v>282</v>
      </c>
      <c r="B283" t="s">
        <v>85</v>
      </c>
      <c r="C283" t="s">
        <v>80</v>
      </c>
      <c r="D283">
        <v>24</v>
      </c>
      <c r="E283">
        <v>64</v>
      </c>
      <c r="F283">
        <v>2014</v>
      </c>
      <c r="G283">
        <v>1021143</v>
      </c>
    </row>
    <row r="284" spans="1:7" x14ac:dyDescent="0.25">
      <c r="A284">
        <v>283</v>
      </c>
      <c r="B284" t="s">
        <v>86</v>
      </c>
      <c r="C284" t="s">
        <v>81</v>
      </c>
      <c r="D284">
        <v>37</v>
      </c>
      <c r="E284">
        <v>59</v>
      </c>
      <c r="F284">
        <v>2017</v>
      </c>
      <c r="G284">
        <v>951047</v>
      </c>
    </row>
    <row r="285" spans="1:7" x14ac:dyDescent="0.25">
      <c r="A285">
        <v>284</v>
      </c>
      <c r="B285" t="s">
        <v>86</v>
      </c>
      <c r="C285" t="s">
        <v>81</v>
      </c>
      <c r="D285">
        <v>45</v>
      </c>
      <c r="E285">
        <v>90</v>
      </c>
      <c r="F285">
        <v>2016</v>
      </c>
      <c r="G285">
        <v>568982</v>
      </c>
    </row>
    <row r="286" spans="1:7" x14ac:dyDescent="0.25">
      <c r="A286">
        <v>285</v>
      </c>
      <c r="B286" t="s">
        <v>85</v>
      </c>
      <c r="C286" t="s">
        <v>81</v>
      </c>
      <c r="D286">
        <v>25</v>
      </c>
      <c r="E286">
        <v>49</v>
      </c>
      <c r="F286">
        <v>2017</v>
      </c>
      <c r="G286">
        <v>1242372</v>
      </c>
    </row>
    <row r="287" spans="1:7" x14ac:dyDescent="0.25">
      <c r="A287">
        <v>286</v>
      </c>
      <c r="B287" t="s">
        <v>85</v>
      </c>
      <c r="C287" t="s">
        <v>82</v>
      </c>
      <c r="D287">
        <v>29</v>
      </c>
      <c r="E287">
        <v>52</v>
      </c>
      <c r="F287">
        <v>2013</v>
      </c>
      <c r="G287">
        <v>622768</v>
      </c>
    </row>
    <row r="288" spans="1:7" x14ac:dyDescent="0.25">
      <c r="A288">
        <v>287</v>
      </c>
      <c r="B288" t="s">
        <v>86</v>
      </c>
      <c r="C288" t="s">
        <v>82</v>
      </c>
      <c r="D288">
        <v>24</v>
      </c>
      <c r="E288">
        <v>50</v>
      </c>
      <c r="F288">
        <v>2016</v>
      </c>
      <c r="G288">
        <v>627662</v>
      </c>
    </row>
    <row r="289" spans="1:7" x14ac:dyDescent="0.25">
      <c r="A289">
        <v>288</v>
      </c>
      <c r="B289" t="s">
        <v>86</v>
      </c>
      <c r="C289" t="s">
        <v>82</v>
      </c>
      <c r="D289">
        <v>29</v>
      </c>
      <c r="E289">
        <v>49</v>
      </c>
      <c r="F289">
        <v>2014</v>
      </c>
      <c r="G289">
        <v>1260567</v>
      </c>
    </row>
    <row r="290" spans="1:7" x14ac:dyDescent="0.25">
      <c r="A290">
        <v>289</v>
      </c>
      <c r="B290" t="s">
        <v>85</v>
      </c>
      <c r="C290" t="s">
        <v>79</v>
      </c>
      <c r="D290">
        <v>45</v>
      </c>
      <c r="E290">
        <v>48</v>
      </c>
      <c r="F290">
        <v>2017</v>
      </c>
      <c r="G290">
        <v>960049</v>
      </c>
    </row>
    <row r="291" spans="1:7" x14ac:dyDescent="0.25">
      <c r="A291">
        <v>290</v>
      </c>
      <c r="B291" t="s">
        <v>85</v>
      </c>
      <c r="C291" t="s">
        <v>79</v>
      </c>
      <c r="D291">
        <v>45</v>
      </c>
      <c r="E291">
        <v>81</v>
      </c>
      <c r="F291">
        <v>2015</v>
      </c>
      <c r="G291">
        <v>1944715</v>
      </c>
    </row>
    <row r="292" spans="1:7" x14ac:dyDescent="0.25">
      <c r="A292">
        <v>291</v>
      </c>
      <c r="B292" t="s">
        <v>86</v>
      </c>
      <c r="C292" t="s">
        <v>79</v>
      </c>
      <c r="D292">
        <v>43</v>
      </c>
      <c r="E292">
        <v>72</v>
      </c>
      <c r="F292">
        <v>2006</v>
      </c>
      <c r="G292">
        <v>1288480</v>
      </c>
    </row>
    <row r="293" spans="1:7" x14ac:dyDescent="0.25">
      <c r="A293">
        <v>292</v>
      </c>
      <c r="B293" t="s">
        <v>86</v>
      </c>
      <c r="C293" t="s">
        <v>80</v>
      </c>
      <c r="D293">
        <v>34</v>
      </c>
      <c r="E293">
        <v>73</v>
      </c>
      <c r="F293">
        <v>2010</v>
      </c>
      <c r="G293">
        <v>1142719</v>
      </c>
    </row>
    <row r="294" spans="1:7" x14ac:dyDescent="0.25">
      <c r="A294">
        <v>293</v>
      </c>
      <c r="B294" t="s">
        <v>85</v>
      </c>
      <c r="C294" t="s">
        <v>80</v>
      </c>
      <c r="D294">
        <v>28</v>
      </c>
      <c r="E294">
        <v>75</v>
      </c>
      <c r="F294">
        <v>2007</v>
      </c>
      <c r="G294">
        <v>1870088</v>
      </c>
    </row>
    <row r="295" spans="1:7" x14ac:dyDescent="0.25">
      <c r="A295">
        <v>294</v>
      </c>
      <c r="B295" t="s">
        <v>85</v>
      </c>
      <c r="C295" t="s">
        <v>80</v>
      </c>
      <c r="D295">
        <v>42</v>
      </c>
      <c r="E295">
        <v>84</v>
      </c>
      <c r="F295">
        <v>2014</v>
      </c>
      <c r="G295">
        <v>958369</v>
      </c>
    </row>
    <row r="296" spans="1:7" x14ac:dyDescent="0.25">
      <c r="A296">
        <v>295</v>
      </c>
      <c r="B296" t="s">
        <v>86</v>
      </c>
      <c r="C296" t="s">
        <v>81</v>
      </c>
      <c r="D296">
        <v>34</v>
      </c>
      <c r="E296">
        <v>56</v>
      </c>
      <c r="F296">
        <v>2005</v>
      </c>
      <c r="G296">
        <v>1451454</v>
      </c>
    </row>
    <row r="297" spans="1:7" x14ac:dyDescent="0.25">
      <c r="A297">
        <v>296</v>
      </c>
      <c r="B297" t="s">
        <v>86</v>
      </c>
      <c r="C297" t="s">
        <v>81</v>
      </c>
      <c r="D297">
        <v>29</v>
      </c>
      <c r="E297">
        <v>73</v>
      </c>
      <c r="F297">
        <v>2013</v>
      </c>
      <c r="G297">
        <v>1358054</v>
      </c>
    </row>
    <row r="298" spans="1:7" x14ac:dyDescent="0.25">
      <c r="A298">
        <v>297</v>
      </c>
      <c r="B298" t="s">
        <v>85</v>
      </c>
      <c r="C298" t="s">
        <v>81</v>
      </c>
      <c r="D298">
        <v>24</v>
      </c>
      <c r="E298">
        <v>48</v>
      </c>
      <c r="F298">
        <v>2007</v>
      </c>
      <c r="G298">
        <v>1161948</v>
      </c>
    </row>
    <row r="299" spans="1:7" x14ac:dyDescent="0.25">
      <c r="A299">
        <v>298</v>
      </c>
      <c r="B299" t="s">
        <v>85</v>
      </c>
      <c r="C299" t="s">
        <v>82</v>
      </c>
      <c r="D299">
        <v>45</v>
      </c>
      <c r="E299">
        <v>85</v>
      </c>
      <c r="F299">
        <v>2010</v>
      </c>
      <c r="G299">
        <v>944903</v>
      </c>
    </row>
    <row r="300" spans="1:7" x14ac:dyDescent="0.25">
      <c r="A300">
        <v>299</v>
      </c>
      <c r="B300" t="s">
        <v>86</v>
      </c>
      <c r="C300" t="s">
        <v>82</v>
      </c>
      <c r="D300">
        <v>26</v>
      </c>
      <c r="E300">
        <v>82</v>
      </c>
      <c r="F300">
        <v>2011</v>
      </c>
      <c r="G300">
        <v>1111579</v>
      </c>
    </row>
    <row r="301" spans="1:7" x14ac:dyDescent="0.25">
      <c r="A301">
        <v>300</v>
      </c>
      <c r="B301" t="s">
        <v>86</v>
      </c>
      <c r="C301" t="s">
        <v>82</v>
      </c>
      <c r="D301">
        <v>28</v>
      </c>
      <c r="E301">
        <v>86</v>
      </c>
      <c r="F301">
        <v>2009</v>
      </c>
      <c r="G301">
        <v>535657</v>
      </c>
    </row>
    <row r="302" spans="1:7" x14ac:dyDescent="0.25">
      <c r="A302">
        <v>301</v>
      </c>
      <c r="B302" t="s">
        <v>85</v>
      </c>
      <c r="C302" t="s">
        <v>79</v>
      </c>
      <c r="D302">
        <v>23</v>
      </c>
      <c r="E302">
        <v>78</v>
      </c>
      <c r="F302">
        <v>2013</v>
      </c>
      <c r="G302">
        <v>1234951</v>
      </c>
    </row>
    <row r="303" spans="1:7" x14ac:dyDescent="0.25">
      <c r="A303">
        <v>302</v>
      </c>
      <c r="B303" t="s">
        <v>85</v>
      </c>
      <c r="C303" t="s">
        <v>79</v>
      </c>
      <c r="D303">
        <v>39</v>
      </c>
      <c r="E303">
        <v>80</v>
      </c>
      <c r="F303">
        <v>2015</v>
      </c>
      <c r="G303">
        <v>1164026</v>
      </c>
    </row>
    <row r="304" spans="1:7" x14ac:dyDescent="0.25">
      <c r="A304">
        <v>303</v>
      </c>
      <c r="B304" t="s">
        <v>86</v>
      </c>
      <c r="C304" t="s">
        <v>79</v>
      </c>
      <c r="D304">
        <v>35</v>
      </c>
      <c r="E304">
        <v>87</v>
      </c>
      <c r="F304">
        <v>2014</v>
      </c>
      <c r="G304">
        <v>1372316</v>
      </c>
    </row>
    <row r="305" spans="1:7" x14ac:dyDescent="0.25">
      <c r="A305">
        <v>304</v>
      </c>
      <c r="B305" t="s">
        <v>86</v>
      </c>
      <c r="C305" t="s">
        <v>80</v>
      </c>
      <c r="D305">
        <v>41</v>
      </c>
      <c r="E305">
        <v>59</v>
      </c>
      <c r="F305">
        <v>2014</v>
      </c>
      <c r="G305">
        <v>1513882</v>
      </c>
    </row>
    <row r="306" spans="1:7" x14ac:dyDescent="0.25">
      <c r="A306">
        <v>305</v>
      </c>
      <c r="B306" t="s">
        <v>85</v>
      </c>
      <c r="C306" t="s">
        <v>80</v>
      </c>
      <c r="D306">
        <v>30</v>
      </c>
      <c r="E306">
        <v>87</v>
      </c>
      <c r="F306">
        <v>2017</v>
      </c>
      <c r="G306">
        <v>1957787</v>
      </c>
    </row>
    <row r="307" spans="1:7" x14ac:dyDescent="0.25">
      <c r="A307">
        <v>306</v>
      </c>
      <c r="B307" t="s">
        <v>85</v>
      </c>
      <c r="C307" t="s">
        <v>80</v>
      </c>
      <c r="D307">
        <v>31</v>
      </c>
      <c r="E307">
        <v>54</v>
      </c>
      <c r="F307">
        <v>2017</v>
      </c>
      <c r="G307">
        <v>937808</v>
      </c>
    </row>
    <row r="308" spans="1:7" x14ac:dyDescent="0.25">
      <c r="A308">
        <v>307</v>
      </c>
      <c r="B308" t="s">
        <v>86</v>
      </c>
      <c r="C308" t="s">
        <v>81</v>
      </c>
      <c r="D308">
        <v>32</v>
      </c>
      <c r="E308">
        <v>58</v>
      </c>
      <c r="F308">
        <v>2005</v>
      </c>
      <c r="G308">
        <v>1390315</v>
      </c>
    </row>
    <row r="309" spans="1:7" x14ac:dyDescent="0.25">
      <c r="A309">
        <v>308</v>
      </c>
      <c r="B309" t="s">
        <v>86</v>
      </c>
      <c r="C309" t="s">
        <v>81</v>
      </c>
      <c r="D309">
        <v>28</v>
      </c>
      <c r="E309">
        <v>64</v>
      </c>
      <c r="F309">
        <v>2009</v>
      </c>
      <c r="G309">
        <v>1317115</v>
      </c>
    </row>
    <row r="310" spans="1:7" x14ac:dyDescent="0.25">
      <c r="A310">
        <v>309</v>
      </c>
      <c r="B310" t="s">
        <v>85</v>
      </c>
      <c r="C310" t="s">
        <v>81</v>
      </c>
      <c r="D310">
        <v>25</v>
      </c>
      <c r="E310">
        <v>69</v>
      </c>
      <c r="F310">
        <v>2017</v>
      </c>
      <c r="G310">
        <v>1179604</v>
      </c>
    </row>
    <row r="311" spans="1:7" x14ac:dyDescent="0.25">
      <c r="A311">
        <v>310</v>
      </c>
      <c r="B311" t="s">
        <v>85</v>
      </c>
      <c r="C311" t="s">
        <v>82</v>
      </c>
      <c r="D311">
        <v>26</v>
      </c>
      <c r="E311">
        <v>73</v>
      </c>
      <c r="F311">
        <v>2018</v>
      </c>
      <c r="G311">
        <v>1036030</v>
      </c>
    </row>
    <row r="312" spans="1:7" x14ac:dyDescent="0.25">
      <c r="A312">
        <v>311</v>
      </c>
      <c r="B312" t="s">
        <v>86</v>
      </c>
      <c r="C312" t="s">
        <v>82</v>
      </c>
      <c r="D312">
        <v>37</v>
      </c>
      <c r="E312">
        <v>53</v>
      </c>
      <c r="F312">
        <v>2018</v>
      </c>
      <c r="G312">
        <v>1972042</v>
      </c>
    </row>
    <row r="313" spans="1:7" x14ac:dyDescent="0.25">
      <c r="A313">
        <v>312</v>
      </c>
      <c r="B313" t="s">
        <v>86</v>
      </c>
      <c r="C313" t="s">
        <v>82</v>
      </c>
      <c r="D313">
        <v>31</v>
      </c>
      <c r="E313">
        <v>56</v>
      </c>
      <c r="F313">
        <v>2011</v>
      </c>
      <c r="G313">
        <v>1045085</v>
      </c>
    </row>
    <row r="314" spans="1:7" x14ac:dyDescent="0.25">
      <c r="A314">
        <v>313</v>
      </c>
      <c r="B314" t="s">
        <v>85</v>
      </c>
      <c r="C314" t="s">
        <v>79</v>
      </c>
      <c r="D314">
        <v>25</v>
      </c>
      <c r="E314">
        <v>51</v>
      </c>
      <c r="F314">
        <v>2005</v>
      </c>
      <c r="G314">
        <v>1255250</v>
      </c>
    </row>
    <row r="315" spans="1:7" x14ac:dyDescent="0.25">
      <c r="A315">
        <v>314</v>
      </c>
      <c r="B315" t="s">
        <v>85</v>
      </c>
      <c r="C315" t="s">
        <v>79</v>
      </c>
      <c r="D315">
        <v>31</v>
      </c>
      <c r="E315">
        <v>55</v>
      </c>
      <c r="F315">
        <v>2007</v>
      </c>
      <c r="G315">
        <v>1629056</v>
      </c>
    </row>
    <row r="316" spans="1:7" x14ac:dyDescent="0.25">
      <c r="A316">
        <v>315</v>
      </c>
      <c r="B316" t="s">
        <v>86</v>
      </c>
      <c r="C316" t="s">
        <v>79</v>
      </c>
      <c r="D316">
        <v>25</v>
      </c>
      <c r="E316">
        <v>70</v>
      </c>
      <c r="F316">
        <v>2017</v>
      </c>
      <c r="G316">
        <v>539853</v>
      </c>
    </row>
    <row r="317" spans="1:7" x14ac:dyDescent="0.25">
      <c r="A317">
        <v>316</v>
      </c>
      <c r="B317" t="s">
        <v>86</v>
      </c>
      <c r="C317" t="s">
        <v>80</v>
      </c>
      <c r="D317">
        <v>43</v>
      </c>
      <c r="E317">
        <v>65</v>
      </c>
      <c r="F317">
        <v>2010</v>
      </c>
      <c r="G317">
        <v>1582837</v>
      </c>
    </row>
    <row r="318" spans="1:7" x14ac:dyDescent="0.25">
      <c r="A318">
        <v>317</v>
      </c>
      <c r="B318" t="s">
        <v>85</v>
      </c>
      <c r="C318" t="s">
        <v>80</v>
      </c>
      <c r="D318">
        <v>29</v>
      </c>
      <c r="E318">
        <v>88</v>
      </c>
      <c r="F318">
        <v>2012</v>
      </c>
      <c r="G318">
        <v>1865740</v>
      </c>
    </row>
    <row r="319" spans="1:7" x14ac:dyDescent="0.25">
      <c r="A319">
        <v>318</v>
      </c>
      <c r="B319" t="s">
        <v>85</v>
      </c>
      <c r="C319" t="s">
        <v>80</v>
      </c>
      <c r="D319">
        <v>29</v>
      </c>
      <c r="E319">
        <v>61</v>
      </c>
      <c r="F319">
        <v>2005</v>
      </c>
      <c r="G319">
        <v>925759</v>
      </c>
    </row>
    <row r="320" spans="1:7" x14ac:dyDescent="0.25">
      <c r="A320">
        <v>319</v>
      </c>
      <c r="B320" t="s">
        <v>86</v>
      </c>
      <c r="C320" t="s">
        <v>81</v>
      </c>
      <c r="D320">
        <v>43</v>
      </c>
      <c r="E320">
        <v>82</v>
      </c>
      <c r="F320">
        <v>2012</v>
      </c>
      <c r="G320">
        <v>556262</v>
      </c>
    </row>
    <row r="321" spans="1:7" x14ac:dyDescent="0.25">
      <c r="A321">
        <v>320</v>
      </c>
      <c r="B321" t="s">
        <v>86</v>
      </c>
      <c r="C321" t="s">
        <v>81</v>
      </c>
      <c r="D321">
        <v>44</v>
      </c>
      <c r="E321">
        <v>69</v>
      </c>
      <c r="F321">
        <v>2006</v>
      </c>
      <c r="G321">
        <v>1249735</v>
      </c>
    </row>
    <row r="322" spans="1:7" x14ac:dyDescent="0.25">
      <c r="A322">
        <v>321</v>
      </c>
      <c r="B322" t="s">
        <v>85</v>
      </c>
      <c r="C322" t="s">
        <v>81</v>
      </c>
      <c r="D322">
        <v>45</v>
      </c>
      <c r="E322">
        <v>61</v>
      </c>
      <c r="F322">
        <v>2018</v>
      </c>
      <c r="G322">
        <v>1489631</v>
      </c>
    </row>
    <row r="323" spans="1:7" x14ac:dyDescent="0.25">
      <c r="A323">
        <v>322</v>
      </c>
      <c r="B323" t="s">
        <v>85</v>
      </c>
      <c r="C323" t="s">
        <v>82</v>
      </c>
      <c r="D323">
        <v>25</v>
      </c>
      <c r="E323">
        <v>65</v>
      </c>
      <c r="F323">
        <v>2014</v>
      </c>
      <c r="G323">
        <v>1524791</v>
      </c>
    </row>
    <row r="324" spans="1:7" x14ac:dyDescent="0.25">
      <c r="A324">
        <v>323</v>
      </c>
      <c r="B324" t="s">
        <v>86</v>
      </c>
      <c r="C324" t="s">
        <v>82</v>
      </c>
      <c r="D324">
        <v>31</v>
      </c>
      <c r="E324">
        <v>72</v>
      </c>
      <c r="F324">
        <v>2018</v>
      </c>
      <c r="G324">
        <v>1439307</v>
      </c>
    </row>
    <row r="325" spans="1:7" x14ac:dyDescent="0.25">
      <c r="A325">
        <v>324</v>
      </c>
      <c r="B325" t="s">
        <v>86</v>
      </c>
      <c r="C325" t="s">
        <v>82</v>
      </c>
      <c r="D325">
        <v>35</v>
      </c>
      <c r="E325">
        <v>68</v>
      </c>
      <c r="F325">
        <v>2016</v>
      </c>
      <c r="G325">
        <v>1850328</v>
      </c>
    </row>
    <row r="326" spans="1:7" x14ac:dyDescent="0.25">
      <c r="A326">
        <v>325</v>
      </c>
      <c r="B326" t="s">
        <v>85</v>
      </c>
      <c r="C326" t="s">
        <v>79</v>
      </c>
      <c r="D326">
        <v>40</v>
      </c>
      <c r="E326">
        <v>71</v>
      </c>
      <c r="F326">
        <v>2010</v>
      </c>
      <c r="G326">
        <v>1129036</v>
      </c>
    </row>
    <row r="327" spans="1:7" x14ac:dyDescent="0.25">
      <c r="A327">
        <v>326</v>
      </c>
      <c r="B327" t="s">
        <v>85</v>
      </c>
      <c r="C327" t="s">
        <v>79</v>
      </c>
      <c r="D327">
        <v>42</v>
      </c>
      <c r="E327">
        <v>67</v>
      </c>
      <c r="F327">
        <v>2018</v>
      </c>
      <c r="G327">
        <v>1257387</v>
      </c>
    </row>
    <row r="328" spans="1:7" x14ac:dyDescent="0.25">
      <c r="A328">
        <v>327</v>
      </c>
      <c r="B328" t="s">
        <v>86</v>
      </c>
      <c r="C328" t="s">
        <v>79</v>
      </c>
      <c r="D328">
        <v>34</v>
      </c>
      <c r="E328">
        <v>57</v>
      </c>
      <c r="F328">
        <v>2012</v>
      </c>
      <c r="G328">
        <v>1728100</v>
      </c>
    </row>
    <row r="329" spans="1:7" x14ac:dyDescent="0.25">
      <c r="A329">
        <v>328</v>
      </c>
      <c r="B329" t="s">
        <v>86</v>
      </c>
      <c r="C329" t="s">
        <v>80</v>
      </c>
      <c r="D329">
        <v>40</v>
      </c>
      <c r="E329">
        <v>57</v>
      </c>
      <c r="F329">
        <v>2017</v>
      </c>
      <c r="G329">
        <v>952749</v>
      </c>
    </row>
    <row r="330" spans="1:7" x14ac:dyDescent="0.25">
      <c r="A330">
        <v>329</v>
      </c>
      <c r="B330" t="s">
        <v>85</v>
      </c>
      <c r="C330" t="s">
        <v>80</v>
      </c>
      <c r="D330">
        <v>24</v>
      </c>
      <c r="E330">
        <v>75</v>
      </c>
      <c r="F330">
        <v>2010</v>
      </c>
      <c r="G330">
        <v>510812</v>
      </c>
    </row>
    <row r="331" spans="1:7" x14ac:dyDescent="0.25">
      <c r="A331">
        <v>330</v>
      </c>
      <c r="B331" t="s">
        <v>85</v>
      </c>
      <c r="C331" t="s">
        <v>80</v>
      </c>
      <c r="D331">
        <v>32</v>
      </c>
      <c r="E331">
        <v>68</v>
      </c>
      <c r="F331">
        <v>2006</v>
      </c>
      <c r="G331">
        <v>1021835</v>
      </c>
    </row>
    <row r="332" spans="1:7" x14ac:dyDescent="0.25">
      <c r="A332">
        <v>331</v>
      </c>
      <c r="B332" t="s">
        <v>86</v>
      </c>
      <c r="C332" t="s">
        <v>81</v>
      </c>
      <c r="D332">
        <v>43</v>
      </c>
      <c r="E332">
        <v>60</v>
      </c>
      <c r="F332">
        <v>2011</v>
      </c>
      <c r="G332">
        <v>647529</v>
      </c>
    </row>
    <row r="333" spans="1:7" x14ac:dyDescent="0.25">
      <c r="A333">
        <v>332</v>
      </c>
      <c r="B333" t="s">
        <v>86</v>
      </c>
      <c r="C333" t="s">
        <v>81</v>
      </c>
      <c r="D333">
        <v>37</v>
      </c>
      <c r="E333">
        <v>90</v>
      </c>
      <c r="F333">
        <v>2009</v>
      </c>
      <c r="G333">
        <v>974402</v>
      </c>
    </row>
    <row r="334" spans="1:7" x14ac:dyDescent="0.25">
      <c r="A334">
        <v>333</v>
      </c>
      <c r="B334" t="s">
        <v>85</v>
      </c>
      <c r="C334" t="s">
        <v>81</v>
      </c>
      <c r="D334">
        <v>30</v>
      </c>
      <c r="E334">
        <v>51</v>
      </c>
      <c r="F334">
        <v>2013</v>
      </c>
      <c r="G334">
        <v>1906694</v>
      </c>
    </row>
    <row r="335" spans="1:7" x14ac:dyDescent="0.25">
      <c r="A335">
        <v>334</v>
      </c>
      <c r="B335" t="s">
        <v>85</v>
      </c>
      <c r="C335" t="s">
        <v>82</v>
      </c>
      <c r="D335">
        <v>36</v>
      </c>
      <c r="E335">
        <v>53</v>
      </c>
      <c r="F335">
        <v>2017</v>
      </c>
      <c r="G335">
        <v>1951642</v>
      </c>
    </row>
    <row r="336" spans="1:7" x14ac:dyDescent="0.25">
      <c r="A336">
        <v>335</v>
      </c>
      <c r="B336" t="s">
        <v>86</v>
      </c>
      <c r="C336" t="s">
        <v>82</v>
      </c>
      <c r="D336">
        <v>28</v>
      </c>
      <c r="E336">
        <v>79</v>
      </c>
      <c r="F336">
        <v>2014</v>
      </c>
      <c r="G336">
        <v>1341609</v>
      </c>
    </row>
    <row r="337" spans="1:7" x14ac:dyDescent="0.25">
      <c r="A337">
        <v>336</v>
      </c>
      <c r="B337" t="s">
        <v>86</v>
      </c>
      <c r="C337" t="s">
        <v>82</v>
      </c>
      <c r="D337">
        <v>38</v>
      </c>
      <c r="E337">
        <v>60</v>
      </c>
      <c r="F337">
        <v>2006</v>
      </c>
      <c r="G337">
        <v>1562244</v>
      </c>
    </row>
    <row r="338" spans="1:7" x14ac:dyDescent="0.25">
      <c r="A338">
        <v>337</v>
      </c>
      <c r="B338" t="s">
        <v>85</v>
      </c>
      <c r="C338" t="s">
        <v>79</v>
      </c>
      <c r="D338">
        <v>26</v>
      </c>
      <c r="E338">
        <v>60</v>
      </c>
      <c r="F338">
        <v>2014</v>
      </c>
      <c r="G338">
        <v>569359</v>
      </c>
    </row>
    <row r="339" spans="1:7" x14ac:dyDescent="0.25">
      <c r="A339">
        <v>338</v>
      </c>
      <c r="B339" t="s">
        <v>85</v>
      </c>
      <c r="C339" t="s">
        <v>79</v>
      </c>
      <c r="D339">
        <v>26</v>
      </c>
      <c r="E339">
        <v>76</v>
      </c>
      <c r="F339">
        <v>2006</v>
      </c>
      <c r="G339">
        <v>1563347</v>
      </c>
    </row>
    <row r="340" spans="1:7" x14ac:dyDescent="0.25">
      <c r="A340">
        <v>339</v>
      </c>
      <c r="B340" t="s">
        <v>86</v>
      </c>
      <c r="C340" t="s">
        <v>79</v>
      </c>
      <c r="D340">
        <v>28</v>
      </c>
      <c r="E340">
        <v>88</v>
      </c>
      <c r="F340">
        <v>2011</v>
      </c>
      <c r="G340">
        <v>527405</v>
      </c>
    </row>
    <row r="341" spans="1:7" x14ac:dyDescent="0.25">
      <c r="A341">
        <v>340</v>
      </c>
      <c r="B341" t="s">
        <v>86</v>
      </c>
      <c r="C341" t="s">
        <v>80</v>
      </c>
      <c r="D341">
        <v>28</v>
      </c>
      <c r="E341">
        <v>73</v>
      </c>
      <c r="F341">
        <v>2015</v>
      </c>
      <c r="G341">
        <v>1122447</v>
      </c>
    </row>
    <row r="342" spans="1:7" x14ac:dyDescent="0.25">
      <c r="A342">
        <v>341</v>
      </c>
      <c r="B342" t="s">
        <v>85</v>
      </c>
      <c r="C342" t="s">
        <v>80</v>
      </c>
      <c r="D342">
        <v>32</v>
      </c>
      <c r="E342">
        <v>52</v>
      </c>
      <c r="F342">
        <v>2015</v>
      </c>
      <c r="G342">
        <v>799536</v>
      </c>
    </row>
    <row r="343" spans="1:7" x14ac:dyDescent="0.25">
      <c r="A343">
        <v>342</v>
      </c>
      <c r="B343" t="s">
        <v>85</v>
      </c>
      <c r="C343" t="s">
        <v>80</v>
      </c>
      <c r="D343">
        <v>22</v>
      </c>
      <c r="E343">
        <v>81</v>
      </c>
      <c r="F343">
        <v>2014</v>
      </c>
      <c r="G343">
        <v>917101</v>
      </c>
    </row>
    <row r="344" spans="1:7" x14ac:dyDescent="0.25">
      <c r="A344">
        <v>343</v>
      </c>
      <c r="B344" t="s">
        <v>86</v>
      </c>
      <c r="C344" t="s">
        <v>81</v>
      </c>
      <c r="D344">
        <v>33</v>
      </c>
      <c r="E344">
        <v>48</v>
      </c>
      <c r="F344">
        <v>2015</v>
      </c>
      <c r="G344">
        <v>782019</v>
      </c>
    </row>
    <row r="345" spans="1:7" x14ac:dyDescent="0.25">
      <c r="A345">
        <v>344</v>
      </c>
      <c r="B345" t="s">
        <v>86</v>
      </c>
      <c r="C345" t="s">
        <v>81</v>
      </c>
      <c r="D345">
        <v>34</v>
      </c>
      <c r="E345">
        <v>68</v>
      </c>
      <c r="F345">
        <v>2011</v>
      </c>
      <c r="G345">
        <v>671791</v>
      </c>
    </row>
    <row r="346" spans="1:7" x14ac:dyDescent="0.25">
      <c r="A346">
        <v>345</v>
      </c>
      <c r="B346" t="s">
        <v>85</v>
      </c>
      <c r="C346" t="s">
        <v>81</v>
      </c>
      <c r="D346">
        <v>26</v>
      </c>
      <c r="E346">
        <v>66</v>
      </c>
      <c r="F346">
        <v>2015</v>
      </c>
      <c r="G346">
        <v>833132</v>
      </c>
    </row>
    <row r="347" spans="1:7" x14ac:dyDescent="0.25">
      <c r="A347">
        <v>346</v>
      </c>
      <c r="B347" t="s">
        <v>85</v>
      </c>
      <c r="C347" t="s">
        <v>82</v>
      </c>
      <c r="D347">
        <v>35</v>
      </c>
      <c r="E347">
        <v>77</v>
      </c>
      <c r="F347">
        <v>2012</v>
      </c>
      <c r="G347">
        <v>1984542</v>
      </c>
    </row>
    <row r="348" spans="1:7" x14ac:dyDescent="0.25">
      <c r="A348">
        <v>347</v>
      </c>
      <c r="B348" t="s">
        <v>86</v>
      </c>
      <c r="C348" t="s">
        <v>82</v>
      </c>
      <c r="D348">
        <v>29</v>
      </c>
      <c r="E348">
        <v>81</v>
      </c>
      <c r="F348">
        <v>2015</v>
      </c>
      <c r="G348">
        <v>1030686</v>
      </c>
    </row>
    <row r="349" spans="1:7" x14ac:dyDescent="0.25">
      <c r="A349">
        <v>348</v>
      </c>
      <c r="B349" t="s">
        <v>86</v>
      </c>
      <c r="C349" t="s">
        <v>82</v>
      </c>
      <c r="D349">
        <v>32</v>
      </c>
      <c r="E349">
        <v>64</v>
      </c>
      <c r="F349">
        <v>2014</v>
      </c>
      <c r="G349">
        <v>744437</v>
      </c>
    </row>
    <row r="350" spans="1:7" x14ac:dyDescent="0.25">
      <c r="A350">
        <v>349</v>
      </c>
      <c r="B350" t="s">
        <v>85</v>
      </c>
      <c r="C350" t="s">
        <v>79</v>
      </c>
      <c r="D350">
        <v>44</v>
      </c>
      <c r="E350">
        <v>77</v>
      </c>
      <c r="F350">
        <v>2014</v>
      </c>
      <c r="G350">
        <v>642667</v>
      </c>
    </row>
    <row r="351" spans="1:7" x14ac:dyDescent="0.25">
      <c r="A351">
        <v>350</v>
      </c>
      <c r="B351" t="s">
        <v>85</v>
      </c>
      <c r="C351" t="s">
        <v>79</v>
      </c>
      <c r="D351">
        <v>25</v>
      </c>
      <c r="E351">
        <v>77</v>
      </c>
      <c r="F351">
        <v>2011</v>
      </c>
      <c r="G351">
        <v>1821191</v>
      </c>
    </row>
    <row r="352" spans="1:7" x14ac:dyDescent="0.25">
      <c r="A352">
        <v>351</v>
      </c>
      <c r="B352" t="s">
        <v>86</v>
      </c>
      <c r="C352" t="s">
        <v>79</v>
      </c>
      <c r="D352">
        <v>43</v>
      </c>
      <c r="E352">
        <v>70</v>
      </c>
      <c r="F352">
        <v>2006</v>
      </c>
      <c r="G352">
        <v>988100</v>
      </c>
    </row>
    <row r="353" spans="1:7" x14ac:dyDescent="0.25">
      <c r="A353">
        <v>352</v>
      </c>
      <c r="B353" t="s">
        <v>86</v>
      </c>
      <c r="C353" t="s">
        <v>80</v>
      </c>
      <c r="D353">
        <v>42</v>
      </c>
      <c r="E353">
        <v>72</v>
      </c>
      <c r="F353">
        <v>2016</v>
      </c>
      <c r="G353">
        <v>654828</v>
      </c>
    </row>
    <row r="354" spans="1:7" x14ac:dyDescent="0.25">
      <c r="A354">
        <v>353</v>
      </c>
      <c r="B354" t="s">
        <v>85</v>
      </c>
      <c r="C354" t="s">
        <v>80</v>
      </c>
      <c r="D354">
        <v>25</v>
      </c>
      <c r="E354">
        <v>81</v>
      </c>
      <c r="F354">
        <v>2013</v>
      </c>
      <c r="G354">
        <v>1245090</v>
      </c>
    </row>
    <row r="355" spans="1:7" x14ac:dyDescent="0.25">
      <c r="A355">
        <v>354</v>
      </c>
      <c r="B355" t="s">
        <v>85</v>
      </c>
      <c r="C355" t="s">
        <v>80</v>
      </c>
      <c r="D355">
        <v>38</v>
      </c>
      <c r="E355">
        <v>83</v>
      </c>
      <c r="F355">
        <v>2013</v>
      </c>
      <c r="G355">
        <v>1038900</v>
      </c>
    </row>
    <row r="356" spans="1:7" x14ac:dyDescent="0.25">
      <c r="A356">
        <v>355</v>
      </c>
      <c r="B356" t="s">
        <v>86</v>
      </c>
      <c r="C356" t="s">
        <v>81</v>
      </c>
      <c r="D356">
        <v>34</v>
      </c>
      <c r="E356">
        <v>74</v>
      </c>
      <c r="F356">
        <v>2011</v>
      </c>
      <c r="G356">
        <v>562256</v>
      </c>
    </row>
    <row r="357" spans="1:7" x14ac:dyDescent="0.25">
      <c r="A357">
        <v>356</v>
      </c>
      <c r="B357" t="s">
        <v>86</v>
      </c>
      <c r="C357" t="s">
        <v>81</v>
      </c>
      <c r="D357">
        <v>30</v>
      </c>
      <c r="E357">
        <v>62</v>
      </c>
      <c r="F357">
        <v>2014</v>
      </c>
      <c r="G357">
        <v>1813399</v>
      </c>
    </row>
    <row r="358" spans="1:7" x14ac:dyDescent="0.25">
      <c r="A358">
        <v>357</v>
      </c>
      <c r="B358" t="s">
        <v>85</v>
      </c>
      <c r="C358" t="s">
        <v>81</v>
      </c>
      <c r="D358">
        <v>31</v>
      </c>
      <c r="E358">
        <v>77</v>
      </c>
      <c r="F358">
        <v>2008</v>
      </c>
      <c r="G358">
        <v>1119382</v>
      </c>
    </row>
    <row r="359" spans="1:7" x14ac:dyDescent="0.25">
      <c r="A359">
        <v>358</v>
      </c>
      <c r="B359" t="s">
        <v>85</v>
      </c>
      <c r="C359" t="s">
        <v>82</v>
      </c>
      <c r="D359">
        <v>40</v>
      </c>
      <c r="E359">
        <v>89</v>
      </c>
      <c r="F359">
        <v>2016</v>
      </c>
      <c r="G359">
        <v>1724667</v>
      </c>
    </row>
    <row r="360" spans="1:7" x14ac:dyDescent="0.25">
      <c r="A360">
        <v>359</v>
      </c>
      <c r="B360" t="s">
        <v>86</v>
      </c>
      <c r="C360" t="s">
        <v>82</v>
      </c>
      <c r="D360">
        <v>36</v>
      </c>
      <c r="E360">
        <v>83</v>
      </c>
      <c r="F360">
        <v>2009</v>
      </c>
      <c r="G360">
        <v>1722477</v>
      </c>
    </row>
    <row r="361" spans="1:7" x14ac:dyDescent="0.25">
      <c r="A361">
        <v>360</v>
      </c>
      <c r="B361" t="s">
        <v>86</v>
      </c>
      <c r="C361" t="s">
        <v>82</v>
      </c>
      <c r="D361">
        <v>36</v>
      </c>
      <c r="E361">
        <v>66</v>
      </c>
      <c r="F361">
        <v>2005</v>
      </c>
      <c r="G361">
        <v>994349</v>
      </c>
    </row>
    <row r="362" spans="1:7" x14ac:dyDescent="0.25">
      <c r="A362">
        <v>361</v>
      </c>
      <c r="B362" t="s">
        <v>85</v>
      </c>
      <c r="C362" t="s">
        <v>79</v>
      </c>
      <c r="D362">
        <v>45</v>
      </c>
      <c r="E362">
        <v>67</v>
      </c>
      <c r="F362">
        <v>2014</v>
      </c>
      <c r="G362">
        <v>1303967</v>
      </c>
    </row>
    <row r="363" spans="1:7" x14ac:dyDescent="0.25">
      <c r="A363">
        <v>362</v>
      </c>
      <c r="B363" t="s">
        <v>85</v>
      </c>
      <c r="C363" t="s">
        <v>79</v>
      </c>
      <c r="D363">
        <v>42</v>
      </c>
      <c r="E363">
        <v>76</v>
      </c>
      <c r="F363">
        <v>2005</v>
      </c>
      <c r="G363">
        <v>1730758</v>
      </c>
    </row>
    <row r="364" spans="1:7" x14ac:dyDescent="0.25">
      <c r="A364">
        <v>363</v>
      </c>
      <c r="B364" t="s">
        <v>86</v>
      </c>
      <c r="C364" t="s">
        <v>79</v>
      </c>
      <c r="D364">
        <v>27</v>
      </c>
      <c r="E364">
        <v>90</v>
      </c>
      <c r="F364">
        <v>2015</v>
      </c>
      <c r="G364">
        <v>1653521</v>
      </c>
    </row>
    <row r="365" spans="1:7" x14ac:dyDescent="0.25">
      <c r="A365">
        <v>364</v>
      </c>
      <c r="B365" t="s">
        <v>86</v>
      </c>
      <c r="C365" t="s">
        <v>80</v>
      </c>
      <c r="D365">
        <v>22</v>
      </c>
      <c r="E365">
        <v>54</v>
      </c>
      <c r="F365">
        <v>2011</v>
      </c>
      <c r="G365">
        <v>1073365</v>
      </c>
    </row>
    <row r="366" spans="1:7" x14ac:dyDescent="0.25">
      <c r="A366">
        <v>365</v>
      </c>
      <c r="B366" t="s">
        <v>85</v>
      </c>
      <c r="C366" t="s">
        <v>80</v>
      </c>
      <c r="D366">
        <v>41</v>
      </c>
      <c r="E366">
        <v>61</v>
      </c>
      <c r="F366">
        <v>2005</v>
      </c>
      <c r="G366">
        <v>1934653</v>
      </c>
    </row>
    <row r="367" spans="1:7" x14ac:dyDescent="0.25">
      <c r="A367">
        <v>366</v>
      </c>
      <c r="B367" t="s">
        <v>85</v>
      </c>
      <c r="C367" t="s">
        <v>80</v>
      </c>
      <c r="D367">
        <v>31</v>
      </c>
      <c r="E367">
        <v>61</v>
      </c>
      <c r="F367">
        <v>2005</v>
      </c>
      <c r="G367">
        <v>1374866</v>
      </c>
    </row>
    <row r="368" spans="1:7" x14ac:dyDescent="0.25">
      <c r="A368">
        <v>367</v>
      </c>
      <c r="B368" t="s">
        <v>86</v>
      </c>
      <c r="C368" t="s">
        <v>81</v>
      </c>
      <c r="D368">
        <v>22</v>
      </c>
      <c r="E368">
        <v>90</v>
      </c>
      <c r="F368">
        <v>2011</v>
      </c>
      <c r="G368">
        <v>1155954</v>
      </c>
    </row>
    <row r="369" spans="1:7" x14ac:dyDescent="0.25">
      <c r="A369">
        <v>368</v>
      </c>
      <c r="B369" t="s">
        <v>86</v>
      </c>
      <c r="C369" t="s">
        <v>81</v>
      </c>
      <c r="D369">
        <v>38</v>
      </c>
      <c r="E369">
        <v>48</v>
      </c>
      <c r="F369">
        <v>2007</v>
      </c>
      <c r="G369">
        <v>1885525</v>
      </c>
    </row>
    <row r="370" spans="1:7" x14ac:dyDescent="0.25">
      <c r="A370">
        <v>369</v>
      </c>
      <c r="B370" t="s">
        <v>85</v>
      </c>
      <c r="C370" t="s">
        <v>81</v>
      </c>
      <c r="D370">
        <v>25</v>
      </c>
      <c r="E370">
        <v>83</v>
      </c>
      <c r="F370">
        <v>2012</v>
      </c>
      <c r="G370">
        <v>1372365</v>
      </c>
    </row>
    <row r="371" spans="1:7" x14ac:dyDescent="0.25">
      <c r="A371">
        <v>370</v>
      </c>
      <c r="B371" t="s">
        <v>85</v>
      </c>
      <c r="C371" t="s">
        <v>82</v>
      </c>
      <c r="D371">
        <v>25</v>
      </c>
      <c r="E371">
        <v>52</v>
      </c>
      <c r="F371">
        <v>2005</v>
      </c>
      <c r="G371">
        <v>942864</v>
      </c>
    </row>
    <row r="372" spans="1:7" x14ac:dyDescent="0.25">
      <c r="A372">
        <v>371</v>
      </c>
      <c r="B372" t="s">
        <v>86</v>
      </c>
      <c r="C372" t="s">
        <v>82</v>
      </c>
      <c r="D372">
        <v>31</v>
      </c>
      <c r="E372">
        <v>73</v>
      </c>
      <c r="F372">
        <v>2009</v>
      </c>
      <c r="G372">
        <v>602928</v>
      </c>
    </row>
    <row r="373" spans="1:7" x14ac:dyDescent="0.25">
      <c r="A373">
        <v>372</v>
      </c>
      <c r="B373" t="s">
        <v>86</v>
      </c>
      <c r="C373" t="s">
        <v>82</v>
      </c>
      <c r="D373">
        <v>22</v>
      </c>
      <c r="E373">
        <v>69</v>
      </c>
      <c r="F373">
        <v>2013</v>
      </c>
      <c r="G373">
        <v>636528</v>
      </c>
    </row>
    <row r="374" spans="1:7" x14ac:dyDescent="0.25">
      <c r="A374">
        <v>373</v>
      </c>
      <c r="B374" t="s">
        <v>85</v>
      </c>
      <c r="C374" t="s">
        <v>79</v>
      </c>
      <c r="D374">
        <v>30</v>
      </c>
      <c r="E374">
        <v>51</v>
      </c>
      <c r="F374">
        <v>2008</v>
      </c>
      <c r="G374">
        <v>1957642</v>
      </c>
    </row>
    <row r="375" spans="1:7" x14ac:dyDescent="0.25">
      <c r="A375">
        <v>374</v>
      </c>
      <c r="B375" t="s">
        <v>85</v>
      </c>
      <c r="C375" t="s">
        <v>79</v>
      </c>
      <c r="D375">
        <v>39</v>
      </c>
      <c r="E375">
        <v>87</v>
      </c>
      <c r="F375">
        <v>2012</v>
      </c>
      <c r="G375">
        <v>1235385</v>
      </c>
    </row>
    <row r="376" spans="1:7" x14ac:dyDescent="0.25">
      <c r="A376">
        <v>375</v>
      </c>
      <c r="B376" t="s">
        <v>86</v>
      </c>
      <c r="C376" t="s">
        <v>79</v>
      </c>
      <c r="D376">
        <v>28</v>
      </c>
      <c r="E376">
        <v>65</v>
      </c>
      <c r="F376">
        <v>2009</v>
      </c>
      <c r="G376">
        <v>740413</v>
      </c>
    </row>
    <row r="377" spans="1:7" x14ac:dyDescent="0.25">
      <c r="A377">
        <v>376</v>
      </c>
      <c r="B377" t="s">
        <v>86</v>
      </c>
      <c r="C377" t="s">
        <v>80</v>
      </c>
      <c r="D377">
        <v>25</v>
      </c>
      <c r="E377">
        <v>79</v>
      </c>
      <c r="F377">
        <v>2005</v>
      </c>
      <c r="G377">
        <v>1434179</v>
      </c>
    </row>
    <row r="378" spans="1:7" x14ac:dyDescent="0.25">
      <c r="A378">
        <v>377</v>
      </c>
      <c r="B378" t="s">
        <v>85</v>
      </c>
      <c r="C378" t="s">
        <v>80</v>
      </c>
      <c r="D378">
        <v>27</v>
      </c>
      <c r="E378">
        <v>68</v>
      </c>
      <c r="F378">
        <v>2017</v>
      </c>
      <c r="G378">
        <v>625591</v>
      </c>
    </row>
    <row r="379" spans="1:7" x14ac:dyDescent="0.25">
      <c r="A379">
        <v>378</v>
      </c>
      <c r="B379" t="s">
        <v>85</v>
      </c>
      <c r="C379" t="s">
        <v>80</v>
      </c>
      <c r="D379">
        <v>42</v>
      </c>
      <c r="E379">
        <v>54</v>
      </c>
      <c r="F379">
        <v>2008</v>
      </c>
      <c r="G379">
        <v>872035</v>
      </c>
    </row>
    <row r="380" spans="1:7" x14ac:dyDescent="0.25">
      <c r="A380">
        <v>379</v>
      </c>
      <c r="B380" t="s">
        <v>86</v>
      </c>
      <c r="C380" t="s">
        <v>81</v>
      </c>
      <c r="D380">
        <v>33</v>
      </c>
      <c r="E380">
        <v>58</v>
      </c>
      <c r="F380">
        <v>2010</v>
      </c>
      <c r="G380">
        <v>996685</v>
      </c>
    </row>
    <row r="381" spans="1:7" x14ac:dyDescent="0.25">
      <c r="A381">
        <v>380</v>
      </c>
      <c r="B381" t="s">
        <v>86</v>
      </c>
      <c r="C381" t="s">
        <v>81</v>
      </c>
      <c r="D381">
        <v>39</v>
      </c>
      <c r="E381">
        <v>48</v>
      </c>
      <c r="F381">
        <v>2009</v>
      </c>
      <c r="G381">
        <v>1320705</v>
      </c>
    </row>
    <row r="382" spans="1:7" x14ac:dyDescent="0.25">
      <c r="A382">
        <v>381</v>
      </c>
      <c r="B382" t="s">
        <v>85</v>
      </c>
      <c r="C382" t="s">
        <v>81</v>
      </c>
      <c r="D382">
        <v>30</v>
      </c>
      <c r="E382">
        <v>57</v>
      </c>
      <c r="F382">
        <v>2014</v>
      </c>
      <c r="G382">
        <v>1255631</v>
      </c>
    </row>
    <row r="383" spans="1:7" x14ac:dyDescent="0.25">
      <c r="A383">
        <v>382</v>
      </c>
      <c r="B383" t="s">
        <v>85</v>
      </c>
      <c r="C383" t="s">
        <v>82</v>
      </c>
      <c r="D383">
        <v>31</v>
      </c>
      <c r="E383">
        <v>81</v>
      </c>
      <c r="F383">
        <v>2016</v>
      </c>
      <c r="G383">
        <v>543495</v>
      </c>
    </row>
    <row r="384" spans="1:7" x14ac:dyDescent="0.25">
      <c r="A384">
        <v>383</v>
      </c>
      <c r="B384" t="s">
        <v>86</v>
      </c>
      <c r="C384" t="s">
        <v>82</v>
      </c>
      <c r="D384">
        <v>39</v>
      </c>
      <c r="E384">
        <v>84</v>
      </c>
      <c r="F384">
        <v>2010</v>
      </c>
      <c r="G384">
        <v>1024482</v>
      </c>
    </row>
    <row r="385" spans="1:7" x14ac:dyDescent="0.25">
      <c r="A385">
        <v>384</v>
      </c>
      <c r="B385" t="s">
        <v>86</v>
      </c>
      <c r="C385" t="s">
        <v>82</v>
      </c>
      <c r="D385">
        <v>27</v>
      </c>
      <c r="E385">
        <v>81</v>
      </c>
      <c r="F385">
        <v>2006</v>
      </c>
      <c r="G385">
        <v>658630</v>
      </c>
    </row>
    <row r="386" spans="1:7" x14ac:dyDescent="0.25">
      <c r="A386">
        <v>385</v>
      </c>
      <c r="B386" t="s">
        <v>85</v>
      </c>
      <c r="C386" t="s">
        <v>79</v>
      </c>
      <c r="D386">
        <v>35</v>
      </c>
      <c r="E386">
        <v>53</v>
      </c>
      <c r="F386">
        <v>2008</v>
      </c>
      <c r="G386">
        <v>1656470</v>
      </c>
    </row>
    <row r="387" spans="1:7" x14ac:dyDescent="0.25">
      <c r="A387">
        <v>386</v>
      </c>
      <c r="B387" t="s">
        <v>85</v>
      </c>
      <c r="C387" t="s">
        <v>79</v>
      </c>
      <c r="D387">
        <v>36</v>
      </c>
      <c r="E387">
        <v>79</v>
      </c>
      <c r="F387">
        <v>2018</v>
      </c>
      <c r="G387">
        <v>1296634</v>
      </c>
    </row>
    <row r="388" spans="1:7" x14ac:dyDescent="0.25">
      <c r="A388">
        <v>387</v>
      </c>
      <c r="B388" t="s">
        <v>86</v>
      </c>
      <c r="C388" t="s">
        <v>79</v>
      </c>
      <c r="D388">
        <v>42</v>
      </c>
      <c r="E388">
        <v>88</v>
      </c>
      <c r="F388">
        <v>2007</v>
      </c>
      <c r="G388">
        <v>1398723</v>
      </c>
    </row>
    <row r="389" spans="1:7" x14ac:dyDescent="0.25">
      <c r="A389">
        <v>388</v>
      </c>
      <c r="B389" t="s">
        <v>86</v>
      </c>
      <c r="C389" t="s">
        <v>80</v>
      </c>
      <c r="D389">
        <v>35</v>
      </c>
      <c r="E389">
        <v>57</v>
      </c>
      <c r="F389">
        <v>2018</v>
      </c>
      <c r="G389">
        <v>1401774</v>
      </c>
    </row>
    <row r="390" spans="1:7" x14ac:dyDescent="0.25">
      <c r="A390">
        <v>389</v>
      </c>
      <c r="B390" t="s">
        <v>85</v>
      </c>
      <c r="C390" t="s">
        <v>80</v>
      </c>
      <c r="D390">
        <v>34</v>
      </c>
      <c r="E390">
        <v>49</v>
      </c>
      <c r="F390">
        <v>2013</v>
      </c>
      <c r="G390">
        <v>1170287</v>
      </c>
    </row>
    <row r="391" spans="1:7" x14ac:dyDescent="0.25">
      <c r="A391">
        <v>390</v>
      </c>
      <c r="B391" t="s">
        <v>85</v>
      </c>
      <c r="C391" t="s">
        <v>80</v>
      </c>
      <c r="D391">
        <v>36</v>
      </c>
      <c r="E391">
        <v>89</v>
      </c>
      <c r="F391">
        <v>2005</v>
      </c>
      <c r="G391">
        <v>1678684</v>
      </c>
    </row>
    <row r="392" spans="1:7" x14ac:dyDescent="0.25">
      <c r="A392">
        <v>391</v>
      </c>
      <c r="B392" t="s">
        <v>86</v>
      </c>
      <c r="C392" t="s">
        <v>81</v>
      </c>
      <c r="D392">
        <v>31</v>
      </c>
      <c r="E392">
        <v>81</v>
      </c>
      <c r="F392">
        <v>2009</v>
      </c>
      <c r="G392">
        <v>873779</v>
      </c>
    </row>
    <row r="393" spans="1:7" x14ac:dyDescent="0.25">
      <c r="A393">
        <v>392</v>
      </c>
      <c r="B393" t="s">
        <v>86</v>
      </c>
      <c r="C393" t="s">
        <v>81</v>
      </c>
      <c r="D393">
        <v>26</v>
      </c>
      <c r="E393">
        <v>69</v>
      </c>
      <c r="F393">
        <v>2018</v>
      </c>
      <c r="G393">
        <v>1613623</v>
      </c>
    </row>
    <row r="394" spans="1:7" x14ac:dyDescent="0.25">
      <c r="A394">
        <v>393</v>
      </c>
      <c r="B394" t="s">
        <v>85</v>
      </c>
      <c r="C394" t="s">
        <v>81</v>
      </c>
      <c r="D394">
        <v>27</v>
      </c>
      <c r="E394">
        <v>64</v>
      </c>
      <c r="F394">
        <v>2008</v>
      </c>
      <c r="G394">
        <v>910978</v>
      </c>
    </row>
    <row r="395" spans="1:7" x14ac:dyDescent="0.25">
      <c r="A395">
        <v>394</v>
      </c>
      <c r="B395" t="s">
        <v>85</v>
      </c>
      <c r="C395" t="s">
        <v>82</v>
      </c>
      <c r="D395">
        <v>45</v>
      </c>
      <c r="E395">
        <v>56</v>
      </c>
      <c r="F395">
        <v>2016</v>
      </c>
      <c r="G395">
        <v>1420951</v>
      </c>
    </row>
    <row r="396" spans="1:7" x14ac:dyDescent="0.25">
      <c r="A396">
        <v>395</v>
      </c>
      <c r="B396" t="s">
        <v>86</v>
      </c>
      <c r="C396" t="s">
        <v>82</v>
      </c>
      <c r="D396">
        <v>44</v>
      </c>
      <c r="E396">
        <v>66</v>
      </c>
      <c r="F396">
        <v>2007</v>
      </c>
      <c r="G396">
        <v>810200</v>
      </c>
    </row>
    <row r="397" spans="1:7" x14ac:dyDescent="0.25">
      <c r="A397">
        <v>396</v>
      </c>
      <c r="B397" t="s">
        <v>86</v>
      </c>
      <c r="C397" t="s">
        <v>82</v>
      </c>
      <c r="D397">
        <v>28</v>
      </c>
      <c r="E397">
        <v>67</v>
      </c>
      <c r="F397">
        <v>2018</v>
      </c>
      <c r="G397">
        <v>1517929</v>
      </c>
    </row>
    <row r="398" spans="1:7" x14ac:dyDescent="0.25">
      <c r="A398">
        <v>397</v>
      </c>
      <c r="B398" t="s">
        <v>85</v>
      </c>
      <c r="C398" t="s">
        <v>79</v>
      </c>
      <c r="D398">
        <v>39</v>
      </c>
      <c r="E398">
        <v>77</v>
      </c>
      <c r="F398">
        <v>2010</v>
      </c>
      <c r="G398">
        <v>1135513</v>
      </c>
    </row>
    <row r="399" spans="1:7" x14ac:dyDescent="0.25">
      <c r="A399">
        <v>398</v>
      </c>
      <c r="B399" t="s">
        <v>85</v>
      </c>
      <c r="C399" t="s">
        <v>79</v>
      </c>
      <c r="D399">
        <v>37</v>
      </c>
      <c r="E399">
        <v>86</v>
      </c>
      <c r="F399">
        <v>2016</v>
      </c>
      <c r="G399">
        <v>1564814</v>
      </c>
    </row>
    <row r="400" spans="1:7" x14ac:dyDescent="0.25">
      <c r="A400">
        <v>399</v>
      </c>
      <c r="B400" t="s">
        <v>86</v>
      </c>
      <c r="C400" t="s">
        <v>79</v>
      </c>
      <c r="D400">
        <v>24</v>
      </c>
      <c r="E400">
        <v>67</v>
      </c>
      <c r="F400">
        <v>2017</v>
      </c>
      <c r="G400">
        <v>1748128</v>
      </c>
    </row>
    <row r="401" spans="1:7" x14ac:dyDescent="0.25">
      <c r="A401">
        <v>400</v>
      </c>
      <c r="B401" t="s">
        <v>86</v>
      </c>
      <c r="C401" t="s">
        <v>80</v>
      </c>
      <c r="D401">
        <v>29</v>
      </c>
      <c r="E401">
        <v>48</v>
      </c>
      <c r="F401">
        <v>2014</v>
      </c>
      <c r="G401">
        <v>1783979</v>
      </c>
    </row>
    <row r="402" spans="1:7" x14ac:dyDescent="0.25">
      <c r="A402">
        <v>401</v>
      </c>
      <c r="B402" t="s">
        <v>85</v>
      </c>
      <c r="C402" t="s">
        <v>80</v>
      </c>
      <c r="D402">
        <v>27</v>
      </c>
      <c r="E402">
        <v>65</v>
      </c>
      <c r="F402">
        <v>2015</v>
      </c>
      <c r="G402">
        <v>1716026</v>
      </c>
    </row>
    <row r="403" spans="1:7" x14ac:dyDescent="0.25">
      <c r="A403">
        <v>402</v>
      </c>
      <c r="B403" t="s">
        <v>85</v>
      </c>
      <c r="C403" t="s">
        <v>80</v>
      </c>
      <c r="D403">
        <v>23</v>
      </c>
      <c r="E403">
        <v>63</v>
      </c>
      <c r="F403">
        <v>2008</v>
      </c>
      <c r="G403">
        <v>1522553</v>
      </c>
    </row>
    <row r="404" spans="1:7" x14ac:dyDescent="0.25">
      <c r="A404">
        <v>403</v>
      </c>
      <c r="B404" t="s">
        <v>86</v>
      </c>
      <c r="C404" t="s">
        <v>81</v>
      </c>
      <c r="D404">
        <v>43</v>
      </c>
      <c r="E404">
        <v>66</v>
      </c>
      <c r="F404">
        <v>2016</v>
      </c>
      <c r="G404">
        <v>1851685</v>
      </c>
    </row>
    <row r="405" spans="1:7" x14ac:dyDescent="0.25">
      <c r="A405">
        <v>404</v>
      </c>
      <c r="B405" t="s">
        <v>86</v>
      </c>
      <c r="C405" t="s">
        <v>81</v>
      </c>
      <c r="D405">
        <v>31</v>
      </c>
      <c r="E405">
        <v>52</v>
      </c>
      <c r="F405">
        <v>2014</v>
      </c>
      <c r="G405">
        <v>677135</v>
      </c>
    </row>
    <row r="406" spans="1:7" x14ac:dyDescent="0.25">
      <c r="A406">
        <v>405</v>
      </c>
      <c r="B406" t="s">
        <v>85</v>
      </c>
      <c r="C406" t="s">
        <v>81</v>
      </c>
      <c r="D406">
        <v>26</v>
      </c>
      <c r="E406">
        <v>66</v>
      </c>
      <c r="F406">
        <v>2017</v>
      </c>
      <c r="G406">
        <v>1914946</v>
      </c>
    </row>
    <row r="407" spans="1:7" x14ac:dyDescent="0.25">
      <c r="A407">
        <v>406</v>
      </c>
      <c r="B407" t="s">
        <v>85</v>
      </c>
      <c r="C407" t="s">
        <v>82</v>
      </c>
      <c r="D407">
        <v>36</v>
      </c>
      <c r="E407">
        <v>62</v>
      </c>
      <c r="F407">
        <v>2014</v>
      </c>
      <c r="G407">
        <v>506136</v>
      </c>
    </row>
    <row r="408" spans="1:7" x14ac:dyDescent="0.25">
      <c r="A408">
        <v>407</v>
      </c>
      <c r="B408" t="s">
        <v>86</v>
      </c>
      <c r="C408" t="s">
        <v>82</v>
      </c>
      <c r="D408">
        <v>34</v>
      </c>
      <c r="E408">
        <v>58</v>
      </c>
      <c r="F408">
        <v>2017</v>
      </c>
      <c r="G408">
        <v>993297</v>
      </c>
    </row>
    <row r="409" spans="1:7" x14ac:dyDescent="0.25">
      <c r="A409">
        <v>408</v>
      </c>
      <c r="B409" t="s">
        <v>86</v>
      </c>
      <c r="C409" t="s">
        <v>82</v>
      </c>
      <c r="D409">
        <v>40</v>
      </c>
      <c r="E409">
        <v>79</v>
      </c>
      <c r="F409">
        <v>2007</v>
      </c>
      <c r="G409">
        <v>1154729</v>
      </c>
    </row>
    <row r="410" spans="1:7" x14ac:dyDescent="0.25">
      <c r="A410">
        <v>409</v>
      </c>
      <c r="B410" t="s">
        <v>85</v>
      </c>
      <c r="C410" t="s">
        <v>79</v>
      </c>
      <c r="D410">
        <v>25</v>
      </c>
      <c r="E410">
        <v>49</v>
      </c>
      <c r="F410">
        <v>2015</v>
      </c>
      <c r="G410">
        <v>1642556</v>
      </c>
    </row>
    <row r="411" spans="1:7" x14ac:dyDescent="0.25">
      <c r="A411">
        <v>410</v>
      </c>
      <c r="B411" t="s">
        <v>85</v>
      </c>
      <c r="C411" t="s">
        <v>79</v>
      </c>
      <c r="D411">
        <v>25</v>
      </c>
      <c r="E411">
        <v>59</v>
      </c>
      <c r="F411">
        <v>2013</v>
      </c>
      <c r="G411">
        <v>1297048</v>
      </c>
    </row>
    <row r="412" spans="1:7" x14ac:dyDescent="0.25">
      <c r="A412">
        <v>411</v>
      </c>
      <c r="B412" t="s">
        <v>86</v>
      </c>
      <c r="C412" t="s">
        <v>79</v>
      </c>
      <c r="D412">
        <v>31</v>
      </c>
      <c r="E412">
        <v>68</v>
      </c>
      <c r="F412">
        <v>2012</v>
      </c>
      <c r="G412">
        <v>1557275</v>
      </c>
    </row>
    <row r="413" spans="1:7" x14ac:dyDescent="0.25">
      <c r="A413">
        <v>412</v>
      </c>
      <c r="B413" t="s">
        <v>86</v>
      </c>
      <c r="C413" t="s">
        <v>80</v>
      </c>
      <c r="D413">
        <v>23</v>
      </c>
      <c r="E413">
        <v>80</v>
      </c>
      <c r="F413">
        <v>2005</v>
      </c>
      <c r="G413">
        <v>1678948</v>
      </c>
    </row>
    <row r="414" spans="1:7" x14ac:dyDescent="0.25">
      <c r="A414">
        <v>413</v>
      </c>
      <c r="B414" t="s">
        <v>85</v>
      </c>
      <c r="C414" t="s">
        <v>80</v>
      </c>
      <c r="D414">
        <v>45</v>
      </c>
      <c r="E414">
        <v>65</v>
      </c>
      <c r="F414">
        <v>2006</v>
      </c>
      <c r="G414">
        <v>1003873</v>
      </c>
    </row>
    <row r="415" spans="1:7" x14ac:dyDescent="0.25">
      <c r="A415">
        <v>414</v>
      </c>
      <c r="B415" t="s">
        <v>85</v>
      </c>
      <c r="C415" t="s">
        <v>80</v>
      </c>
      <c r="D415">
        <v>31</v>
      </c>
      <c r="E415">
        <v>65</v>
      </c>
      <c r="F415">
        <v>2010</v>
      </c>
      <c r="G415">
        <v>607858</v>
      </c>
    </row>
    <row r="416" spans="1:7" x14ac:dyDescent="0.25">
      <c r="A416">
        <v>415</v>
      </c>
      <c r="B416" t="s">
        <v>86</v>
      </c>
      <c r="C416" t="s">
        <v>81</v>
      </c>
      <c r="D416">
        <v>32</v>
      </c>
      <c r="E416">
        <v>48</v>
      </c>
      <c r="F416">
        <v>2007</v>
      </c>
      <c r="G416">
        <v>1156571</v>
      </c>
    </row>
    <row r="417" spans="1:7" x14ac:dyDescent="0.25">
      <c r="A417">
        <v>416</v>
      </c>
      <c r="B417" t="s">
        <v>86</v>
      </c>
      <c r="C417" t="s">
        <v>81</v>
      </c>
      <c r="D417">
        <v>30</v>
      </c>
      <c r="E417">
        <v>73</v>
      </c>
      <c r="F417">
        <v>2010</v>
      </c>
      <c r="G417">
        <v>951929</v>
      </c>
    </row>
    <row r="418" spans="1:7" x14ac:dyDescent="0.25">
      <c r="A418">
        <v>417</v>
      </c>
      <c r="B418" t="s">
        <v>85</v>
      </c>
      <c r="C418" t="s">
        <v>81</v>
      </c>
      <c r="D418">
        <v>37</v>
      </c>
      <c r="E418">
        <v>74</v>
      </c>
      <c r="F418">
        <v>2006</v>
      </c>
      <c r="G418">
        <v>878741</v>
      </c>
    </row>
    <row r="419" spans="1:7" x14ac:dyDescent="0.25">
      <c r="A419">
        <v>418</v>
      </c>
      <c r="B419" t="s">
        <v>85</v>
      </c>
      <c r="C419" t="s">
        <v>82</v>
      </c>
      <c r="D419">
        <v>32</v>
      </c>
      <c r="E419">
        <v>55</v>
      </c>
      <c r="F419">
        <v>2018</v>
      </c>
      <c r="G419">
        <v>529823</v>
      </c>
    </row>
    <row r="420" spans="1:7" x14ac:dyDescent="0.25">
      <c r="A420">
        <v>419</v>
      </c>
      <c r="B420" t="s">
        <v>86</v>
      </c>
      <c r="C420" t="s">
        <v>82</v>
      </c>
      <c r="D420">
        <v>34</v>
      </c>
      <c r="E420">
        <v>72</v>
      </c>
      <c r="F420">
        <v>2010</v>
      </c>
      <c r="G420">
        <v>1935754</v>
      </c>
    </row>
    <row r="421" spans="1:7" x14ac:dyDescent="0.25">
      <c r="A421">
        <v>420</v>
      </c>
      <c r="B421" t="s">
        <v>86</v>
      </c>
      <c r="C421" t="s">
        <v>82</v>
      </c>
      <c r="D421">
        <v>34</v>
      </c>
      <c r="E421">
        <v>70</v>
      </c>
      <c r="F421">
        <v>2006</v>
      </c>
      <c r="G421">
        <v>841974</v>
      </c>
    </row>
    <row r="422" spans="1:7" x14ac:dyDescent="0.25">
      <c r="A422">
        <v>421</v>
      </c>
      <c r="B422" t="s">
        <v>85</v>
      </c>
      <c r="C422" t="s">
        <v>79</v>
      </c>
      <c r="D422">
        <v>45</v>
      </c>
      <c r="E422">
        <v>56</v>
      </c>
      <c r="F422">
        <v>2015</v>
      </c>
      <c r="G422">
        <v>1220497</v>
      </c>
    </row>
    <row r="423" spans="1:7" x14ac:dyDescent="0.25">
      <c r="A423">
        <v>422</v>
      </c>
      <c r="B423" t="s">
        <v>85</v>
      </c>
      <c r="C423" t="s">
        <v>79</v>
      </c>
      <c r="D423">
        <v>32</v>
      </c>
      <c r="E423">
        <v>69</v>
      </c>
      <c r="F423">
        <v>2010</v>
      </c>
      <c r="G423">
        <v>517671</v>
      </c>
    </row>
    <row r="424" spans="1:7" x14ac:dyDescent="0.25">
      <c r="A424">
        <v>423</v>
      </c>
      <c r="B424" t="s">
        <v>86</v>
      </c>
      <c r="C424" t="s">
        <v>79</v>
      </c>
      <c r="D424">
        <v>36</v>
      </c>
      <c r="E424">
        <v>57</v>
      </c>
      <c r="F424">
        <v>2008</v>
      </c>
      <c r="G424">
        <v>1610733</v>
      </c>
    </row>
    <row r="425" spans="1:7" x14ac:dyDescent="0.25">
      <c r="A425">
        <v>424</v>
      </c>
      <c r="B425" t="s">
        <v>86</v>
      </c>
      <c r="C425" t="s">
        <v>80</v>
      </c>
      <c r="D425">
        <v>43</v>
      </c>
      <c r="E425">
        <v>66</v>
      </c>
      <c r="F425">
        <v>2018</v>
      </c>
      <c r="G425">
        <v>927679</v>
      </c>
    </row>
    <row r="426" spans="1:7" x14ac:dyDescent="0.25">
      <c r="A426">
        <v>425</v>
      </c>
      <c r="B426" t="s">
        <v>85</v>
      </c>
      <c r="C426" t="s">
        <v>80</v>
      </c>
      <c r="D426">
        <v>34</v>
      </c>
      <c r="E426">
        <v>88</v>
      </c>
      <c r="F426">
        <v>2011</v>
      </c>
      <c r="G426">
        <v>682376</v>
      </c>
    </row>
    <row r="427" spans="1:7" x14ac:dyDescent="0.25">
      <c r="A427">
        <v>426</v>
      </c>
      <c r="B427" t="s">
        <v>85</v>
      </c>
      <c r="C427" t="s">
        <v>80</v>
      </c>
      <c r="D427">
        <v>45</v>
      </c>
      <c r="E427">
        <v>84</v>
      </c>
      <c r="F427">
        <v>2006</v>
      </c>
      <c r="G427">
        <v>1360469</v>
      </c>
    </row>
    <row r="428" spans="1:7" x14ac:dyDescent="0.25">
      <c r="A428">
        <v>427</v>
      </c>
      <c r="B428" t="s">
        <v>86</v>
      </c>
      <c r="C428" t="s">
        <v>81</v>
      </c>
      <c r="D428">
        <v>31</v>
      </c>
      <c r="E428">
        <v>64</v>
      </c>
      <c r="F428">
        <v>2017</v>
      </c>
      <c r="G428">
        <v>1485622</v>
      </c>
    </row>
    <row r="429" spans="1:7" x14ac:dyDescent="0.25">
      <c r="A429">
        <v>428</v>
      </c>
      <c r="B429" t="s">
        <v>86</v>
      </c>
      <c r="C429" t="s">
        <v>81</v>
      </c>
      <c r="D429">
        <v>40</v>
      </c>
      <c r="E429">
        <v>72</v>
      </c>
      <c r="F429">
        <v>2009</v>
      </c>
      <c r="G429">
        <v>1169782</v>
      </c>
    </row>
    <row r="430" spans="1:7" x14ac:dyDescent="0.25">
      <c r="A430">
        <v>429</v>
      </c>
      <c r="B430" t="s">
        <v>85</v>
      </c>
      <c r="C430" t="s">
        <v>81</v>
      </c>
      <c r="D430">
        <v>34</v>
      </c>
      <c r="E430">
        <v>78</v>
      </c>
      <c r="F430">
        <v>2006</v>
      </c>
      <c r="G430">
        <v>1271097</v>
      </c>
    </row>
    <row r="431" spans="1:7" x14ac:dyDescent="0.25">
      <c r="A431">
        <v>430</v>
      </c>
      <c r="B431" t="s">
        <v>85</v>
      </c>
      <c r="C431" t="s">
        <v>82</v>
      </c>
      <c r="D431">
        <v>39</v>
      </c>
      <c r="E431">
        <v>82</v>
      </c>
      <c r="F431">
        <v>2009</v>
      </c>
      <c r="G431">
        <v>622800</v>
      </c>
    </row>
    <row r="432" spans="1:7" x14ac:dyDescent="0.25">
      <c r="A432">
        <v>431</v>
      </c>
      <c r="B432" t="s">
        <v>86</v>
      </c>
      <c r="C432" t="s">
        <v>82</v>
      </c>
      <c r="D432">
        <v>40</v>
      </c>
      <c r="E432">
        <v>69</v>
      </c>
      <c r="F432">
        <v>2012</v>
      </c>
      <c r="G432">
        <v>755507</v>
      </c>
    </row>
    <row r="433" spans="1:7" x14ac:dyDescent="0.25">
      <c r="A433">
        <v>432</v>
      </c>
      <c r="B433" t="s">
        <v>86</v>
      </c>
      <c r="C433" t="s">
        <v>82</v>
      </c>
      <c r="D433">
        <v>31</v>
      </c>
      <c r="E433">
        <v>82</v>
      </c>
      <c r="F433">
        <v>2016</v>
      </c>
      <c r="G433">
        <v>1748586</v>
      </c>
    </row>
    <row r="434" spans="1:7" x14ac:dyDescent="0.25">
      <c r="A434">
        <v>433</v>
      </c>
      <c r="B434" t="s">
        <v>85</v>
      </c>
      <c r="C434" t="s">
        <v>79</v>
      </c>
      <c r="D434">
        <v>26</v>
      </c>
      <c r="E434">
        <v>57</v>
      </c>
      <c r="F434">
        <v>2017</v>
      </c>
      <c r="G434">
        <v>909698</v>
      </c>
    </row>
    <row r="435" spans="1:7" x14ac:dyDescent="0.25">
      <c r="A435">
        <v>434</v>
      </c>
      <c r="B435" t="s">
        <v>85</v>
      </c>
      <c r="C435" t="s">
        <v>79</v>
      </c>
      <c r="D435">
        <v>44</v>
      </c>
      <c r="E435">
        <v>86</v>
      </c>
      <c r="F435">
        <v>2010</v>
      </c>
      <c r="G435">
        <v>769657</v>
      </c>
    </row>
    <row r="436" spans="1:7" x14ac:dyDescent="0.25">
      <c r="A436">
        <v>435</v>
      </c>
      <c r="B436" t="s">
        <v>86</v>
      </c>
      <c r="C436" t="s">
        <v>79</v>
      </c>
      <c r="D436">
        <v>40</v>
      </c>
      <c r="E436">
        <v>89</v>
      </c>
      <c r="F436">
        <v>2012</v>
      </c>
      <c r="G436">
        <v>628158</v>
      </c>
    </row>
    <row r="437" spans="1:7" x14ac:dyDescent="0.25">
      <c r="A437">
        <v>436</v>
      </c>
      <c r="B437" t="s">
        <v>86</v>
      </c>
      <c r="C437" t="s">
        <v>80</v>
      </c>
      <c r="D437">
        <v>29</v>
      </c>
      <c r="E437">
        <v>77</v>
      </c>
      <c r="F437">
        <v>2011</v>
      </c>
      <c r="G437">
        <v>1910314</v>
      </c>
    </row>
    <row r="438" spans="1:7" x14ac:dyDescent="0.25">
      <c r="A438">
        <v>437</v>
      </c>
      <c r="B438" t="s">
        <v>85</v>
      </c>
      <c r="C438" t="s">
        <v>80</v>
      </c>
      <c r="D438">
        <v>25</v>
      </c>
      <c r="E438">
        <v>58</v>
      </c>
      <c r="F438">
        <v>2005</v>
      </c>
      <c r="G438">
        <v>710299</v>
      </c>
    </row>
    <row r="439" spans="1:7" x14ac:dyDescent="0.25">
      <c r="A439">
        <v>438</v>
      </c>
      <c r="B439" t="s">
        <v>85</v>
      </c>
      <c r="C439" t="s">
        <v>80</v>
      </c>
      <c r="D439">
        <v>44</v>
      </c>
      <c r="E439">
        <v>48</v>
      </c>
      <c r="F439">
        <v>2015</v>
      </c>
      <c r="G439">
        <v>949520</v>
      </c>
    </row>
    <row r="440" spans="1:7" x14ac:dyDescent="0.25">
      <c r="A440">
        <v>439</v>
      </c>
      <c r="B440" t="s">
        <v>86</v>
      </c>
      <c r="C440" t="s">
        <v>81</v>
      </c>
      <c r="D440">
        <v>22</v>
      </c>
      <c r="E440">
        <v>78</v>
      </c>
      <c r="F440">
        <v>2005</v>
      </c>
      <c r="G440">
        <v>684005</v>
      </c>
    </row>
    <row r="441" spans="1:7" x14ac:dyDescent="0.25">
      <c r="A441">
        <v>440</v>
      </c>
      <c r="B441" t="s">
        <v>86</v>
      </c>
      <c r="C441" t="s">
        <v>81</v>
      </c>
      <c r="D441">
        <v>33</v>
      </c>
      <c r="E441">
        <v>89</v>
      </c>
      <c r="F441">
        <v>2008</v>
      </c>
      <c r="G441">
        <v>1312761</v>
      </c>
    </row>
    <row r="442" spans="1:7" x14ac:dyDescent="0.25">
      <c r="A442">
        <v>441</v>
      </c>
      <c r="B442" t="s">
        <v>85</v>
      </c>
      <c r="C442" t="s">
        <v>81</v>
      </c>
      <c r="D442">
        <v>34</v>
      </c>
      <c r="E442">
        <v>57</v>
      </c>
      <c r="F442">
        <v>2017</v>
      </c>
      <c r="G442">
        <v>1023488</v>
      </c>
    </row>
    <row r="443" spans="1:7" x14ac:dyDescent="0.25">
      <c r="A443">
        <v>442</v>
      </c>
      <c r="B443" t="s">
        <v>85</v>
      </c>
      <c r="C443" t="s">
        <v>82</v>
      </c>
      <c r="D443">
        <v>36</v>
      </c>
      <c r="E443">
        <v>85</v>
      </c>
      <c r="F443">
        <v>2017</v>
      </c>
      <c r="G443">
        <v>1511495</v>
      </c>
    </row>
    <row r="444" spans="1:7" x14ac:dyDescent="0.25">
      <c r="A444">
        <v>443</v>
      </c>
      <c r="B444" t="s">
        <v>86</v>
      </c>
      <c r="C444" t="s">
        <v>82</v>
      </c>
      <c r="D444">
        <v>31</v>
      </c>
      <c r="E444">
        <v>58</v>
      </c>
      <c r="F444">
        <v>2014</v>
      </c>
      <c r="G444">
        <v>867322</v>
      </c>
    </row>
    <row r="445" spans="1:7" x14ac:dyDescent="0.25">
      <c r="A445">
        <v>444</v>
      </c>
      <c r="B445" t="s">
        <v>86</v>
      </c>
      <c r="C445" t="s">
        <v>82</v>
      </c>
      <c r="D445">
        <v>25</v>
      </c>
      <c r="E445">
        <v>75</v>
      </c>
      <c r="F445">
        <v>2007</v>
      </c>
      <c r="G445">
        <v>1238599</v>
      </c>
    </row>
    <row r="446" spans="1:7" x14ac:dyDescent="0.25">
      <c r="A446">
        <v>445</v>
      </c>
      <c r="B446" t="s">
        <v>85</v>
      </c>
      <c r="C446" t="s">
        <v>79</v>
      </c>
      <c r="D446">
        <v>41</v>
      </c>
      <c r="E446">
        <v>60</v>
      </c>
      <c r="F446">
        <v>2011</v>
      </c>
      <c r="G446">
        <v>1830656</v>
      </c>
    </row>
    <row r="447" spans="1:7" x14ac:dyDescent="0.25">
      <c r="A447">
        <v>446</v>
      </c>
      <c r="B447" t="s">
        <v>85</v>
      </c>
      <c r="C447" t="s">
        <v>79</v>
      </c>
      <c r="D447">
        <v>38</v>
      </c>
      <c r="E447">
        <v>57</v>
      </c>
      <c r="F447">
        <v>2018</v>
      </c>
      <c r="G447">
        <v>1046833</v>
      </c>
    </row>
    <row r="448" spans="1:7" x14ac:dyDescent="0.25">
      <c r="A448">
        <v>447</v>
      </c>
      <c r="B448" t="s">
        <v>86</v>
      </c>
      <c r="C448" t="s">
        <v>79</v>
      </c>
      <c r="D448">
        <v>40</v>
      </c>
      <c r="E448">
        <v>74</v>
      </c>
      <c r="F448">
        <v>2010</v>
      </c>
      <c r="G448">
        <v>1443219</v>
      </c>
    </row>
    <row r="449" spans="1:7" x14ac:dyDescent="0.25">
      <c r="A449">
        <v>448</v>
      </c>
      <c r="B449" t="s">
        <v>86</v>
      </c>
      <c r="C449" t="s">
        <v>80</v>
      </c>
      <c r="D449">
        <v>45</v>
      </c>
      <c r="E449">
        <v>87</v>
      </c>
      <c r="F449">
        <v>2014</v>
      </c>
      <c r="G449">
        <v>673238</v>
      </c>
    </row>
    <row r="450" spans="1:7" x14ac:dyDescent="0.25">
      <c r="A450">
        <v>449</v>
      </c>
      <c r="B450" t="s">
        <v>85</v>
      </c>
      <c r="C450" t="s">
        <v>80</v>
      </c>
      <c r="D450">
        <v>37</v>
      </c>
      <c r="E450">
        <v>90</v>
      </c>
      <c r="F450">
        <v>2018</v>
      </c>
      <c r="G450">
        <v>722661</v>
      </c>
    </row>
    <row r="451" spans="1:7" x14ac:dyDescent="0.25">
      <c r="A451">
        <v>450</v>
      </c>
      <c r="B451" t="s">
        <v>85</v>
      </c>
      <c r="C451" t="s">
        <v>80</v>
      </c>
      <c r="D451">
        <v>41</v>
      </c>
      <c r="E451">
        <v>62</v>
      </c>
      <c r="F451">
        <v>2007</v>
      </c>
      <c r="G451">
        <v>1005325</v>
      </c>
    </row>
    <row r="452" spans="1:7" x14ac:dyDescent="0.25">
      <c r="A452">
        <v>451</v>
      </c>
      <c r="B452" t="s">
        <v>86</v>
      </c>
      <c r="C452" t="s">
        <v>81</v>
      </c>
      <c r="D452">
        <v>24</v>
      </c>
      <c r="E452">
        <v>84</v>
      </c>
      <c r="F452">
        <v>2010</v>
      </c>
      <c r="G452">
        <v>1968232</v>
      </c>
    </row>
    <row r="453" spans="1:7" x14ac:dyDescent="0.25">
      <c r="A453">
        <v>452</v>
      </c>
      <c r="B453" t="s">
        <v>86</v>
      </c>
      <c r="C453" t="s">
        <v>81</v>
      </c>
      <c r="D453">
        <v>33</v>
      </c>
      <c r="E453">
        <v>54</v>
      </c>
      <c r="F453">
        <v>2015</v>
      </c>
      <c r="G453">
        <v>1316814</v>
      </c>
    </row>
    <row r="454" spans="1:7" x14ac:dyDescent="0.25">
      <c r="A454">
        <v>453</v>
      </c>
      <c r="B454" t="s">
        <v>85</v>
      </c>
      <c r="C454" t="s">
        <v>81</v>
      </c>
      <c r="D454">
        <v>35</v>
      </c>
      <c r="E454">
        <v>66</v>
      </c>
      <c r="F454">
        <v>2016</v>
      </c>
      <c r="G454">
        <v>1363883</v>
      </c>
    </row>
    <row r="455" spans="1:7" x14ac:dyDescent="0.25">
      <c r="A455">
        <v>454</v>
      </c>
      <c r="B455" t="s">
        <v>85</v>
      </c>
      <c r="C455" t="s">
        <v>82</v>
      </c>
      <c r="D455">
        <v>23</v>
      </c>
      <c r="E455">
        <v>84</v>
      </c>
      <c r="F455">
        <v>2011</v>
      </c>
      <c r="G455">
        <v>1550716</v>
      </c>
    </row>
    <row r="456" spans="1:7" x14ac:dyDescent="0.25">
      <c r="A456">
        <v>455</v>
      </c>
      <c r="B456" t="s">
        <v>86</v>
      </c>
      <c r="C456" t="s">
        <v>82</v>
      </c>
      <c r="D456">
        <v>28</v>
      </c>
      <c r="E456">
        <v>78</v>
      </c>
      <c r="F456">
        <v>2014</v>
      </c>
      <c r="G456">
        <v>1890768</v>
      </c>
    </row>
    <row r="457" spans="1:7" x14ac:dyDescent="0.25">
      <c r="A457">
        <v>456</v>
      </c>
      <c r="B457" t="s">
        <v>86</v>
      </c>
      <c r="C457" t="s">
        <v>82</v>
      </c>
      <c r="D457">
        <v>36</v>
      </c>
      <c r="E457">
        <v>49</v>
      </c>
      <c r="F457">
        <v>2016</v>
      </c>
      <c r="G457">
        <v>883032</v>
      </c>
    </row>
    <row r="458" spans="1:7" x14ac:dyDescent="0.25">
      <c r="A458">
        <v>457</v>
      </c>
      <c r="B458" t="s">
        <v>85</v>
      </c>
      <c r="C458" t="s">
        <v>79</v>
      </c>
      <c r="D458">
        <v>30</v>
      </c>
      <c r="E458">
        <v>53</v>
      </c>
      <c r="F458">
        <v>2017</v>
      </c>
      <c r="G458">
        <v>1372220</v>
      </c>
    </row>
    <row r="459" spans="1:7" x14ac:dyDescent="0.25">
      <c r="A459">
        <v>458</v>
      </c>
      <c r="B459" t="s">
        <v>85</v>
      </c>
      <c r="C459" t="s">
        <v>79</v>
      </c>
      <c r="D459">
        <v>29</v>
      </c>
      <c r="E459">
        <v>80</v>
      </c>
      <c r="F459">
        <v>2007</v>
      </c>
      <c r="G459">
        <v>1016043</v>
      </c>
    </row>
    <row r="460" spans="1:7" x14ac:dyDescent="0.25">
      <c r="A460">
        <v>459</v>
      </c>
      <c r="B460" t="s">
        <v>86</v>
      </c>
      <c r="C460" t="s">
        <v>79</v>
      </c>
      <c r="D460">
        <v>36</v>
      </c>
      <c r="E460">
        <v>74</v>
      </c>
      <c r="F460">
        <v>2016</v>
      </c>
      <c r="G460">
        <v>1843338</v>
      </c>
    </row>
    <row r="461" spans="1:7" x14ac:dyDescent="0.25">
      <c r="A461">
        <v>460</v>
      </c>
      <c r="B461" t="s">
        <v>86</v>
      </c>
      <c r="C461" t="s">
        <v>80</v>
      </c>
      <c r="D461">
        <v>31</v>
      </c>
      <c r="E461">
        <v>68</v>
      </c>
      <c r="F461">
        <v>2015</v>
      </c>
      <c r="G461">
        <v>1523453</v>
      </c>
    </row>
    <row r="462" spans="1:7" x14ac:dyDescent="0.25">
      <c r="A462">
        <v>461</v>
      </c>
      <c r="B462" t="s">
        <v>85</v>
      </c>
      <c r="C462" t="s">
        <v>80</v>
      </c>
      <c r="D462">
        <v>34</v>
      </c>
      <c r="E462">
        <v>65</v>
      </c>
      <c r="F462">
        <v>2013</v>
      </c>
      <c r="G462">
        <v>1020963</v>
      </c>
    </row>
    <row r="463" spans="1:7" x14ac:dyDescent="0.25">
      <c r="A463">
        <v>462</v>
      </c>
      <c r="B463" t="s">
        <v>85</v>
      </c>
      <c r="C463" t="s">
        <v>80</v>
      </c>
      <c r="D463">
        <v>39</v>
      </c>
      <c r="E463">
        <v>88</v>
      </c>
      <c r="F463">
        <v>2017</v>
      </c>
      <c r="G463">
        <v>1478744</v>
      </c>
    </row>
    <row r="464" spans="1:7" x14ac:dyDescent="0.25">
      <c r="A464">
        <v>463</v>
      </c>
      <c r="B464" t="s">
        <v>86</v>
      </c>
      <c r="C464" t="s">
        <v>81</v>
      </c>
      <c r="D464">
        <v>38</v>
      </c>
      <c r="E464">
        <v>53</v>
      </c>
      <c r="F464">
        <v>2008</v>
      </c>
      <c r="G464">
        <v>601522</v>
      </c>
    </row>
    <row r="465" spans="1:7" x14ac:dyDescent="0.25">
      <c r="A465">
        <v>464</v>
      </c>
      <c r="B465" t="s">
        <v>86</v>
      </c>
      <c r="C465" t="s">
        <v>81</v>
      </c>
      <c r="D465">
        <v>33</v>
      </c>
      <c r="E465">
        <v>79</v>
      </c>
      <c r="F465">
        <v>2007</v>
      </c>
      <c r="G465">
        <v>938255</v>
      </c>
    </row>
    <row r="466" spans="1:7" x14ac:dyDescent="0.25">
      <c r="A466">
        <v>465</v>
      </c>
      <c r="B466" t="s">
        <v>85</v>
      </c>
      <c r="C466" t="s">
        <v>81</v>
      </c>
      <c r="D466">
        <v>32</v>
      </c>
      <c r="E466">
        <v>77</v>
      </c>
      <c r="F466">
        <v>2013</v>
      </c>
      <c r="G466">
        <v>1549602</v>
      </c>
    </row>
    <row r="467" spans="1:7" x14ac:dyDescent="0.25">
      <c r="A467">
        <v>466</v>
      </c>
      <c r="B467" t="s">
        <v>85</v>
      </c>
      <c r="C467" t="s">
        <v>82</v>
      </c>
      <c r="D467">
        <v>32</v>
      </c>
      <c r="E467">
        <v>57</v>
      </c>
      <c r="F467">
        <v>2015</v>
      </c>
      <c r="G467">
        <v>601497</v>
      </c>
    </row>
    <row r="468" spans="1:7" x14ac:dyDescent="0.25">
      <c r="A468">
        <v>467</v>
      </c>
      <c r="B468" t="s">
        <v>86</v>
      </c>
      <c r="C468" t="s">
        <v>82</v>
      </c>
      <c r="D468">
        <v>45</v>
      </c>
      <c r="E468">
        <v>65</v>
      </c>
      <c r="F468">
        <v>2009</v>
      </c>
      <c r="G468">
        <v>1728187</v>
      </c>
    </row>
    <row r="469" spans="1:7" x14ac:dyDescent="0.25">
      <c r="A469">
        <v>468</v>
      </c>
      <c r="B469" t="s">
        <v>86</v>
      </c>
      <c r="C469" t="s">
        <v>82</v>
      </c>
      <c r="D469">
        <v>25</v>
      </c>
      <c r="E469">
        <v>87</v>
      </c>
      <c r="F469">
        <v>2005</v>
      </c>
      <c r="G469">
        <v>1038771</v>
      </c>
    </row>
    <row r="470" spans="1:7" x14ac:dyDescent="0.25">
      <c r="A470">
        <v>469</v>
      </c>
      <c r="B470" t="s">
        <v>85</v>
      </c>
      <c r="C470" t="s">
        <v>79</v>
      </c>
      <c r="D470">
        <v>45</v>
      </c>
      <c r="E470">
        <v>48</v>
      </c>
      <c r="F470">
        <v>2015</v>
      </c>
      <c r="G470">
        <v>932403</v>
      </c>
    </row>
    <row r="471" spans="1:7" x14ac:dyDescent="0.25">
      <c r="A471">
        <v>470</v>
      </c>
      <c r="B471" t="s">
        <v>85</v>
      </c>
      <c r="C471" t="s">
        <v>79</v>
      </c>
      <c r="D471">
        <v>38</v>
      </c>
      <c r="E471">
        <v>67</v>
      </c>
      <c r="F471">
        <v>2014</v>
      </c>
      <c r="G471">
        <v>1230949</v>
      </c>
    </row>
    <row r="472" spans="1:7" x14ac:dyDescent="0.25">
      <c r="A472">
        <v>471</v>
      </c>
      <c r="B472" t="s">
        <v>86</v>
      </c>
      <c r="C472" t="s">
        <v>79</v>
      </c>
      <c r="D472">
        <v>23</v>
      </c>
      <c r="E472">
        <v>55</v>
      </c>
      <c r="F472">
        <v>2016</v>
      </c>
      <c r="G472">
        <v>968938</v>
      </c>
    </row>
    <row r="473" spans="1:7" x14ac:dyDescent="0.25">
      <c r="A473">
        <v>472</v>
      </c>
      <c r="B473" t="s">
        <v>86</v>
      </c>
      <c r="C473" t="s">
        <v>80</v>
      </c>
      <c r="D473">
        <v>33</v>
      </c>
      <c r="E473">
        <v>68</v>
      </c>
      <c r="F473">
        <v>2018</v>
      </c>
      <c r="G473">
        <v>1025888</v>
      </c>
    </row>
    <row r="474" spans="1:7" x14ac:dyDescent="0.25">
      <c r="A474">
        <v>473</v>
      </c>
      <c r="B474" t="s">
        <v>85</v>
      </c>
      <c r="C474" t="s">
        <v>80</v>
      </c>
      <c r="D474">
        <v>24</v>
      </c>
      <c r="E474">
        <v>74</v>
      </c>
      <c r="F474">
        <v>2009</v>
      </c>
      <c r="G474">
        <v>1626257</v>
      </c>
    </row>
    <row r="475" spans="1:7" x14ac:dyDescent="0.25">
      <c r="A475">
        <v>474</v>
      </c>
      <c r="B475" t="s">
        <v>85</v>
      </c>
      <c r="C475" t="s">
        <v>80</v>
      </c>
      <c r="D475">
        <v>30</v>
      </c>
      <c r="E475">
        <v>71</v>
      </c>
      <c r="F475">
        <v>2006</v>
      </c>
      <c r="G475">
        <v>995666</v>
      </c>
    </row>
    <row r="476" spans="1:7" x14ac:dyDescent="0.25">
      <c r="A476">
        <v>475</v>
      </c>
      <c r="B476" t="s">
        <v>86</v>
      </c>
      <c r="C476" t="s">
        <v>81</v>
      </c>
      <c r="D476">
        <v>35</v>
      </c>
      <c r="E476">
        <v>86</v>
      </c>
      <c r="F476">
        <v>2011</v>
      </c>
      <c r="G476">
        <v>739092</v>
      </c>
    </row>
    <row r="477" spans="1:7" x14ac:dyDescent="0.25">
      <c r="A477">
        <v>476</v>
      </c>
      <c r="B477" t="s">
        <v>86</v>
      </c>
      <c r="C477" t="s">
        <v>81</v>
      </c>
      <c r="D477">
        <v>37</v>
      </c>
      <c r="E477">
        <v>78</v>
      </c>
      <c r="F477">
        <v>2012</v>
      </c>
      <c r="G477">
        <v>1926823</v>
      </c>
    </row>
    <row r="478" spans="1:7" x14ac:dyDescent="0.25">
      <c r="A478">
        <v>477</v>
      </c>
      <c r="B478" t="s">
        <v>85</v>
      </c>
      <c r="C478" t="s">
        <v>81</v>
      </c>
      <c r="D478">
        <v>29</v>
      </c>
      <c r="E478">
        <v>68</v>
      </c>
      <c r="F478">
        <v>2018</v>
      </c>
      <c r="G478">
        <v>1680381</v>
      </c>
    </row>
    <row r="479" spans="1:7" x14ac:dyDescent="0.25">
      <c r="A479">
        <v>478</v>
      </c>
      <c r="B479" t="s">
        <v>85</v>
      </c>
      <c r="C479" t="s">
        <v>82</v>
      </c>
      <c r="D479">
        <v>30</v>
      </c>
      <c r="E479">
        <v>68</v>
      </c>
      <c r="F479">
        <v>2016</v>
      </c>
      <c r="G479">
        <v>1216338</v>
      </c>
    </row>
    <row r="480" spans="1:7" x14ac:dyDescent="0.25">
      <c r="A480">
        <v>479</v>
      </c>
      <c r="B480" t="s">
        <v>86</v>
      </c>
      <c r="C480" t="s">
        <v>82</v>
      </c>
      <c r="D480">
        <v>32</v>
      </c>
      <c r="E480">
        <v>72</v>
      </c>
      <c r="F480">
        <v>2008</v>
      </c>
      <c r="G480">
        <v>707975</v>
      </c>
    </row>
    <row r="481" spans="1:7" x14ac:dyDescent="0.25">
      <c r="A481">
        <v>480</v>
      </c>
      <c r="B481" t="s">
        <v>86</v>
      </c>
      <c r="C481" t="s">
        <v>82</v>
      </c>
      <c r="D481">
        <v>22</v>
      </c>
      <c r="E481">
        <v>53</v>
      </c>
      <c r="F481">
        <v>2007</v>
      </c>
      <c r="G481">
        <v>971994</v>
      </c>
    </row>
    <row r="482" spans="1:7" x14ac:dyDescent="0.25">
      <c r="A482">
        <v>481</v>
      </c>
      <c r="B482" t="s">
        <v>85</v>
      </c>
      <c r="C482" t="s">
        <v>79</v>
      </c>
      <c r="D482">
        <v>37</v>
      </c>
      <c r="E482">
        <v>56</v>
      </c>
      <c r="F482">
        <v>2012</v>
      </c>
      <c r="G482">
        <v>743434</v>
      </c>
    </row>
    <row r="483" spans="1:7" x14ac:dyDescent="0.25">
      <c r="A483">
        <v>482</v>
      </c>
      <c r="B483" t="s">
        <v>85</v>
      </c>
      <c r="C483" t="s">
        <v>79</v>
      </c>
      <c r="D483">
        <v>40</v>
      </c>
      <c r="E483">
        <v>89</v>
      </c>
      <c r="F483">
        <v>2010</v>
      </c>
      <c r="G483">
        <v>1091418</v>
      </c>
    </row>
    <row r="484" spans="1:7" x14ac:dyDescent="0.25">
      <c r="A484">
        <v>483</v>
      </c>
      <c r="B484" t="s">
        <v>86</v>
      </c>
      <c r="C484" t="s">
        <v>79</v>
      </c>
      <c r="D484">
        <v>23</v>
      </c>
      <c r="E484">
        <v>49</v>
      </c>
      <c r="F484">
        <v>2018</v>
      </c>
      <c r="G484">
        <v>1045845</v>
      </c>
    </row>
    <row r="485" spans="1:7" x14ac:dyDescent="0.25">
      <c r="A485">
        <v>484</v>
      </c>
      <c r="B485" t="s">
        <v>86</v>
      </c>
      <c r="C485" t="s">
        <v>80</v>
      </c>
      <c r="D485">
        <v>34</v>
      </c>
      <c r="E485">
        <v>60</v>
      </c>
      <c r="F485">
        <v>2014</v>
      </c>
      <c r="G485">
        <v>762900</v>
      </c>
    </row>
    <row r="486" spans="1:7" x14ac:dyDescent="0.25">
      <c r="A486">
        <v>485</v>
      </c>
      <c r="B486" t="s">
        <v>85</v>
      </c>
      <c r="C486" t="s">
        <v>80</v>
      </c>
      <c r="D486">
        <v>43</v>
      </c>
      <c r="E486">
        <v>60</v>
      </c>
      <c r="F486">
        <v>2006</v>
      </c>
      <c r="G486">
        <v>1954852</v>
      </c>
    </row>
    <row r="487" spans="1:7" x14ac:dyDescent="0.25">
      <c r="A487">
        <v>486</v>
      </c>
      <c r="B487" t="s">
        <v>85</v>
      </c>
      <c r="C487" t="s">
        <v>80</v>
      </c>
      <c r="D487">
        <v>24</v>
      </c>
      <c r="E487">
        <v>56</v>
      </c>
      <c r="F487">
        <v>2014</v>
      </c>
      <c r="G487">
        <v>717933</v>
      </c>
    </row>
    <row r="488" spans="1:7" x14ac:dyDescent="0.25">
      <c r="A488">
        <v>487</v>
      </c>
      <c r="B488" t="s">
        <v>86</v>
      </c>
      <c r="C488" t="s">
        <v>81</v>
      </c>
      <c r="D488">
        <v>32</v>
      </c>
      <c r="E488">
        <v>85</v>
      </c>
      <c r="F488">
        <v>2008</v>
      </c>
      <c r="G488">
        <v>1334670</v>
      </c>
    </row>
    <row r="489" spans="1:7" x14ac:dyDescent="0.25">
      <c r="A489">
        <v>488</v>
      </c>
      <c r="B489" t="s">
        <v>86</v>
      </c>
      <c r="C489" t="s">
        <v>81</v>
      </c>
      <c r="D489">
        <v>44</v>
      </c>
      <c r="E489">
        <v>70</v>
      </c>
      <c r="F489">
        <v>2006</v>
      </c>
      <c r="G489">
        <v>1884643</v>
      </c>
    </row>
    <row r="490" spans="1:7" x14ac:dyDescent="0.25">
      <c r="A490">
        <v>489</v>
      </c>
      <c r="B490" t="s">
        <v>85</v>
      </c>
      <c r="C490" t="s">
        <v>81</v>
      </c>
      <c r="D490">
        <v>40</v>
      </c>
      <c r="E490">
        <v>75</v>
      </c>
      <c r="F490">
        <v>2005</v>
      </c>
      <c r="G490">
        <v>1711912</v>
      </c>
    </row>
    <row r="491" spans="1:7" x14ac:dyDescent="0.25">
      <c r="A491">
        <v>490</v>
      </c>
      <c r="B491" t="s">
        <v>85</v>
      </c>
      <c r="C491" t="s">
        <v>82</v>
      </c>
      <c r="D491">
        <v>34</v>
      </c>
      <c r="E491">
        <v>75</v>
      </c>
      <c r="F491">
        <v>2011</v>
      </c>
      <c r="G491">
        <v>1236948</v>
      </c>
    </row>
    <row r="492" spans="1:7" x14ac:dyDescent="0.25">
      <c r="A492">
        <v>491</v>
      </c>
      <c r="B492" t="s">
        <v>86</v>
      </c>
      <c r="C492" t="s">
        <v>82</v>
      </c>
      <c r="D492">
        <v>26</v>
      </c>
      <c r="E492">
        <v>53</v>
      </c>
      <c r="F492">
        <v>2017</v>
      </c>
      <c r="G492">
        <v>1738170</v>
      </c>
    </row>
    <row r="493" spans="1:7" x14ac:dyDescent="0.25">
      <c r="A493">
        <v>492</v>
      </c>
      <c r="B493" t="s">
        <v>86</v>
      </c>
      <c r="C493" t="s">
        <v>82</v>
      </c>
      <c r="D493">
        <v>30</v>
      </c>
      <c r="E493">
        <v>88</v>
      </c>
      <c r="F493">
        <v>2011</v>
      </c>
      <c r="G493">
        <v>846040</v>
      </c>
    </row>
    <row r="494" spans="1:7" x14ac:dyDescent="0.25">
      <c r="A494">
        <v>493</v>
      </c>
      <c r="B494" t="s">
        <v>85</v>
      </c>
      <c r="C494" t="s">
        <v>79</v>
      </c>
      <c r="D494">
        <v>36</v>
      </c>
      <c r="E494">
        <v>66</v>
      </c>
      <c r="F494">
        <v>2015</v>
      </c>
      <c r="G494">
        <v>694680</v>
      </c>
    </row>
    <row r="495" spans="1:7" x14ac:dyDescent="0.25">
      <c r="A495">
        <v>494</v>
      </c>
      <c r="B495" t="s">
        <v>85</v>
      </c>
      <c r="C495" t="s">
        <v>79</v>
      </c>
      <c r="D495">
        <v>38</v>
      </c>
      <c r="E495">
        <v>57</v>
      </c>
      <c r="F495">
        <v>2011</v>
      </c>
      <c r="G495">
        <v>565157</v>
      </c>
    </row>
    <row r="496" spans="1:7" x14ac:dyDescent="0.25">
      <c r="A496">
        <v>495</v>
      </c>
      <c r="B496" t="s">
        <v>86</v>
      </c>
      <c r="C496" t="s">
        <v>79</v>
      </c>
      <c r="D496">
        <v>23</v>
      </c>
      <c r="E496">
        <v>60</v>
      </c>
      <c r="F496">
        <v>2005</v>
      </c>
      <c r="G496">
        <v>733253</v>
      </c>
    </row>
    <row r="497" spans="1:7" x14ac:dyDescent="0.25">
      <c r="A497">
        <v>496</v>
      </c>
      <c r="B497" t="s">
        <v>86</v>
      </c>
      <c r="C497" t="s">
        <v>80</v>
      </c>
      <c r="D497">
        <v>29</v>
      </c>
      <c r="E497">
        <v>85</v>
      </c>
      <c r="F497">
        <v>2014</v>
      </c>
      <c r="G497">
        <v>1729521</v>
      </c>
    </row>
    <row r="498" spans="1:7" x14ac:dyDescent="0.25">
      <c r="A498">
        <v>497</v>
      </c>
      <c r="B498" t="s">
        <v>85</v>
      </c>
      <c r="C498" t="s">
        <v>80</v>
      </c>
      <c r="D498">
        <v>31</v>
      </c>
      <c r="E498">
        <v>89</v>
      </c>
      <c r="F498">
        <v>2017</v>
      </c>
      <c r="G498">
        <v>798201</v>
      </c>
    </row>
    <row r="499" spans="1:7" x14ac:dyDescent="0.25">
      <c r="A499">
        <v>498</v>
      </c>
      <c r="B499" t="s">
        <v>85</v>
      </c>
      <c r="C499" t="s">
        <v>80</v>
      </c>
      <c r="D499">
        <v>28</v>
      </c>
      <c r="E499">
        <v>48</v>
      </c>
      <c r="F499">
        <v>2015</v>
      </c>
      <c r="G499">
        <v>1557764</v>
      </c>
    </row>
    <row r="500" spans="1:7" x14ac:dyDescent="0.25">
      <c r="A500">
        <v>499</v>
      </c>
      <c r="B500" t="s">
        <v>86</v>
      </c>
      <c r="C500" t="s">
        <v>81</v>
      </c>
      <c r="D500">
        <v>40</v>
      </c>
      <c r="E500">
        <v>85</v>
      </c>
      <c r="F500">
        <v>2016</v>
      </c>
      <c r="G500">
        <v>1980490</v>
      </c>
    </row>
    <row r="501" spans="1:7" x14ac:dyDescent="0.25">
      <c r="A501">
        <v>500</v>
      </c>
      <c r="B501" t="s">
        <v>86</v>
      </c>
      <c r="C501" t="s">
        <v>81</v>
      </c>
      <c r="D501">
        <v>22</v>
      </c>
      <c r="E501">
        <v>54</v>
      </c>
      <c r="F501">
        <v>2017</v>
      </c>
      <c r="G501">
        <v>1684440</v>
      </c>
    </row>
    <row r="502" spans="1:7" x14ac:dyDescent="0.25">
      <c r="A502">
        <v>501</v>
      </c>
      <c r="B502" t="s">
        <v>85</v>
      </c>
      <c r="C502" t="s">
        <v>81</v>
      </c>
      <c r="D502">
        <v>24</v>
      </c>
      <c r="E502">
        <v>65</v>
      </c>
      <c r="F502">
        <v>2008</v>
      </c>
      <c r="G502">
        <v>1783220</v>
      </c>
    </row>
    <row r="503" spans="1:7" x14ac:dyDescent="0.25">
      <c r="A503">
        <v>502</v>
      </c>
      <c r="B503" t="s">
        <v>85</v>
      </c>
      <c r="C503" t="s">
        <v>82</v>
      </c>
      <c r="D503">
        <v>38</v>
      </c>
      <c r="E503">
        <v>82</v>
      </c>
      <c r="F503">
        <v>2015</v>
      </c>
      <c r="G503">
        <v>1450156</v>
      </c>
    </row>
    <row r="504" spans="1:7" x14ac:dyDescent="0.25">
      <c r="A504">
        <v>503</v>
      </c>
      <c r="B504" t="s">
        <v>86</v>
      </c>
      <c r="C504" t="s">
        <v>82</v>
      </c>
      <c r="D504">
        <v>32</v>
      </c>
      <c r="E504">
        <v>48</v>
      </c>
      <c r="F504">
        <v>2017</v>
      </c>
      <c r="G504">
        <v>810898</v>
      </c>
    </row>
    <row r="505" spans="1:7" x14ac:dyDescent="0.25">
      <c r="A505">
        <v>504</v>
      </c>
      <c r="B505" t="s">
        <v>86</v>
      </c>
      <c r="C505" t="s">
        <v>82</v>
      </c>
      <c r="D505">
        <v>29</v>
      </c>
      <c r="E505">
        <v>66</v>
      </c>
      <c r="F505">
        <v>2007</v>
      </c>
      <c r="G505">
        <v>1254392</v>
      </c>
    </row>
    <row r="506" spans="1:7" x14ac:dyDescent="0.25">
      <c r="A506">
        <v>505</v>
      </c>
      <c r="B506" t="s">
        <v>85</v>
      </c>
      <c r="C506" t="s">
        <v>79</v>
      </c>
      <c r="D506">
        <v>26</v>
      </c>
      <c r="E506">
        <v>49</v>
      </c>
      <c r="F506">
        <v>2005</v>
      </c>
      <c r="G506">
        <v>1381897</v>
      </c>
    </row>
    <row r="507" spans="1:7" x14ac:dyDescent="0.25">
      <c r="A507">
        <v>506</v>
      </c>
      <c r="B507" t="s">
        <v>85</v>
      </c>
      <c r="C507" t="s">
        <v>79</v>
      </c>
      <c r="D507">
        <v>40</v>
      </c>
      <c r="E507">
        <v>68</v>
      </c>
      <c r="F507">
        <v>2014</v>
      </c>
      <c r="G507">
        <v>1154557</v>
      </c>
    </row>
    <row r="508" spans="1:7" x14ac:dyDescent="0.25">
      <c r="A508">
        <v>507</v>
      </c>
      <c r="B508" t="s">
        <v>86</v>
      </c>
      <c r="C508" t="s">
        <v>79</v>
      </c>
      <c r="D508">
        <v>26</v>
      </c>
      <c r="E508">
        <v>82</v>
      </c>
      <c r="F508">
        <v>2005</v>
      </c>
      <c r="G508">
        <v>544701</v>
      </c>
    </row>
    <row r="509" spans="1:7" x14ac:dyDescent="0.25">
      <c r="A509">
        <v>508</v>
      </c>
      <c r="B509" t="s">
        <v>86</v>
      </c>
      <c r="C509" t="s">
        <v>80</v>
      </c>
      <c r="D509">
        <v>41</v>
      </c>
      <c r="E509">
        <v>89</v>
      </c>
      <c r="F509">
        <v>2017</v>
      </c>
      <c r="G509">
        <v>1988128</v>
      </c>
    </row>
    <row r="510" spans="1:7" x14ac:dyDescent="0.25">
      <c r="A510">
        <v>509</v>
      </c>
      <c r="B510" t="s">
        <v>85</v>
      </c>
      <c r="C510" t="s">
        <v>80</v>
      </c>
      <c r="D510">
        <v>26</v>
      </c>
      <c r="E510">
        <v>84</v>
      </c>
      <c r="F510">
        <v>2015</v>
      </c>
      <c r="G510">
        <v>1858169</v>
      </c>
    </row>
    <row r="511" spans="1:7" x14ac:dyDescent="0.25">
      <c r="A511">
        <v>510</v>
      </c>
      <c r="B511" t="s">
        <v>85</v>
      </c>
      <c r="C511" t="s">
        <v>80</v>
      </c>
      <c r="D511">
        <v>23</v>
      </c>
      <c r="E511">
        <v>64</v>
      </c>
      <c r="F511">
        <v>2017</v>
      </c>
      <c r="G511">
        <v>1232427</v>
      </c>
    </row>
    <row r="512" spans="1:7" x14ac:dyDescent="0.25">
      <c r="A512">
        <v>511</v>
      </c>
      <c r="B512" t="s">
        <v>86</v>
      </c>
      <c r="C512" t="s">
        <v>81</v>
      </c>
      <c r="D512">
        <v>42</v>
      </c>
      <c r="E512">
        <v>90</v>
      </c>
      <c r="F512">
        <v>2008</v>
      </c>
      <c r="G512">
        <v>1886604</v>
      </c>
    </row>
    <row r="513" spans="1:7" x14ac:dyDescent="0.25">
      <c r="A513">
        <v>512</v>
      </c>
      <c r="B513" t="s">
        <v>86</v>
      </c>
      <c r="C513" t="s">
        <v>81</v>
      </c>
      <c r="D513">
        <v>45</v>
      </c>
      <c r="E513">
        <v>88</v>
      </c>
      <c r="F513">
        <v>2012</v>
      </c>
      <c r="G513">
        <v>1036090</v>
      </c>
    </row>
    <row r="514" spans="1:7" x14ac:dyDescent="0.25">
      <c r="A514">
        <v>513</v>
      </c>
      <c r="B514" t="s">
        <v>85</v>
      </c>
      <c r="C514" t="s">
        <v>81</v>
      </c>
      <c r="D514">
        <v>31</v>
      </c>
      <c r="E514">
        <v>52</v>
      </c>
      <c r="F514">
        <v>2016</v>
      </c>
      <c r="G514">
        <v>640938</v>
      </c>
    </row>
    <row r="515" spans="1:7" x14ac:dyDescent="0.25">
      <c r="A515">
        <v>514</v>
      </c>
      <c r="B515" t="s">
        <v>85</v>
      </c>
      <c r="C515" t="s">
        <v>82</v>
      </c>
      <c r="D515">
        <v>25</v>
      </c>
      <c r="E515">
        <v>71</v>
      </c>
      <c r="F515">
        <v>2014</v>
      </c>
      <c r="G515">
        <v>1093015</v>
      </c>
    </row>
    <row r="516" spans="1:7" x14ac:dyDescent="0.25">
      <c r="A516">
        <v>515</v>
      </c>
      <c r="B516" t="s">
        <v>86</v>
      </c>
      <c r="C516" t="s">
        <v>82</v>
      </c>
      <c r="D516">
        <v>40</v>
      </c>
      <c r="E516">
        <v>61</v>
      </c>
      <c r="F516">
        <v>2017</v>
      </c>
      <c r="G516">
        <v>1139927</v>
      </c>
    </row>
    <row r="517" spans="1:7" x14ac:dyDescent="0.25">
      <c r="A517">
        <v>516</v>
      </c>
      <c r="B517" t="s">
        <v>86</v>
      </c>
      <c r="C517" t="s">
        <v>82</v>
      </c>
      <c r="D517">
        <v>39</v>
      </c>
      <c r="E517">
        <v>55</v>
      </c>
      <c r="F517">
        <v>2009</v>
      </c>
      <c r="G517">
        <v>1800193</v>
      </c>
    </row>
    <row r="518" spans="1:7" x14ac:dyDescent="0.25">
      <c r="A518">
        <v>517</v>
      </c>
      <c r="B518" t="s">
        <v>85</v>
      </c>
      <c r="C518" t="s">
        <v>79</v>
      </c>
      <c r="D518">
        <v>36</v>
      </c>
      <c r="E518">
        <v>52</v>
      </c>
      <c r="F518">
        <v>2012</v>
      </c>
      <c r="G518">
        <v>1632187</v>
      </c>
    </row>
    <row r="519" spans="1:7" x14ac:dyDescent="0.25">
      <c r="A519">
        <v>518</v>
      </c>
      <c r="B519" t="s">
        <v>85</v>
      </c>
      <c r="C519" t="s">
        <v>79</v>
      </c>
      <c r="D519">
        <v>42</v>
      </c>
      <c r="E519">
        <v>60</v>
      </c>
      <c r="F519">
        <v>2007</v>
      </c>
      <c r="G519">
        <v>641041</v>
      </c>
    </row>
    <row r="520" spans="1:7" x14ac:dyDescent="0.25">
      <c r="A520">
        <v>519</v>
      </c>
      <c r="B520" t="s">
        <v>86</v>
      </c>
      <c r="C520" t="s">
        <v>79</v>
      </c>
      <c r="D520">
        <v>42</v>
      </c>
      <c r="E520">
        <v>56</v>
      </c>
      <c r="F520">
        <v>2014</v>
      </c>
      <c r="G520">
        <v>1245521</v>
      </c>
    </row>
    <row r="521" spans="1:7" x14ac:dyDescent="0.25">
      <c r="A521">
        <v>520</v>
      </c>
      <c r="B521" t="s">
        <v>86</v>
      </c>
      <c r="C521" t="s">
        <v>80</v>
      </c>
      <c r="D521">
        <v>24</v>
      </c>
      <c r="E521">
        <v>51</v>
      </c>
      <c r="F521">
        <v>2010</v>
      </c>
      <c r="G521">
        <v>1366457</v>
      </c>
    </row>
    <row r="522" spans="1:7" x14ac:dyDescent="0.25">
      <c r="A522">
        <v>521</v>
      </c>
      <c r="B522" t="s">
        <v>85</v>
      </c>
      <c r="C522" t="s">
        <v>80</v>
      </c>
      <c r="D522">
        <v>44</v>
      </c>
      <c r="E522">
        <v>89</v>
      </c>
      <c r="F522">
        <v>2017</v>
      </c>
      <c r="G522">
        <v>1173411</v>
      </c>
    </row>
    <row r="523" spans="1:7" x14ac:dyDescent="0.25">
      <c r="A523">
        <v>522</v>
      </c>
      <c r="B523" t="s">
        <v>85</v>
      </c>
      <c r="C523" t="s">
        <v>80</v>
      </c>
      <c r="D523">
        <v>38</v>
      </c>
      <c r="E523">
        <v>72</v>
      </c>
      <c r="F523">
        <v>2012</v>
      </c>
      <c r="G523">
        <v>1521673</v>
      </c>
    </row>
    <row r="524" spans="1:7" x14ac:dyDescent="0.25">
      <c r="A524">
        <v>523</v>
      </c>
      <c r="B524" t="s">
        <v>86</v>
      </c>
      <c r="C524" t="s">
        <v>81</v>
      </c>
      <c r="D524">
        <v>24</v>
      </c>
      <c r="E524">
        <v>83</v>
      </c>
      <c r="F524">
        <v>2018</v>
      </c>
      <c r="G524">
        <v>912097</v>
      </c>
    </row>
    <row r="525" spans="1:7" x14ac:dyDescent="0.25">
      <c r="A525">
        <v>524</v>
      </c>
      <c r="B525" t="s">
        <v>86</v>
      </c>
      <c r="C525" t="s">
        <v>81</v>
      </c>
      <c r="D525">
        <v>27</v>
      </c>
      <c r="E525">
        <v>64</v>
      </c>
      <c r="F525">
        <v>2008</v>
      </c>
      <c r="G525">
        <v>1525716</v>
      </c>
    </row>
    <row r="526" spans="1:7" x14ac:dyDescent="0.25">
      <c r="A526">
        <v>525</v>
      </c>
      <c r="B526" t="s">
        <v>85</v>
      </c>
      <c r="C526" t="s">
        <v>81</v>
      </c>
      <c r="D526">
        <v>22</v>
      </c>
      <c r="E526">
        <v>79</v>
      </c>
      <c r="F526">
        <v>2015</v>
      </c>
      <c r="G526">
        <v>813911</v>
      </c>
    </row>
    <row r="527" spans="1:7" x14ac:dyDescent="0.25">
      <c r="A527">
        <v>526</v>
      </c>
      <c r="B527" t="s">
        <v>85</v>
      </c>
      <c r="C527" t="s">
        <v>82</v>
      </c>
      <c r="D527">
        <v>23</v>
      </c>
      <c r="E527">
        <v>82</v>
      </c>
      <c r="F527">
        <v>2013</v>
      </c>
      <c r="G527">
        <v>1027003</v>
      </c>
    </row>
    <row r="528" spans="1:7" x14ac:dyDescent="0.25">
      <c r="A528">
        <v>527</v>
      </c>
      <c r="B528" t="s">
        <v>86</v>
      </c>
      <c r="C528" t="s">
        <v>82</v>
      </c>
      <c r="D528">
        <v>24</v>
      </c>
      <c r="E528">
        <v>75</v>
      </c>
      <c r="F528">
        <v>2011</v>
      </c>
      <c r="G528">
        <v>1307102</v>
      </c>
    </row>
    <row r="529" spans="1:7" x14ac:dyDescent="0.25">
      <c r="A529">
        <v>528</v>
      </c>
      <c r="B529" t="s">
        <v>86</v>
      </c>
      <c r="C529" t="s">
        <v>82</v>
      </c>
      <c r="D529">
        <v>31</v>
      </c>
      <c r="E529">
        <v>56</v>
      </c>
      <c r="F529">
        <v>2005</v>
      </c>
      <c r="G529">
        <v>1533533</v>
      </c>
    </row>
    <row r="530" spans="1:7" x14ac:dyDescent="0.25">
      <c r="A530">
        <v>529</v>
      </c>
      <c r="B530" t="s">
        <v>85</v>
      </c>
      <c r="C530" t="s">
        <v>79</v>
      </c>
      <c r="D530">
        <v>27</v>
      </c>
      <c r="E530">
        <v>85</v>
      </c>
      <c r="F530">
        <v>2006</v>
      </c>
      <c r="G530">
        <v>1991305</v>
      </c>
    </row>
    <row r="531" spans="1:7" x14ac:dyDescent="0.25">
      <c r="A531">
        <v>530</v>
      </c>
      <c r="B531" t="s">
        <v>85</v>
      </c>
      <c r="C531" t="s">
        <v>79</v>
      </c>
      <c r="D531">
        <v>29</v>
      </c>
      <c r="E531">
        <v>56</v>
      </c>
      <c r="F531">
        <v>2006</v>
      </c>
      <c r="G531">
        <v>1840174</v>
      </c>
    </row>
    <row r="532" spans="1:7" x14ac:dyDescent="0.25">
      <c r="A532">
        <v>531</v>
      </c>
      <c r="B532" t="s">
        <v>86</v>
      </c>
      <c r="C532" t="s">
        <v>79</v>
      </c>
      <c r="D532">
        <v>23</v>
      </c>
      <c r="E532">
        <v>51</v>
      </c>
      <c r="F532">
        <v>2014</v>
      </c>
      <c r="G532">
        <v>1410128</v>
      </c>
    </row>
    <row r="533" spans="1:7" x14ac:dyDescent="0.25">
      <c r="A533">
        <v>532</v>
      </c>
      <c r="B533" t="s">
        <v>86</v>
      </c>
      <c r="C533" t="s">
        <v>80</v>
      </c>
      <c r="D533">
        <v>31</v>
      </c>
      <c r="E533">
        <v>77</v>
      </c>
      <c r="F533">
        <v>2011</v>
      </c>
      <c r="G533">
        <v>1881317</v>
      </c>
    </row>
    <row r="534" spans="1:7" x14ac:dyDescent="0.25">
      <c r="A534">
        <v>533</v>
      </c>
      <c r="B534" t="s">
        <v>85</v>
      </c>
      <c r="C534" t="s">
        <v>80</v>
      </c>
      <c r="D534">
        <v>34</v>
      </c>
      <c r="E534">
        <v>75</v>
      </c>
      <c r="F534">
        <v>2013</v>
      </c>
      <c r="G534">
        <v>1837925</v>
      </c>
    </row>
    <row r="535" spans="1:7" x14ac:dyDescent="0.25">
      <c r="A535">
        <v>534</v>
      </c>
      <c r="B535" t="s">
        <v>85</v>
      </c>
      <c r="C535" t="s">
        <v>80</v>
      </c>
      <c r="D535">
        <v>44</v>
      </c>
      <c r="E535">
        <v>63</v>
      </c>
      <c r="F535">
        <v>2009</v>
      </c>
      <c r="G535">
        <v>746624</v>
      </c>
    </row>
    <row r="536" spans="1:7" x14ac:dyDescent="0.25">
      <c r="A536">
        <v>535</v>
      </c>
      <c r="B536" t="s">
        <v>86</v>
      </c>
      <c r="C536" t="s">
        <v>81</v>
      </c>
      <c r="D536">
        <v>37</v>
      </c>
      <c r="E536">
        <v>81</v>
      </c>
      <c r="F536">
        <v>2015</v>
      </c>
      <c r="G536">
        <v>1241883</v>
      </c>
    </row>
    <row r="537" spans="1:7" x14ac:dyDescent="0.25">
      <c r="A537">
        <v>536</v>
      </c>
      <c r="B537" t="s">
        <v>86</v>
      </c>
      <c r="C537" t="s">
        <v>81</v>
      </c>
      <c r="D537">
        <v>26</v>
      </c>
      <c r="E537">
        <v>73</v>
      </c>
      <c r="F537">
        <v>2005</v>
      </c>
      <c r="G537">
        <v>1498762</v>
      </c>
    </row>
    <row r="538" spans="1:7" x14ac:dyDescent="0.25">
      <c r="A538">
        <v>537</v>
      </c>
      <c r="B538" t="s">
        <v>85</v>
      </c>
      <c r="C538" t="s">
        <v>81</v>
      </c>
      <c r="D538">
        <v>33</v>
      </c>
      <c r="E538">
        <v>49</v>
      </c>
      <c r="F538">
        <v>2014</v>
      </c>
      <c r="G538">
        <v>1904823</v>
      </c>
    </row>
    <row r="539" spans="1:7" x14ac:dyDescent="0.25">
      <c r="A539">
        <v>538</v>
      </c>
      <c r="B539" t="s">
        <v>85</v>
      </c>
      <c r="C539" t="s">
        <v>82</v>
      </c>
      <c r="D539">
        <v>36</v>
      </c>
      <c r="E539">
        <v>77</v>
      </c>
      <c r="F539">
        <v>2005</v>
      </c>
      <c r="G539">
        <v>656379</v>
      </c>
    </row>
    <row r="540" spans="1:7" x14ac:dyDescent="0.25">
      <c r="A540">
        <v>539</v>
      </c>
      <c r="B540" t="s">
        <v>86</v>
      </c>
      <c r="C540" t="s">
        <v>82</v>
      </c>
      <c r="D540">
        <v>32</v>
      </c>
      <c r="E540">
        <v>72</v>
      </c>
      <c r="F540">
        <v>2011</v>
      </c>
      <c r="G540">
        <v>1598721</v>
      </c>
    </row>
    <row r="541" spans="1:7" x14ac:dyDescent="0.25">
      <c r="A541">
        <v>540</v>
      </c>
      <c r="B541" t="s">
        <v>86</v>
      </c>
      <c r="C541" t="s">
        <v>82</v>
      </c>
      <c r="D541">
        <v>35</v>
      </c>
      <c r="E541">
        <v>67</v>
      </c>
      <c r="F541">
        <v>2015</v>
      </c>
      <c r="G541">
        <v>1680937</v>
      </c>
    </row>
    <row r="542" spans="1:7" x14ac:dyDescent="0.25">
      <c r="A542">
        <v>541</v>
      </c>
      <c r="B542" t="s">
        <v>85</v>
      </c>
      <c r="C542" t="s">
        <v>79</v>
      </c>
      <c r="D542">
        <v>38</v>
      </c>
      <c r="E542">
        <v>58</v>
      </c>
      <c r="F542">
        <v>2015</v>
      </c>
      <c r="G542">
        <v>878230</v>
      </c>
    </row>
    <row r="543" spans="1:7" x14ac:dyDescent="0.25">
      <c r="A543">
        <v>542</v>
      </c>
      <c r="B543" t="s">
        <v>85</v>
      </c>
      <c r="C543" t="s">
        <v>79</v>
      </c>
      <c r="D543">
        <v>40</v>
      </c>
      <c r="E543">
        <v>67</v>
      </c>
      <c r="F543">
        <v>2005</v>
      </c>
      <c r="G543">
        <v>1787270</v>
      </c>
    </row>
    <row r="544" spans="1:7" x14ac:dyDescent="0.25">
      <c r="A544">
        <v>543</v>
      </c>
      <c r="B544" t="s">
        <v>86</v>
      </c>
      <c r="C544" t="s">
        <v>79</v>
      </c>
      <c r="D544">
        <v>42</v>
      </c>
      <c r="E544">
        <v>75</v>
      </c>
      <c r="F544">
        <v>2012</v>
      </c>
      <c r="G544">
        <v>1351230</v>
      </c>
    </row>
    <row r="545" spans="1:7" x14ac:dyDescent="0.25">
      <c r="A545">
        <v>544</v>
      </c>
      <c r="B545" t="s">
        <v>86</v>
      </c>
      <c r="C545" t="s">
        <v>80</v>
      </c>
      <c r="D545">
        <v>28</v>
      </c>
      <c r="E545">
        <v>60</v>
      </c>
      <c r="F545">
        <v>2015</v>
      </c>
      <c r="G545">
        <v>1340740</v>
      </c>
    </row>
    <row r="546" spans="1:7" x14ac:dyDescent="0.25">
      <c r="A546">
        <v>545</v>
      </c>
      <c r="B546" t="s">
        <v>85</v>
      </c>
      <c r="C546" t="s">
        <v>80</v>
      </c>
      <c r="D546">
        <v>43</v>
      </c>
      <c r="E546">
        <v>52</v>
      </c>
      <c r="F546">
        <v>2018</v>
      </c>
      <c r="G546">
        <v>800101</v>
      </c>
    </row>
    <row r="547" spans="1:7" x14ac:dyDescent="0.25">
      <c r="A547">
        <v>546</v>
      </c>
      <c r="B547" t="s">
        <v>85</v>
      </c>
      <c r="C547" t="s">
        <v>80</v>
      </c>
      <c r="D547">
        <v>45</v>
      </c>
      <c r="E547">
        <v>53</v>
      </c>
      <c r="F547">
        <v>2012</v>
      </c>
      <c r="G547">
        <v>1878510</v>
      </c>
    </row>
    <row r="548" spans="1:7" x14ac:dyDescent="0.25">
      <c r="A548">
        <v>547</v>
      </c>
      <c r="B548" t="s">
        <v>86</v>
      </c>
      <c r="C548" t="s">
        <v>81</v>
      </c>
      <c r="D548">
        <v>41</v>
      </c>
      <c r="E548">
        <v>56</v>
      </c>
      <c r="F548">
        <v>2018</v>
      </c>
      <c r="G548">
        <v>1380575</v>
      </c>
    </row>
    <row r="549" spans="1:7" x14ac:dyDescent="0.25">
      <c r="A549">
        <v>548</v>
      </c>
      <c r="B549" t="s">
        <v>86</v>
      </c>
      <c r="C549" t="s">
        <v>81</v>
      </c>
      <c r="D549">
        <v>36</v>
      </c>
      <c r="E549">
        <v>90</v>
      </c>
      <c r="F549">
        <v>2016</v>
      </c>
      <c r="G549">
        <v>1694790</v>
      </c>
    </row>
    <row r="550" spans="1:7" x14ac:dyDescent="0.25">
      <c r="A550">
        <v>549</v>
      </c>
      <c r="B550" t="s">
        <v>85</v>
      </c>
      <c r="C550" t="s">
        <v>81</v>
      </c>
      <c r="D550">
        <v>35</v>
      </c>
      <c r="E550">
        <v>67</v>
      </c>
      <c r="F550">
        <v>2012</v>
      </c>
      <c r="G550">
        <v>1244464</v>
      </c>
    </row>
    <row r="551" spans="1:7" x14ac:dyDescent="0.25">
      <c r="A551">
        <v>550</v>
      </c>
      <c r="B551" t="s">
        <v>85</v>
      </c>
      <c r="C551" t="s">
        <v>82</v>
      </c>
      <c r="D551">
        <v>37</v>
      </c>
      <c r="E551">
        <v>85</v>
      </c>
      <c r="F551">
        <v>2015</v>
      </c>
      <c r="G551">
        <v>855832</v>
      </c>
    </row>
    <row r="552" spans="1:7" x14ac:dyDescent="0.25">
      <c r="A552">
        <v>551</v>
      </c>
      <c r="B552" t="s">
        <v>86</v>
      </c>
      <c r="C552" t="s">
        <v>82</v>
      </c>
      <c r="D552">
        <v>31</v>
      </c>
      <c r="E552">
        <v>73</v>
      </c>
      <c r="F552">
        <v>2008</v>
      </c>
      <c r="G552">
        <v>1030383</v>
      </c>
    </row>
    <row r="553" spans="1:7" x14ac:dyDescent="0.25">
      <c r="A553">
        <v>552</v>
      </c>
      <c r="B553" t="s">
        <v>86</v>
      </c>
      <c r="C553" t="s">
        <v>82</v>
      </c>
      <c r="D553">
        <v>40</v>
      </c>
      <c r="E553">
        <v>61</v>
      </c>
      <c r="F553">
        <v>2005</v>
      </c>
      <c r="G553">
        <v>1689823</v>
      </c>
    </row>
    <row r="554" spans="1:7" x14ac:dyDescent="0.25">
      <c r="A554">
        <v>553</v>
      </c>
      <c r="B554" t="s">
        <v>85</v>
      </c>
      <c r="C554" t="s">
        <v>79</v>
      </c>
      <c r="D554">
        <v>41</v>
      </c>
      <c r="E554">
        <v>81</v>
      </c>
      <c r="F554">
        <v>2016</v>
      </c>
      <c r="G554">
        <v>1411027</v>
      </c>
    </row>
    <row r="555" spans="1:7" x14ac:dyDescent="0.25">
      <c r="A555">
        <v>554</v>
      </c>
      <c r="B555" t="s">
        <v>85</v>
      </c>
      <c r="C555" t="s">
        <v>79</v>
      </c>
      <c r="D555">
        <v>35</v>
      </c>
      <c r="E555">
        <v>77</v>
      </c>
      <c r="F555">
        <v>2005</v>
      </c>
      <c r="G555">
        <v>1796729</v>
      </c>
    </row>
    <row r="556" spans="1:7" x14ac:dyDescent="0.25">
      <c r="A556">
        <v>555</v>
      </c>
      <c r="B556" t="s">
        <v>86</v>
      </c>
      <c r="C556" t="s">
        <v>79</v>
      </c>
      <c r="D556">
        <v>42</v>
      </c>
      <c r="E556">
        <v>85</v>
      </c>
      <c r="F556">
        <v>2017</v>
      </c>
      <c r="G556">
        <v>1946376</v>
      </c>
    </row>
    <row r="557" spans="1:7" x14ac:dyDescent="0.25">
      <c r="A557">
        <v>556</v>
      </c>
      <c r="B557" t="s">
        <v>86</v>
      </c>
      <c r="C557" t="s">
        <v>80</v>
      </c>
      <c r="D557">
        <v>45</v>
      </c>
      <c r="E557">
        <v>68</v>
      </c>
      <c r="F557">
        <v>2013</v>
      </c>
      <c r="G557">
        <v>694270</v>
      </c>
    </row>
    <row r="558" spans="1:7" x14ac:dyDescent="0.25">
      <c r="A558">
        <v>557</v>
      </c>
      <c r="B558" t="s">
        <v>85</v>
      </c>
      <c r="C558" t="s">
        <v>80</v>
      </c>
      <c r="D558">
        <v>40</v>
      </c>
      <c r="E558">
        <v>71</v>
      </c>
      <c r="F558">
        <v>2005</v>
      </c>
      <c r="G558">
        <v>1909226</v>
      </c>
    </row>
    <row r="559" spans="1:7" x14ac:dyDescent="0.25">
      <c r="A559">
        <v>558</v>
      </c>
      <c r="B559" t="s">
        <v>85</v>
      </c>
      <c r="C559" t="s">
        <v>80</v>
      </c>
      <c r="D559">
        <v>23</v>
      </c>
      <c r="E559">
        <v>73</v>
      </c>
      <c r="F559">
        <v>2014</v>
      </c>
      <c r="G559">
        <v>1962162</v>
      </c>
    </row>
    <row r="560" spans="1:7" x14ac:dyDescent="0.25">
      <c r="A560">
        <v>559</v>
      </c>
      <c r="B560" t="s">
        <v>86</v>
      </c>
      <c r="C560" t="s">
        <v>81</v>
      </c>
      <c r="D560">
        <v>31</v>
      </c>
      <c r="E560">
        <v>55</v>
      </c>
      <c r="F560">
        <v>2014</v>
      </c>
      <c r="G560">
        <v>1853858</v>
      </c>
    </row>
    <row r="561" spans="1:7" x14ac:dyDescent="0.25">
      <c r="A561">
        <v>560</v>
      </c>
      <c r="B561" t="s">
        <v>86</v>
      </c>
      <c r="C561" t="s">
        <v>81</v>
      </c>
      <c r="D561">
        <v>24</v>
      </c>
      <c r="E561">
        <v>60</v>
      </c>
      <c r="F561">
        <v>2015</v>
      </c>
      <c r="G561">
        <v>779044</v>
      </c>
    </row>
    <row r="562" spans="1:7" x14ac:dyDescent="0.25">
      <c r="A562">
        <v>561</v>
      </c>
      <c r="B562" t="s">
        <v>85</v>
      </c>
      <c r="C562" t="s">
        <v>81</v>
      </c>
      <c r="D562">
        <v>40</v>
      </c>
      <c r="E562">
        <v>86</v>
      </c>
      <c r="F562">
        <v>2012</v>
      </c>
      <c r="G562">
        <v>1344288</v>
      </c>
    </row>
    <row r="563" spans="1:7" x14ac:dyDescent="0.25">
      <c r="A563">
        <v>562</v>
      </c>
      <c r="B563" t="s">
        <v>85</v>
      </c>
      <c r="C563" t="s">
        <v>82</v>
      </c>
      <c r="D563">
        <v>34</v>
      </c>
      <c r="E563">
        <v>86</v>
      </c>
      <c r="F563">
        <v>2005</v>
      </c>
      <c r="G563">
        <v>1305262</v>
      </c>
    </row>
    <row r="564" spans="1:7" x14ac:dyDescent="0.25">
      <c r="A564">
        <v>563</v>
      </c>
      <c r="B564" t="s">
        <v>86</v>
      </c>
      <c r="C564" t="s">
        <v>82</v>
      </c>
      <c r="D564">
        <v>34</v>
      </c>
      <c r="E564">
        <v>88</v>
      </c>
      <c r="F564">
        <v>2010</v>
      </c>
      <c r="G564">
        <v>1241508</v>
      </c>
    </row>
    <row r="565" spans="1:7" x14ac:dyDescent="0.25">
      <c r="A565">
        <v>564</v>
      </c>
      <c r="B565" t="s">
        <v>86</v>
      </c>
      <c r="C565" t="s">
        <v>82</v>
      </c>
      <c r="D565">
        <v>28</v>
      </c>
      <c r="E565">
        <v>87</v>
      </c>
      <c r="F565">
        <v>2005</v>
      </c>
      <c r="G565">
        <v>813907</v>
      </c>
    </row>
    <row r="566" spans="1:7" x14ac:dyDescent="0.25">
      <c r="A566">
        <v>565</v>
      </c>
      <c r="B566" t="s">
        <v>85</v>
      </c>
      <c r="C566" t="s">
        <v>79</v>
      </c>
      <c r="D566">
        <v>33</v>
      </c>
      <c r="E566">
        <v>75</v>
      </c>
      <c r="F566">
        <v>2006</v>
      </c>
      <c r="G566">
        <v>814441</v>
      </c>
    </row>
    <row r="567" spans="1:7" x14ac:dyDescent="0.25">
      <c r="A567">
        <v>566</v>
      </c>
      <c r="B567" t="s">
        <v>85</v>
      </c>
      <c r="C567" t="s">
        <v>79</v>
      </c>
      <c r="D567">
        <v>44</v>
      </c>
      <c r="E567">
        <v>66</v>
      </c>
      <c r="F567">
        <v>2017</v>
      </c>
      <c r="G567">
        <v>839915</v>
      </c>
    </row>
    <row r="568" spans="1:7" x14ac:dyDescent="0.25">
      <c r="A568">
        <v>567</v>
      </c>
      <c r="B568" t="s">
        <v>86</v>
      </c>
      <c r="C568" t="s">
        <v>79</v>
      </c>
      <c r="D568">
        <v>45</v>
      </c>
      <c r="E568">
        <v>59</v>
      </c>
      <c r="F568">
        <v>2018</v>
      </c>
      <c r="G568">
        <v>1262653</v>
      </c>
    </row>
    <row r="569" spans="1:7" x14ac:dyDescent="0.25">
      <c r="A569">
        <v>568</v>
      </c>
      <c r="B569" t="s">
        <v>86</v>
      </c>
      <c r="C569" t="s">
        <v>80</v>
      </c>
      <c r="D569">
        <v>44</v>
      </c>
      <c r="E569">
        <v>62</v>
      </c>
      <c r="F569">
        <v>2011</v>
      </c>
      <c r="G569">
        <v>1012141</v>
      </c>
    </row>
    <row r="570" spans="1:7" x14ac:dyDescent="0.25">
      <c r="A570">
        <v>569</v>
      </c>
      <c r="B570" t="s">
        <v>85</v>
      </c>
      <c r="C570" t="s">
        <v>80</v>
      </c>
      <c r="D570">
        <v>23</v>
      </c>
      <c r="E570">
        <v>75</v>
      </c>
      <c r="F570">
        <v>2006</v>
      </c>
      <c r="G570">
        <v>821024</v>
      </c>
    </row>
    <row r="571" spans="1:7" x14ac:dyDescent="0.25">
      <c r="A571">
        <v>570</v>
      </c>
      <c r="B571" t="s">
        <v>85</v>
      </c>
      <c r="C571" t="s">
        <v>80</v>
      </c>
      <c r="D571">
        <v>45</v>
      </c>
      <c r="E571">
        <v>59</v>
      </c>
      <c r="F571">
        <v>2011</v>
      </c>
      <c r="G571">
        <v>1832238</v>
      </c>
    </row>
    <row r="572" spans="1:7" x14ac:dyDescent="0.25">
      <c r="A572">
        <v>571</v>
      </c>
      <c r="B572" t="s">
        <v>86</v>
      </c>
      <c r="C572" t="s">
        <v>81</v>
      </c>
      <c r="D572">
        <v>30</v>
      </c>
      <c r="E572">
        <v>81</v>
      </c>
      <c r="F572">
        <v>2016</v>
      </c>
      <c r="G572">
        <v>1046542</v>
      </c>
    </row>
    <row r="573" spans="1:7" x14ac:dyDescent="0.25">
      <c r="A573">
        <v>572</v>
      </c>
      <c r="B573" t="s">
        <v>86</v>
      </c>
      <c r="C573" t="s">
        <v>81</v>
      </c>
      <c r="D573">
        <v>35</v>
      </c>
      <c r="E573">
        <v>83</v>
      </c>
      <c r="F573">
        <v>2011</v>
      </c>
      <c r="G573">
        <v>977459</v>
      </c>
    </row>
    <row r="574" spans="1:7" x14ac:dyDescent="0.25">
      <c r="A574">
        <v>573</v>
      </c>
      <c r="B574" t="s">
        <v>85</v>
      </c>
      <c r="C574" t="s">
        <v>81</v>
      </c>
      <c r="D574">
        <v>32</v>
      </c>
      <c r="E574">
        <v>74</v>
      </c>
      <c r="F574">
        <v>2015</v>
      </c>
      <c r="G574">
        <v>1742381</v>
      </c>
    </row>
    <row r="575" spans="1:7" x14ac:dyDescent="0.25">
      <c r="A575">
        <v>574</v>
      </c>
      <c r="B575" t="s">
        <v>85</v>
      </c>
      <c r="C575" t="s">
        <v>82</v>
      </c>
      <c r="D575">
        <v>34</v>
      </c>
      <c r="E575">
        <v>53</v>
      </c>
      <c r="F575">
        <v>2014</v>
      </c>
      <c r="G575">
        <v>1819984</v>
      </c>
    </row>
    <row r="576" spans="1:7" x14ac:dyDescent="0.25">
      <c r="A576">
        <v>575</v>
      </c>
      <c r="B576" t="s">
        <v>86</v>
      </c>
      <c r="C576" t="s">
        <v>82</v>
      </c>
      <c r="D576">
        <v>41</v>
      </c>
      <c r="E576">
        <v>60</v>
      </c>
      <c r="F576">
        <v>2012</v>
      </c>
      <c r="G576">
        <v>1545543</v>
      </c>
    </row>
    <row r="577" spans="1:7" x14ac:dyDescent="0.25">
      <c r="A577">
        <v>576</v>
      </c>
      <c r="B577" t="s">
        <v>86</v>
      </c>
      <c r="C577" t="s">
        <v>82</v>
      </c>
      <c r="D577">
        <v>36</v>
      </c>
      <c r="E577">
        <v>74</v>
      </c>
      <c r="F577">
        <v>2005</v>
      </c>
      <c r="G577">
        <v>1992436</v>
      </c>
    </row>
    <row r="578" spans="1:7" x14ac:dyDescent="0.25">
      <c r="A578">
        <v>577</v>
      </c>
      <c r="B578" t="s">
        <v>85</v>
      </c>
      <c r="C578" t="s">
        <v>79</v>
      </c>
      <c r="D578">
        <v>36</v>
      </c>
      <c r="E578">
        <v>54</v>
      </c>
      <c r="F578">
        <v>2013</v>
      </c>
      <c r="G578">
        <v>1922111</v>
      </c>
    </row>
    <row r="579" spans="1:7" x14ac:dyDescent="0.25">
      <c r="A579">
        <v>578</v>
      </c>
      <c r="B579" t="s">
        <v>85</v>
      </c>
      <c r="C579" t="s">
        <v>79</v>
      </c>
      <c r="D579">
        <v>30</v>
      </c>
      <c r="E579">
        <v>53</v>
      </c>
      <c r="F579">
        <v>2009</v>
      </c>
      <c r="G579">
        <v>1678261</v>
      </c>
    </row>
    <row r="580" spans="1:7" x14ac:dyDescent="0.25">
      <c r="A580">
        <v>579</v>
      </c>
      <c r="B580" t="s">
        <v>86</v>
      </c>
      <c r="C580" t="s">
        <v>79</v>
      </c>
      <c r="D580">
        <v>35</v>
      </c>
      <c r="E580">
        <v>60</v>
      </c>
      <c r="F580">
        <v>2007</v>
      </c>
      <c r="G580">
        <v>828124</v>
      </c>
    </row>
    <row r="581" spans="1:7" x14ac:dyDescent="0.25">
      <c r="A581">
        <v>580</v>
      </c>
      <c r="B581" t="s">
        <v>86</v>
      </c>
      <c r="C581" t="s">
        <v>80</v>
      </c>
      <c r="D581">
        <v>37</v>
      </c>
      <c r="E581">
        <v>61</v>
      </c>
      <c r="F581">
        <v>2017</v>
      </c>
      <c r="G581">
        <v>945244</v>
      </c>
    </row>
    <row r="582" spans="1:7" x14ac:dyDescent="0.25">
      <c r="A582">
        <v>581</v>
      </c>
      <c r="B582" t="s">
        <v>85</v>
      </c>
      <c r="C582" t="s">
        <v>80</v>
      </c>
      <c r="D582">
        <v>37</v>
      </c>
      <c r="E582">
        <v>77</v>
      </c>
      <c r="F582">
        <v>2006</v>
      </c>
      <c r="G582">
        <v>661921</v>
      </c>
    </row>
    <row r="583" spans="1:7" x14ac:dyDescent="0.25">
      <c r="A583">
        <v>582</v>
      </c>
      <c r="B583" t="s">
        <v>85</v>
      </c>
      <c r="C583" t="s">
        <v>80</v>
      </c>
      <c r="D583">
        <v>29</v>
      </c>
      <c r="E583">
        <v>79</v>
      </c>
      <c r="F583">
        <v>2014</v>
      </c>
      <c r="G583">
        <v>1547509</v>
      </c>
    </row>
    <row r="584" spans="1:7" x14ac:dyDescent="0.25">
      <c r="A584">
        <v>583</v>
      </c>
      <c r="B584" t="s">
        <v>86</v>
      </c>
      <c r="C584" t="s">
        <v>81</v>
      </c>
      <c r="D584">
        <v>26</v>
      </c>
      <c r="E584">
        <v>79</v>
      </c>
      <c r="F584">
        <v>2010</v>
      </c>
      <c r="G584">
        <v>1302470</v>
      </c>
    </row>
    <row r="585" spans="1:7" x14ac:dyDescent="0.25">
      <c r="A585">
        <v>584</v>
      </c>
      <c r="B585" t="s">
        <v>86</v>
      </c>
      <c r="C585" t="s">
        <v>81</v>
      </c>
      <c r="D585">
        <v>22</v>
      </c>
      <c r="E585">
        <v>62</v>
      </c>
      <c r="F585">
        <v>2017</v>
      </c>
      <c r="G585">
        <v>873825</v>
      </c>
    </row>
    <row r="586" spans="1:7" x14ac:dyDescent="0.25">
      <c r="A586">
        <v>585</v>
      </c>
      <c r="B586" t="s">
        <v>85</v>
      </c>
      <c r="C586" t="s">
        <v>81</v>
      </c>
      <c r="D586">
        <v>24</v>
      </c>
      <c r="E586">
        <v>52</v>
      </c>
      <c r="F586">
        <v>2005</v>
      </c>
      <c r="G586">
        <v>653074</v>
      </c>
    </row>
    <row r="587" spans="1:7" x14ac:dyDescent="0.25">
      <c r="A587">
        <v>586</v>
      </c>
      <c r="B587" t="s">
        <v>85</v>
      </c>
      <c r="C587" t="s">
        <v>82</v>
      </c>
      <c r="D587">
        <v>24</v>
      </c>
      <c r="E587">
        <v>48</v>
      </c>
      <c r="F587">
        <v>2018</v>
      </c>
      <c r="G587">
        <v>1397876</v>
      </c>
    </row>
    <row r="588" spans="1:7" x14ac:dyDescent="0.25">
      <c r="A588">
        <v>587</v>
      </c>
      <c r="B588" t="s">
        <v>86</v>
      </c>
      <c r="C588" t="s">
        <v>82</v>
      </c>
      <c r="D588">
        <v>39</v>
      </c>
      <c r="E588">
        <v>58</v>
      </c>
      <c r="F588">
        <v>2009</v>
      </c>
      <c r="G588">
        <v>1762160</v>
      </c>
    </row>
    <row r="589" spans="1:7" x14ac:dyDescent="0.25">
      <c r="A589">
        <v>588</v>
      </c>
      <c r="B589" t="s">
        <v>86</v>
      </c>
      <c r="C589" t="s">
        <v>82</v>
      </c>
      <c r="D589">
        <v>44</v>
      </c>
      <c r="E589">
        <v>63</v>
      </c>
      <c r="F589">
        <v>2013</v>
      </c>
      <c r="G589">
        <v>884192</v>
      </c>
    </row>
    <row r="590" spans="1:7" x14ac:dyDescent="0.25">
      <c r="A590">
        <v>589</v>
      </c>
      <c r="B590" t="s">
        <v>85</v>
      </c>
      <c r="C590" t="s">
        <v>79</v>
      </c>
      <c r="D590">
        <v>31</v>
      </c>
      <c r="E590">
        <v>63</v>
      </c>
      <c r="F590">
        <v>2017</v>
      </c>
      <c r="G590">
        <v>1377287</v>
      </c>
    </row>
    <row r="591" spans="1:7" x14ac:dyDescent="0.25">
      <c r="A591">
        <v>590</v>
      </c>
      <c r="B591" t="s">
        <v>85</v>
      </c>
      <c r="C591" t="s">
        <v>79</v>
      </c>
      <c r="D591">
        <v>27</v>
      </c>
      <c r="E591">
        <v>55</v>
      </c>
      <c r="F591">
        <v>2013</v>
      </c>
      <c r="G591">
        <v>1430564</v>
      </c>
    </row>
    <row r="592" spans="1:7" x14ac:dyDescent="0.25">
      <c r="A592">
        <v>591</v>
      </c>
      <c r="B592" t="s">
        <v>86</v>
      </c>
      <c r="C592" t="s">
        <v>79</v>
      </c>
      <c r="D592">
        <v>22</v>
      </c>
      <c r="E592">
        <v>50</v>
      </c>
      <c r="F592">
        <v>2018</v>
      </c>
      <c r="G592">
        <v>1318670</v>
      </c>
    </row>
    <row r="593" spans="1:7" x14ac:dyDescent="0.25">
      <c r="A593">
        <v>592</v>
      </c>
      <c r="B593" t="s">
        <v>86</v>
      </c>
      <c r="C593" t="s">
        <v>80</v>
      </c>
      <c r="D593">
        <v>32</v>
      </c>
      <c r="E593">
        <v>61</v>
      </c>
      <c r="F593">
        <v>2014</v>
      </c>
      <c r="G593">
        <v>955255</v>
      </c>
    </row>
    <row r="594" spans="1:7" x14ac:dyDescent="0.25">
      <c r="A594">
        <v>593</v>
      </c>
      <c r="B594" t="s">
        <v>85</v>
      </c>
      <c r="C594" t="s">
        <v>80</v>
      </c>
      <c r="D594">
        <v>36</v>
      </c>
      <c r="E594">
        <v>78</v>
      </c>
      <c r="F594">
        <v>2014</v>
      </c>
      <c r="G594">
        <v>978389</v>
      </c>
    </row>
    <row r="595" spans="1:7" x14ac:dyDescent="0.25">
      <c r="A595">
        <v>594</v>
      </c>
      <c r="B595" t="s">
        <v>85</v>
      </c>
      <c r="C595" t="s">
        <v>80</v>
      </c>
      <c r="D595">
        <v>26</v>
      </c>
      <c r="E595">
        <v>71</v>
      </c>
      <c r="F595">
        <v>2017</v>
      </c>
      <c r="G595">
        <v>1358860</v>
      </c>
    </row>
    <row r="596" spans="1:7" x14ac:dyDescent="0.25">
      <c r="A596">
        <v>595</v>
      </c>
      <c r="B596" t="s">
        <v>86</v>
      </c>
      <c r="C596" t="s">
        <v>81</v>
      </c>
      <c r="D596">
        <v>22</v>
      </c>
      <c r="E596">
        <v>48</v>
      </c>
      <c r="F596">
        <v>2009</v>
      </c>
      <c r="G596">
        <v>638451</v>
      </c>
    </row>
    <row r="597" spans="1:7" x14ac:dyDescent="0.25">
      <c r="A597">
        <v>596</v>
      </c>
      <c r="B597" t="s">
        <v>86</v>
      </c>
      <c r="C597" t="s">
        <v>81</v>
      </c>
      <c r="D597">
        <v>39</v>
      </c>
      <c r="E597">
        <v>77</v>
      </c>
      <c r="F597">
        <v>2006</v>
      </c>
      <c r="G597">
        <v>504377</v>
      </c>
    </row>
    <row r="598" spans="1:7" x14ac:dyDescent="0.25">
      <c r="A598">
        <v>597</v>
      </c>
      <c r="B598" t="s">
        <v>85</v>
      </c>
      <c r="C598" t="s">
        <v>81</v>
      </c>
      <c r="D598">
        <v>28</v>
      </c>
      <c r="E598">
        <v>48</v>
      </c>
      <c r="F598">
        <v>2010</v>
      </c>
      <c r="G598">
        <v>1695659</v>
      </c>
    </row>
    <row r="599" spans="1:7" x14ac:dyDescent="0.25">
      <c r="A599">
        <v>598</v>
      </c>
      <c r="B599" t="s">
        <v>85</v>
      </c>
      <c r="C599" t="s">
        <v>82</v>
      </c>
      <c r="D599">
        <v>26</v>
      </c>
      <c r="E599">
        <v>84</v>
      </c>
      <c r="F599">
        <v>2007</v>
      </c>
      <c r="G599">
        <v>545753</v>
      </c>
    </row>
    <row r="600" spans="1:7" x14ac:dyDescent="0.25">
      <c r="A600">
        <v>599</v>
      </c>
      <c r="B600" t="s">
        <v>86</v>
      </c>
      <c r="C600" t="s">
        <v>82</v>
      </c>
      <c r="D600">
        <v>30</v>
      </c>
      <c r="E600">
        <v>72</v>
      </c>
      <c r="F600">
        <v>2010</v>
      </c>
      <c r="G600">
        <v>1436563</v>
      </c>
    </row>
    <row r="601" spans="1:7" x14ac:dyDescent="0.25">
      <c r="A601">
        <v>600</v>
      </c>
      <c r="B601" t="s">
        <v>86</v>
      </c>
      <c r="C601" t="s">
        <v>82</v>
      </c>
      <c r="D601">
        <v>37</v>
      </c>
      <c r="E601">
        <v>85</v>
      </c>
      <c r="F601">
        <v>2009</v>
      </c>
      <c r="G601">
        <v>1966465</v>
      </c>
    </row>
    <row r="602" spans="1:7" x14ac:dyDescent="0.25">
      <c r="A602">
        <v>601</v>
      </c>
      <c r="B602" t="s">
        <v>85</v>
      </c>
      <c r="C602" t="s">
        <v>79</v>
      </c>
      <c r="D602">
        <v>26</v>
      </c>
      <c r="E602">
        <v>67</v>
      </c>
      <c r="F602">
        <v>2006</v>
      </c>
      <c r="G602">
        <v>1071526</v>
      </c>
    </row>
    <row r="603" spans="1:7" x14ac:dyDescent="0.25">
      <c r="A603">
        <v>602</v>
      </c>
      <c r="B603" t="s">
        <v>85</v>
      </c>
      <c r="C603" t="s">
        <v>79</v>
      </c>
      <c r="D603">
        <v>30</v>
      </c>
      <c r="E603">
        <v>77</v>
      </c>
      <c r="F603">
        <v>2007</v>
      </c>
      <c r="G603">
        <v>1016528</v>
      </c>
    </row>
    <row r="604" spans="1:7" x14ac:dyDescent="0.25">
      <c r="A604">
        <v>603</v>
      </c>
      <c r="B604" t="s">
        <v>86</v>
      </c>
      <c r="C604" t="s">
        <v>79</v>
      </c>
      <c r="D604">
        <v>36</v>
      </c>
      <c r="E604">
        <v>61</v>
      </c>
      <c r="F604">
        <v>2017</v>
      </c>
      <c r="G604">
        <v>1368026</v>
      </c>
    </row>
    <row r="605" spans="1:7" x14ac:dyDescent="0.25">
      <c r="A605">
        <v>604</v>
      </c>
      <c r="B605" t="s">
        <v>86</v>
      </c>
      <c r="C605" t="s">
        <v>80</v>
      </c>
      <c r="D605">
        <v>42</v>
      </c>
      <c r="E605">
        <v>49</v>
      </c>
      <c r="F605">
        <v>2008</v>
      </c>
      <c r="G605">
        <v>1819066</v>
      </c>
    </row>
    <row r="606" spans="1:7" x14ac:dyDescent="0.25">
      <c r="A606">
        <v>605</v>
      </c>
      <c r="B606" t="s">
        <v>85</v>
      </c>
      <c r="C606" t="s">
        <v>80</v>
      </c>
      <c r="D606">
        <v>37</v>
      </c>
      <c r="E606">
        <v>72</v>
      </c>
      <c r="F606">
        <v>2006</v>
      </c>
      <c r="G606">
        <v>727694</v>
      </c>
    </row>
    <row r="607" spans="1:7" x14ac:dyDescent="0.25">
      <c r="A607">
        <v>606</v>
      </c>
      <c r="B607" t="s">
        <v>85</v>
      </c>
      <c r="C607" t="s">
        <v>80</v>
      </c>
      <c r="D607">
        <v>24</v>
      </c>
      <c r="E607">
        <v>55</v>
      </c>
      <c r="F607">
        <v>2018</v>
      </c>
      <c r="G607">
        <v>1683139</v>
      </c>
    </row>
    <row r="608" spans="1:7" x14ac:dyDescent="0.25">
      <c r="A608">
        <v>607</v>
      </c>
      <c r="B608" t="s">
        <v>86</v>
      </c>
      <c r="C608" t="s">
        <v>81</v>
      </c>
      <c r="D608">
        <v>31</v>
      </c>
      <c r="E608">
        <v>90</v>
      </c>
      <c r="F608">
        <v>2016</v>
      </c>
      <c r="G608">
        <v>1559410</v>
      </c>
    </row>
    <row r="609" spans="1:7" x14ac:dyDescent="0.25">
      <c r="A609">
        <v>608</v>
      </c>
      <c r="B609" t="s">
        <v>86</v>
      </c>
      <c r="C609" t="s">
        <v>81</v>
      </c>
      <c r="D609">
        <v>45</v>
      </c>
      <c r="E609">
        <v>58</v>
      </c>
      <c r="F609">
        <v>2013</v>
      </c>
      <c r="G609">
        <v>899897</v>
      </c>
    </row>
    <row r="610" spans="1:7" x14ac:dyDescent="0.25">
      <c r="A610">
        <v>609</v>
      </c>
      <c r="B610" t="s">
        <v>85</v>
      </c>
      <c r="C610" t="s">
        <v>81</v>
      </c>
      <c r="D610">
        <v>22</v>
      </c>
      <c r="E610">
        <v>61</v>
      </c>
      <c r="F610">
        <v>2005</v>
      </c>
      <c r="G610">
        <v>1516682</v>
      </c>
    </row>
    <row r="611" spans="1:7" x14ac:dyDescent="0.25">
      <c r="A611">
        <v>610</v>
      </c>
      <c r="B611" t="s">
        <v>85</v>
      </c>
      <c r="C611" t="s">
        <v>82</v>
      </c>
      <c r="D611">
        <v>37</v>
      </c>
      <c r="E611">
        <v>52</v>
      </c>
      <c r="F611">
        <v>2005</v>
      </c>
      <c r="G611">
        <v>984203</v>
      </c>
    </row>
    <row r="612" spans="1:7" x14ac:dyDescent="0.25">
      <c r="A612">
        <v>611</v>
      </c>
      <c r="B612" t="s">
        <v>86</v>
      </c>
      <c r="C612" t="s">
        <v>82</v>
      </c>
      <c r="D612">
        <v>30</v>
      </c>
      <c r="E612">
        <v>74</v>
      </c>
      <c r="F612">
        <v>2011</v>
      </c>
      <c r="G612">
        <v>1296934</v>
      </c>
    </row>
    <row r="613" spans="1:7" x14ac:dyDescent="0.25">
      <c r="A613">
        <v>612</v>
      </c>
      <c r="B613" t="s">
        <v>86</v>
      </c>
      <c r="C613" t="s">
        <v>82</v>
      </c>
      <c r="D613">
        <v>39</v>
      </c>
      <c r="E613">
        <v>86</v>
      </c>
      <c r="F613">
        <v>2011</v>
      </c>
      <c r="G613">
        <v>1978143</v>
      </c>
    </row>
    <row r="614" spans="1:7" x14ac:dyDescent="0.25">
      <c r="A614">
        <v>613</v>
      </c>
      <c r="B614" t="s">
        <v>85</v>
      </c>
      <c r="C614" t="s">
        <v>79</v>
      </c>
      <c r="D614">
        <v>33</v>
      </c>
      <c r="E614">
        <v>85</v>
      </c>
      <c r="F614">
        <v>2005</v>
      </c>
      <c r="G614">
        <v>942698</v>
      </c>
    </row>
    <row r="615" spans="1:7" x14ac:dyDescent="0.25">
      <c r="A615">
        <v>614</v>
      </c>
      <c r="B615" t="s">
        <v>85</v>
      </c>
      <c r="C615" t="s">
        <v>79</v>
      </c>
      <c r="D615">
        <v>39</v>
      </c>
      <c r="E615">
        <v>57</v>
      </c>
      <c r="F615">
        <v>2011</v>
      </c>
      <c r="G615">
        <v>1159068</v>
      </c>
    </row>
    <row r="616" spans="1:7" x14ac:dyDescent="0.25">
      <c r="A616">
        <v>615</v>
      </c>
      <c r="B616" t="s">
        <v>86</v>
      </c>
      <c r="C616" t="s">
        <v>79</v>
      </c>
      <c r="D616">
        <v>41</v>
      </c>
      <c r="E616">
        <v>84</v>
      </c>
      <c r="F616">
        <v>2012</v>
      </c>
      <c r="G616">
        <v>1355702</v>
      </c>
    </row>
    <row r="617" spans="1:7" x14ac:dyDescent="0.25">
      <c r="A617">
        <v>616</v>
      </c>
      <c r="B617" t="s">
        <v>86</v>
      </c>
      <c r="C617" t="s">
        <v>80</v>
      </c>
      <c r="D617">
        <v>37</v>
      </c>
      <c r="E617">
        <v>50</v>
      </c>
      <c r="F617">
        <v>2011</v>
      </c>
      <c r="G617">
        <v>675336</v>
      </c>
    </row>
    <row r="618" spans="1:7" x14ac:dyDescent="0.25">
      <c r="A618">
        <v>617</v>
      </c>
      <c r="B618" t="s">
        <v>85</v>
      </c>
      <c r="C618" t="s">
        <v>80</v>
      </c>
      <c r="D618">
        <v>29</v>
      </c>
      <c r="E618">
        <v>48</v>
      </c>
      <c r="F618">
        <v>2010</v>
      </c>
      <c r="G618">
        <v>1210517</v>
      </c>
    </row>
    <row r="619" spans="1:7" x14ac:dyDescent="0.25">
      <c r="A619">
        <v>618</v>
      </c>
      <c r="B619" t="s">
        <v>85</v>
      </c>
      <c r="C619" t="s">
        <v>80</v>
      </c>
      <c r="D619">
        <v>25</v>
      </c>
      <c r="E619">
        <v>80</v>
      </c>
      <c r="F619">
        <v>2014</v>
      </c>
      <c r="G619">
        <v>1166242</v>
      </c>
    </row>
    <row r="620" spans="1:7" x14ac:dyDescent="0.25">
      <c r="A620">
        <v>619</v>
      </c>
      <c r="B620" t="s">
        <v>86</v>
      </c>
      <c r="C620" t="s">
        <v>81</v>
      </c>
      <c r="D620">
        <v>43</v>
      </c>
      <c r="E620">
        <v>58</v>
      </c>
      <c r="F620">
        <v>2012</v>
      </c>
      <c r="G620">
        <v>1045078</v>
      </c>
    </row>
    <row r="621" spans="1:7" x14ac:dyDescent="0.25">
      <c r="A621">
        <v>620</v>
      </c>
      <c r="B621" t="s">
        <v>86</v>
      </c>
      <c r="C621" t="s">
        <v>81</v>
      </c>
      <c r="D621">
        <v>41</v>
      </c>
      <c r="E621">
        <v>61</v>
      </c>
      <c r="F621">
        <v>2011</v>
      </c>
      <c r="G621">
        <v>1696324</v>
      </c>
    </row>
    <row r="622" spans="1:7" x14ac:dyDescent="0.25">
      <c r="A622">
        <v>621</v>
      </c>
      <c r="B622" t="s">
        <v>85</v>
      </c>
      <c r="C622" t="s">
        <v>81</v>
      </c>
      <c r="D622">
        <v>32</v>
      </c>
      <c r="E622">
        <v>52</v>
      </c>
      <c r="F622">
        <v>2016</v>
      </c>
      <c r="G622">
        <v>1833842</v>
      </c>
    </row>
    <row r="623" spans="1:7" x14ac:dyDescent="0.25">
      <c r="A623">
        <v>622</v>
      </c>
      <c r="B623" t="s">
        <v>85</v>
      </c>
      <c r="C623" t="s">
        <v>82</v>
      </c>
      <c r="D623">
        <v>38</v>
      </c>
      <c r="E623">
        <v>48</v>
      </c>
      <c r="F623">
        <v>2008</v>
      </c>
      <c r="G623">
        <v>1564014</v>
      </c>
    </row>
    <row r="624" spans="1:7" x14ac:dyDescent="0.25">
      <c r="A624">
        <v>623</v>
      </c>
      <c r="B624" t="s">
        <v>86</v>
      </c>
      <c r="C624" t="s">
        <v>82</v>
      </c>
      <c r="D624">
        <v>23</v>
      </c>
      <c r="E624">
        <v>77</v>
      </c>
      <c r="F624">
        <v>2015</v>
      </c>
      <c r="G624">
        <v>1513044</v>
      </c>
    </row>
    <row r="625" spans="1:7" x14ac:dyDescent="0.25">
      <c r="A625">
        <v>624</v>
      </c>
      <c r="B625" t="s">
        <v>86</v>
      </c>
      <c r="C625" t="s">
        <v>82</v>
      </c>
      <c r="D625">
        <v>25</v>
      </c>
      <c r="E625">
        <v>52</v>
      </c>
      <c r="F625">
        <v>2005</v>
      </c>
      <c r="G625">
        <v>1021451</v>
      </c>
    </row>
    <row r="626" spans="1:7" x14ac:dyDescent="0.25">
      <c r="A626">
        <v>625</v>
      </c>
      <c r="B626" t="s">
        <v>85</v>
      </c>
      <c r="C626" t="s">
        <v>79</v>
      </c>
      <c r="D626">
        <v>41</v>
      </c>
      <c r="E626">
        <v>71</v>
      </c>
      <c r="F626">
        <v>2010</v>
      </c>
      <c r="G626">
        <v>1638131</v>
      </c>
    </row>
    <row r="627" spans="1:7" x14ac:dyDescent="0.25">
      <c r="A627">
        <v>626</v>
      </c>
      <c r="B627" t="s">
        <v>85</v>
      </c>
      <c r="C627" t="s">
        <v>79</v>
      </c>
      <c r="D627">
        <v>25</v>
      </c>
      <c r="E627">
        <v>57</v>
      </c>
      <c r="F627">
        <v>2016</v>
      </c>
      <c r="G627">
        <v>1909886</v>
      </c>
    </row>
    <row r="628" spans="1:7" x14ac:dyDescent="0.25">
      <c r="A628">
        <v>627</v>
      </c>
      <c r="B628" t="s">
        <v>86</v>
      </c>
      <c r="C628" t="s">
        <v>79</v>
      </c>
      <c r="D628">
        <v>40</v>
      </c>
      <c r="E628">
        <v>72</v>
      </c>
      <c r="F628">
        <v>2009</v>
      </c>
      <c r="G628">
        <v>1119491</v>
      </c>
    </row>
    <row r="629" spans="1:7" x14ac:dyDescent="0.25">
      <c r="A629">
        <v>628</v>
      </c>
      <c r="B629" t="s">
        <v>86</v>
      </c>
      <c r="C629" t="s">
        <v>80</v>
      </c>
      <c r="D629">
        <v>35</v>
      </c>
      <c r="E629">
        <v>72</v>
      </c>
      <c r="F629">
        <v>2013</v>
      </c>
      <c r="G629">
        <v>1110771</v>
      </c>
    </row>
    <row r="630" spans="1:7" x14ac:dyDescent="0.25">
      <c r="A630">
        <v>629</v>
      </c>
      <c r="B630" t="s">
        <v>85</v>
      </c>
      <c r="C630" t="s">
        <v>80</v>
      </c>
      <c r="D630">
        <v>34</v>
      </c>
      <c r="E630">
        <v>84</v>
      </c>
      <c r="F630">
        <v>2017</v>
      </c>
      <c r="G630">
        <v>1318011</v>
      </c>
    </row>
    <row r="631" spans="1:7" x14ac:dyDescent="0.25">
      <c r="A631">
        <v>630</v>
      </c>
      <c r="B631" t="s">
        <v>85</v>
      </c>
      <c r="C631" t="s">
        <v>80</v>
      </c>
      <c r="D631">
        <v>42</v>
      </c>
      <c r="E631">
        <v>81</v>
      </c>
      <c r="F631">
        <v>2014</v>
      </c>
      <c r="G631">
        <v>1996952</v>
      </c>
    </row>
    <row r="632" spans="1:7" x14ac:dyDescent="0.25">
      <c r="A632">
        <v>631</v>
      </c>
      <c r="B632" t="s">
        <v>86</v>
      </c>
      <c r="C632" t="s">
        <v>81</v>
      </c>
      <c r="D632">
        <v>30</v>
      </c>
      <c r="E632">
        <v>64</v>
      </c>
      <c r="F632">
        <v>2010</v>
      </c>
      <c r="G632">
        <v>661024</v>
      </c>
    </row>
    <row r="633" spans="1:7" x14ac:dyDescent="0.25">
      <c r="A633">
        <v>632</v>
      </c>
      <c r="B633" t="s">
        <v>86</v>
      </c>
      <c r="C633" t="s">
        <v>81</v>
      </c>
      <c r="D633">
        <v>23</v>
      </c>
      <c r="E633">
        <v>52</v>
      </c>
      <c r="F633">
        <v>2005</v>
      </c>
      <c r="G633">
        <v>1714122</v>
      </c>
    </row>
    <row r="634" spans="1:7" x14ac:dyDescent="0.25">
      <c r="A634">
        <v>633</v>
      </c>
      <c r="B634" t="s">
        <v>85</v>
      </c>
      <c r="C634" t="s">
        <v>81</v>
      </c>
      <c r="D634">
        <v>28</v>
      </c>
      <c r="E634">
        <v>71</v>
      </c>
      <c r="F634">
        <v>2017</v>
      </c>
      <c r="G634">
        <v>1307733</v>
      </c>
    </row>
    <row r="635" spans="1:7" x14ac:dyDescent="0.25">
      <c r="A635">
        <v>634</v>
      </c>
      <c r="B635" t="s">
        <v>85</v>
      </c>
      <c r="C635" t="s">
        <v>82</v>
      </c>
      <c r="D635">
        <v>23</v>
      </c>
      <c r="E635">
        <v>58</v>
      </c>
      <c r="F635">
        <v>2013</v>
      </c>
      <c r="G635">
        <v>1613789</v>
      </c>
    </row>
    <row r="636" spans="1:7" x14ac:dyDescent="0.25">
      <c r="A636">
        <v>635</v>
      </c>
      <c r="B636" t="s">
        <v>86</v>
      </c>
      <c r="C636" t="s">
        <v>82</v>
      </c>
      <c r="D636">
        <v>22</v>
      </c>
      <c r="E636">
        <v>71</v>
      </c>
      <c r="F636">
        <v>2013</v>
      </c>
      <c r="G636">
        <v>1082179</v>
      </c>
    </row>
    <row r="637" spans="1:7" x14ac:dyDescent="0.25">
      <c r="A637">
        <v>636</v>
      </c>
      <c r="B637" t="s">
        <v>86</v>
      </c>
      <c r="C637" t="s">
        <v>82</v>
      </c>
      <c r="D637">
        <v>27</v>
      </c>
      <c r="E637">
        <v>48</v>
      </c>
      <c r="F637">
        <v>2005</v>
      </c>
      <c r="G637">
        <v>903716</v>
      </c>
    </row>
    <row r="638" spans="1:7" x14ac:dyDescent="0.25">
      <c r="A638">
        <v>637</v>
      </c>
      <c r="B638" t="s">
        <v>85</v>
      </c>
      <c r="C638" t="s">
        <v>79</v>
      </c>
      <c r="D638">
        <v>30</v>
      </c>
      <c r="E638">
        <v>51</v>
      </c>
      <c r="F638">
        <v>2017</v>
      </c>
      <c r="G638">
        <v>1698637</v>
      </c>
    </row>
    <row r="639" spans="1:7" x14ac:dyDescent="0.25">
      <c r="A639">
        <v>638</v>
      </c>
      <c r="B639" t="s">
        <v>85</v>
      </c>
      <c r="C639" t="s">
        <v>79</v>
      </c>
      <c r="D639">
        <v>41</v>
      </c>
      <c r="E639">
        <v>55</v>
      </c>
      <c r="F639">
        <v>2010</v>
      </c>
      <c r="G639">
        <v>970965</v>
      </c>
    </row>
    <row r="640" spans="1:7" x14ac:dyDescent="0.25">
      <c r="A640">
        <v>639</v>
      </c>
      <c r="B640" t="s">
        <v>86</v>
      </c>
      <c r="C640" t="s">
        <v>79</v>
      </c>
      <c r="D640">
        <v>28</v>
      </c>
      <c r="E640">
        <v>89</v>
      </c>
      <c r="F640">
        <v>2012</v>
      </c>
      <c r="G640">
        <v>1057559</v>
      </c>
    </row>
    <row r="641" spans="1:7" x14ac:dyDescent="0.25">
      <c r="A641">
        <v>640</v>
      </c>
      <c r="B641" t="s">
        <v>86</v>
      </c>
      <c r="C641" t="s">
        <v>80</v>
      </c>
      <c r="D641">
        <v>33</v>
      </c>
      <c r="E641">
        <v>64</v>
      </c>
      <c r="F641">
        <v>2016</v>
      </c>
      <c r="G641">
        <v>1532636</v>
      </c>
    </row>
    <row r="642" spans="1:7" x14ac:dyDescent="0.25">
      <c r="A642">
        <v>641</v>
      </c>
      <c r="B642" t="s">
        <v>85</v>
      </c>
      <c r="C642" t="s">
        <v>80</v>
      </c>
      <c r="D642">
        <v>31</v>
      </c>
      <c r="E642">
        <v>90</v>
      </c>
      <c r="F642">
        <v>2005</v>
      </c>
      <c r="G642">
        <v>1029788</v>
      </c>
    </row>
    <row r="643" spans="1:7" x14ac:dyDescent="0.25">
      <c r="A643">
        <v>642</v>
      </c>
      <c r="B643" t="s">
        <v>85</v>
      </c>
      <c r="C643" t="s">
        <v>80</v>
      </c>
      <c r="D643">
        <v>36</v>
      </c>
      <c r="E643">
        <v>69</v>
      </c>
      <c r="F643">
        <v>2018</v>
      </c>
      <c r="G643">
        <v>872107</v>
      </c>
    </row>
    <row r="644" spans="1:7" x14ac:dyDescent="0.25">
      <c r="A644">
        <v>643</v>
      </c>
      <c r="B644" t="s">
        <v>86</v>
      </c>
      <c r="C644" t="s">
        <v>81</v>
      </c>
      <c r="D644">
        <v>33</v>
      </c>
      <c r="E644">
        <v>56</v>
      </c>
      <c r="F644">
        <v>2008</v>
      </c>
      <c r="G644">
        <v>794561</v>
      </c>
    </row>
    <row r="645" spans="1:7" x14ac:dyDescent="0.25">
      <c r="A645">
        <v>644</v>
      </c>
      <c r="B645" t="s">
        <v>86</v>
      </c>
      <c r="C645" t="s">
        <v>81</v>
      </c>
      <c r="D645">
        <v>36</v>
      </c>
      <c r="E645">
        <v>69</v>
      </c>
      <c r="F645">
        <v>2006</v>
      </c>
      <c r="G645">
        <v>945499</v>
      </c>
    </row>
    <row r="646" spans="1:7" x14ac:dyDescent="0.25">
      <c r="A646">
        <v>645</v>
      </c>
      <c r="B646" t="s">
        <v>85</v>
      </c>
      <c r="C646" t="s">
        <v>81</v>
      </c>
      <c r="D646">
        <v>33</v>
      </c>
      <c r="E646">
        <v>68</v>
      </c>
      <c r="F646">
        <v>2014</v>
      </c>
      <c r="G646">
        <v>1492346</v>
      </c>
    </row>
    <row r="647" spans="1:7" x14ac:dyDescent="0.25">
      <c r="A647">
        <v>646</v>
      </c>
      <c r="B647" t="s">
        <v>85</v>
      </c>
      <c r="C647" t="s">
        <v>82</v>
      </c>
      <c r="D647">
        <v>34</v>
      </c>
      <c r="E647">
        <v>90</v>
      </c>
      <c r="F647">
        <v>2009</v>
      </c>
      <c r="G647">
        <v>1831662</v>
      </c>
    </row>
    <row r="648" spans="1:7" x14ac:dyDescent="0.25">
      <c r="A648">
        <v>647</v>
      </c>
      <c r="B648" t="s">
        <v>86</v>
      </c>
      <c r="C648" t="s">
        <v>82</v>
      </c>
      <c r="D648">
        <v>33</v>
      </c>
      <c r="E648">
        <v>69</v>
      </c>
      <c r="F648">
        <v>2018</v>
      </c>
      <c r="G648">
        <v>1339729</v>
      </c>
    </row>
    <row r="649" spans="1:7" x14ac:dyDescent="0.25">
      <c r="A649">
        <v>648</v>
      </c>
      <c r="B649" t="s">
        <v>86</v>
      </c>
      <c r="C649" t="s">
        <v>82</v>
      </c>
      <c r="D649">
        <v>28</v>
      </c>
      <c r="E649">
        <v>80</v>
      </c>
      <c r="F649">
        <v>2015</v>
      </c>
      <c r="G649">
        <v>808340</v>
      </c>
    </row>
    <row r="650" spans="1:7" x14ac:dyDescent="0.25">
      <c r="A650">
        <v>649</v>
      </c>
      <c r="B650" t="s">
        <v>85</v>
      </c>
      <c r="C650" t="s">
        <v>79</v>
      </c>
      <c r="D650">
        <v>24</v>
      </c>
      <c r="E650">
        <v>51</v>
      </c>
      <c r="F650">
        <v>2011</v>
      </c>
      <c r="G650">
        <v>529580</v>
      </c>
    </row>
    <row r="651" spans="1:7" x14ac:dyDescent="0.25">
      <c r="A651">
        <v>650</v>
      </c>
      <c r="B651" t="s">
        <v>85</v>
      </c>
      <c r="C651" t="s">
        <v>79</v>
      </c>
      <c r="D651">
        <v>22</v>
      </c>
      <c r="E651">
        <v>54</v>
      </c>
      <c r="F651">
        <v>2015</v>
      </c>
      <c r="G651">
        <v>1101263</v>
      </c>
    </row>
    <row r="652" spans="1:7" x14ac:dyDescent="0.25">
      <c r="A652">
        <v>651</v>
      </c>
      <c r="B652" t="s">
        <v>86</v>
      </c>
      <c r="C652" t="s">
        <v>79</v>
      </c>
      <c r="D652">
        <v>27</v>
      </c>
      <c r="E652">
        <v>71</v>
      </c>
      <c r="F652">
        <v>2015</v>
      </c>
      <c r="G652">
        <v>1264415</v>
      </c>
    </row>
    <row r="653" spans="1:7" x14ac:dyDescent="0.25">
      <c r="A653">
        <v>652</v>
      </c>
      <c r="B653" t="s">
        <v>86</v>
      </c>
      <c r="C653" t="s">
        <v>80</v>
      </c>
      <c r="D653">
        <v>24</v>
      </c>
      <c r="E653">
        <v>83</v>
      </c>
      <c r="F653">
        <v>2009</v>
      </c>
      <c r="G653">
        <v>915369</v>
      </c>
    </row>
    <row r="654" spans="1:7" x14ac:dyDescent="0.25">
      <c r="A654">
        <v>653</v>
      </c>
      <c r="B654" t="s">
        <v>85</v>
      </c>
      <c r="C654" t="s">
        <v>80</v>
      </c>
      <c r="D654">
        <v>39</v>
      </c>
      <c r="E654">
        <v>59</v>
      </c>
      <c r="F654">
        <v>2014</v>
      </c>
      <c r="G654">
        <v>1412930</v>
      </c>
    </row>
    <row r="655" spans="1:7" x14ac:dyDescent="0.25">
      <c r="A655">
        <v>654</v>
      </c>
      <c r="B655" t="s">
        <v>85</v>
      </c>
      <c r="C655" t="s">
        <v>80</v>
      </c>
      <c r="D655">
        <v>42</v>
      </c>
      <c r="E655">
        <v>56</v>
      </c>
      <c r="F655">
        <v>2009</v>
      </c>
      <c r="G655">
        <v>696405</v>
      </c>
    </row>
    <row r="656" spans="1:7" x14ac:dyDescent="0.25">
      <c r="A656">
        <v>655</v>
      </c>
      <c r="B656" t="s">
        <v>86</v>
      </c>
      <c r="C656" t="s">
        <v>81</v>
      </c>
      <c r="D656">
        <v>33</v>
      </c>
      <c r="E656">
        <v>64</v>
      </c>
      <c r="F656">
        <v>2016</v>
      </c>
      <c r="G656">
        <v>1277100</v>
      </c>
    </row>
    <row r="657" spans="1:7" x14ac:dyDescent="0.25">
      <c r="A657">
        <v>656</v>
      </c>
      <c r="B657" t="s">
        <v>86</v>
      </c>
      <c r="C657" t="s">
        <v>81</v>
      </c>
      <c r="D657">
        <v>39</v>
      </c>
      <c r="E657">
        <v>67</v>
      </c>
      <c r="F657">
        <v>2007</v>
      </c>
      <c r="G657">
        <v>629118</v>
      </c>
    </row>
    <row r="658" spans="1:7" x14ac:dyDescent="0.25">
      <c r="A658">
        <v>657</v>
      </c>
      <c r="B658" t="s">
        <v>85</v>
      </c>
      <c r="C658" t="s">
        <v>81</v>
      </c>
      <c r="D658">
        <v>45</v>
      </c>
      <c r="E658">
        <v>56</v>
      </c>
      <c r="F658">
        <v>2007</v>
      </c>
      <c r="G658">
        <v>1253512</v>
      </c>
    </row>
    <row r="659" spans="1:7" x14ac:dyDescent="0.25">
      <c r="A659">
        <v>658</v>
      </c>
      <c r="B659" t="s">
        <v>85</v>
      </c>
      <c r="C659" t="s">
        <v>82</v>
      </c>
      <c r="D659">
        <v>42</v>
      </c>
      <c r="E659">
        <v>56</v>
      </c>
      <c r="F659">
        <v>2013</v>
      </c>
      <c r="G659">
        <v>753317</v>
      </c>
    </row>
    <row r="660" spans="1:7" x14ac:dyDescent="0.25">
      <c r="A660">
        <v>659</v>
      </c>
      <c r="B660" t="s">
        <v>86</v>
      </c>
      <c r="C660" t="s">
        <v>82</v>
      </c>
      <c r="D660">
        <v>32</v>
      </c>
      <c r="E660">
        <v>83</v>
      </c>
      <c r="F660">
        <v>2005</v>
      </c>
      <c r="G660">
        <v>1219023</v>
      </c>
    </row>
    <row r="661" spans="1:7" x14ac:dyDescent="0.25">
      <c r="A661">
        <v>660</v>
      </c>
      <c r="B661" t="s">
        <v>86</v>
      </c>
      <c r="C661" t="s">
        <v>82</v>
      </c>
      <c r="D661">
        <v>27</v>
      </c>
      <c r="E661">
        <v>51</v>
      </c>
      <c r="F661">
        <v>2012</v>
      </c>
      <c r="G661">
        <v>1436884</v>
      </c>
    </row>
    <row r="662" spans="1:7" x14ac:dyDescent="0.25">
      <c r="A662">
        <v>661</v>
      </c>
      <c r="B662" t="s">
        <v>85</v>
      </c>
      <c r="C662" t="s">
        <v>79</v>
      </c>
      <c r="D662">
        <v>33</v>
      </c>
      <c r="E662">
        <v>53</v>
      </c>
      <c r="F662">
        <v>2012</v>
      </c>
      <c r="G662">
        <v>1247035</v>
      </c>
    </row>
    <row r="663" spans="1:7" x14ac:dyDescent="0.25">
      <c r="A663">
        <v>662</v>
      </c>
      <c r="B663" t="s">
        <v>85</v>
      </c>
      <c r="C663" t="s">
        <v>79</v>
      </c>
      <c r="D663">
        <v>44</v>
      </c>
      <c r="E663">
        <v>81</v>
      </c>
      <c r="F663">
        <v>2016</v>
      </c>
      <c r="G663">
        <v>1302541</v>
      </c>
    </row>
    <row r="664" spans="1:7" x14ac:dyDescent="0.25">
      <c r="A664">
        <v>663</v>
      </c>
      <c r="B664" t="s">
        <v>86</v>
      </c>
      <c r="C664" t="s">
        <v>79</v>
      </c>
      <c r="D664">
        <v>45</v>
      </c>
      <c r="E664">
        <v>87</v>
      </c>
      <c r="F664">
        <v>2007</v>
      </c>
      <c r="G664">
        <v>751433</v>
      </c>
    </row>
    <row r="665" spans="1:7" x14ac:dyDescent="0.25">
      <c r="A665">
        <v>664</v>
      </c>
      <c r="B665" t="s">
        <v>86</v>
      </c>
      <c r="C665" t="s">
        <v>80</v>
      </c>
      <c r="D665">
        <v>32</v>
      </c>
      <c r="E665">
        <v>82</v>
      </c>
      <c r="F665">
        <v>2013</v>
      </c>
      <c r="G665">
        <v>1405962</v>
      </c>
    </row>
    <row r="666" spans="1:7" x14ac:dyDescent="0.25">
      <c r="A666">
        <v>665</v>
      </c>
      <c r="B666" t="s">
        <v>85</v>
      </c>
      <c r="C666" t="s">
        <v>80</v>
      </c>
      <c r="D666">
        <v>29</v>
      </c>
      <c r="E666">
        <v>64</v>
      </c>
      <c r="F666">
        <v>2009</v>
      </c>
      <c r="G666">
        <v>1252427</v>
      </c>
    </row>
    <row r="667" spans="1:7" x14ac:dyDescent="0.25">
      <c r="A667">
        <v>666</v>
      </c>
      <c r="B667" t="s">
        <v>85</v>
      </c>
      <c r="C667" t="s">
        <v>80</v>
      </c>
      <c r="D667">
        <v>22</v>
      </c>
      <c r="E667">
        <v>89</v>
      </c>
      <c r="F667">
        <v>2007</v>
      </c>
      <c r="G667">
        <v>978400</v>
      </c>
    </row>
    <row r="668" spans="1:7" x14ac:dyDescent="0.25">
      <c r="A668">
        <v>667</v>
      </c>
      <c r="B668" t="s">
        <v>86</v>
      </c>
      <c r="C668" t="s">
        <v>81</v>
      </c>
      <c r="D668">
        <v>25</v>
      </c>
      <c r="E668">
        <v>73</v>
      </c>
      <c r="F668">
        <v>2011</v>
      </c>
      <c r="G668">
        <v>685348</v>
      </c>
    </row>
    <row r="669" spans="1:7" x14ac:dyDescent="0.25">
      <c r="A669">
        <v>668</v>
      </c>
      <c r="B669" t="s">
        <v>86</v>
      </c>
      <c r="C669" t="s">
        <v>81</v>
      </c>
      <c r="D669">
        <v>24</v>
      </c>
      <c r="E669">
        <v>67</v>
      </c>
      <c r="F669">
        <v>2017</v>
      </c>
      <c r="G669">
        <v>1779615</v>
      </c>
    </row>
    <row r="670" spans="1:7" x14ac:dyDescent="0.25">
      <c r="A670">
        <v>669</v>
      </c>
      <c r="B670" t="s">
        <v>85</v>
      </c>
      <c r="C670" t="s">
        <v>81</v>
      </c>
      <c r="D670">
        <v>44</v>
      </c>
      <c r="E670">
        <v>58</v>
      </c>
      <c r="F670">
        <v>2008</v>
      </c>
      <c r="G670">
        <v>1847643</v>
      </c>
    </row>
    <row r="671" spans="1:7" x14ac:dyDescent="0.25">
      <c r="A671">
        <v>670</v>
      </c>
      <c r="B671" t="s">
        <v>85</v>
      </c>
      <c r="C671" t="s">
        <v>82</v>
      </c>
      <c r="D671">
        <v>25</v>
      </c>
      <c r="E671">
        <v>54</v>
      </c>
      <c r="F671">
        <v>2018</v>
      </c>
      <c r="G671">
        <v>1246097</v>
      </c>
    </row>
    <row r="672" spans="1:7" x14ac:dyDescent="0.25">
      <c r="A672">
        <v>671</v>
      </c>
      <c r="B672" t="s">
        <v>86</v>
      </c>
      <c r="C672" t="s">
        <v>82</v>
      </c>
      <c r="D672">
        <v>24</v>
      </c>
      <c r="E672">
        <v>70</v>
      </c>
      <c r="F672">
        <v>2012</v>
      </c>
      <c r="G672">
        <v>1712951</v>
      </c>
    </row>
    <row r="673" spans="1:7" x14ac:dyDescent="0.25">
      <c r="A673">
        <v>672</v>
      </c>
      <c r="B673" t="s">
        <v>86</v>
      </c>
      <c r="C673" t="s">
        <v>82</v>
      </c>
      <c r="D673">
        <v>38</v>
      </c>
      <c r="E673">
        <v>65</v>
      </c>
      <c r="F673">
        <v>2009</v>
      </c>
      <c r="G673">
        <v>1585832</v>
      </c>
    </row>
    <row r="674" spans="1:7" x14ac:dyDescent="0.25">
      <c r="A674">
        <v>673</v>
      </c>
      <c r="B674" t="s">
        <v>85</v>
      </c>
      <c r="C674" t="s">
        <v>79</v>
      </c>
      <c r="D674">
        <v>28</v>
      </c>
      <c r="E674">
        <v>75</v>
      </c>
      <c r="F674">
        <v>2005</v>
      </c>
      <c r="G674">
        <v>1311451</v>
      </c>
    </row>
    <row r="675" spans="1:7" x14ac:dyDescent="0.25">
      <c r="A675">
        <v>674</v>
      </c>
      <c r="B675" t="s">
        <v>85</v>
      </c>
      <c r="C675" t="s">
        <v>79</v>
      </c>
      <c r="D675">
        <v>30</v>
      </c>
      <c r="E675">
        <v>76</v>
      </c>
      <c r="F675">
        <v>2011</v>
      </c>
      <c r="G675">
        <v>1532423</v>
      </c>
    </row>
    <row r="676" spans="1:7" x14ac:dyDescent="0.25">
      <c r="A676">
        <v>675</v>
      </c>
      <c r="B676" t="s">
        <v>86</v>
      </c>
      <c r="C676" t="s">
        <v>79</v>
      </c>
      <c r="D676">
        <v>44</v>
      </c>
      <c r="E676">
        <v>82</v>
      </c>
      <c r="F676">
        <v>2015</v>
      </c>
      <c r="G676">
        <v>516747</v>
      </c>
    </row>
    <row r="677" spans="1:7" x14ac:dyDescent="0.25">
      <c r="A677">
        <v>676</v>
      </c>
      <c r="B677" t="s">
        <v>86</v>
      </c>
      <c r="C677" t="s">
        <v>80</v>
      </c>
      <c r="D677">
        <v>32</v>
      </c>
      <c r="E677">
        <v>67</v>
      </c>
      <c r="F677">
        <v>2006</v>
      </c>
      <c r="G677">
        <v>1371001</v>
      </c>
    </row>
    <row r="678" spans="1:7" x14ac:dyDescent="0.25">
      <c r="A678">
        <v>677</v>
      </c>
      <c r="B678" t="s">
        <v>85</v>
      </c>
      <c r="C678" t="s">
        <v>80</v>
      </c>
      <c r="D678">
        <v>24</v>
      </c>
      <c r="E678">
        <v>57</v>
      </c>
      <c r="F678">
        <v>2010</v>
      </c>
      <c r="G678">
        <v>1077425</v>
      </c>
    </row>
    <row r="679" spans="1:7" x14ac:dyDescent="0.25">
      <c r="A679">
        <v>678</v>
      </c>
      <c r="B679" t="s">
        <v>85</v>
      </c>
      <c r="C679" t="s">
        <v>80</v>
      </c>
      <c r="D679">
        <v>28</v>
      </c>
      <c r="E679">
        <v>83</v>
      </c>
      <c r="F679">
        <v>2009</v>
      </c>
      <c r="G679">
        <v>1905775</v>
      </c>
    </row>
    <row r="680" spans="1:7" x14ac:dyDescent="0.25">
      <c r="A680">
        <v>679</v>
      </c>
      <c r="B680" t="s">
        <v>86</v>
      </c>
      <c r="C680" t="s">
        <v>81</v>
      </c>
      <c r="D680">
        <v>24</v>
      </c>
      <c r="E680">
        <v>83</v>
      </c>
      <c r="F680">
        <v>2017</v>
      </c>
      <c r="G680">
        <v>1644914</v>
      </c>
    </row>
    <row r="681" spans="1:7" x14ac:dyDescent="0.25">
      <c r="A681">
        <v>680</v>
      </c>
      <c r="B681" t="s">
        <v>86</v>
      </c>
      <c r="C681" t="s">
        <v>81</v>
      </c>
      <c r="D681">
        <v>24</v>
      </c>
      <c r="E681">
        <v>49</v>
      </c>
      <c r="F681">
        <v>2013</v>
      </c>
      <c r="G681">
        <v>1719469</v>
      </c>
    </row>
    <row r="682" spans="1:7" x14ac:dyDescent="0.25">
      <c r="A682">
        <v>681</v>
      </c>
      <c r="B682" t="s">
        <v>85</v>
      </c>
      <c r="C682" t="s">
        <v>81</v>
      </c>
      <c r="D682">
        <v>29</v>
      </c>
      <c r="E682">
        <v>80</v>
      </c>
      <c r="F682">
        <v>2013</v>
      </c>
      <c r="G682">
        <v>1709460</v>
      </c>
    </row>
    <row r="683" spans="1:7" x14ac:dyDescent="0.25">
      <c r="A683">
        <v>682</v>
      </c>
      <c r="B683" t="s">
        <v>85</v>
      </c>
      <c r="C683" t="s">
        <v>82</v>
      </c>
      <c r="D683">
        <v>23</v>
      </c>
      <c r="E683">
        <v>77</v>
      </c>
      <c r="F683">
        <v>2013</v>
      </c>
      <c r="G683">
        <v>643651</v>
      </c>
    </row>
    <row r="684" spans="1:7" x14ac:dyDescent="0.25">
      <c r="A684">
        <v>683</v>
      </c>
      <c r="B684" t="s">
        <v>86</v>
      </c>
      <c r="C684" t="s">
        <v>82</v>
      </c>
      <c r="D684">
        <v>22</v>
      </c>
      <c r="E684">
        <v>59</v>
      </c>
      <c r="F684">
        <v>2007</v>
      </c>
      <c r="G684">
        <v>1625109</v>
      </c>
    </row>
    <row r="685" spans="1:7" x14ac:dyDescent="0.25">
      <c r="A685">
        <v>684</v>
      </c>
      <c r="B685" t="s">
        <v>86</v>
      </c>
      <c r="C685" t="s">
        <v>82</v>
      </c>
      <c r="D685">
        <v>38</v>
      </c>
      <c r="E685">
        <v>59</v>
      </c>
      <c r="F685">
        <v>2016</v>
      </c>
      <c r="G685">
        <v>1299841</v>
      </c>
    </row>
    <row r="686" spans="1:7" x14ac:dyDescent="0.25">
      <c r="A686">
        <v>685</v>
      </c>
      <c r="B686" t="s">
        <v>85</v>
      </c>
      <c r="C686" t="s">
        <v>79</v>
      </c>
      <c r="D686">
        <v>22</v>
      </c>
      <c r="E686">
        <v>67</v>
      </c>
      <c r="F686">
        <v>2009</v>
      </c>
      <c r="G686">
        <v>1999216</v>
      </c>
    </row>
    <row r="687" spans="1:7" x14ac:dyDescent="0.25">
      <c r="A687">
        <v>686</v>
      </c>
      <c r="B687" t="s">
        <v>85</v>
      </c>
      <c r="C687" t="s">
        <v>79</v>
      </c>
      <c r="D687">
        <v>45</v>
      </c>
      <c r="E687">
        <v>70</v>
      </c>
      <c r="F687">
        <v>2011</v>
      </c>
      <c r="G687">
        <v>753531</v>
      </c>
    </row>
    <row r="688" spans="1:7" x14ac:dyDescent="0.25">
      <c r="A688">
        <v>687</v>
      </c>
      <c r="B688" t="s">
        <v>86</v>
      </c>
      <c r="C688" t="s">
        <v>79</v>
      </c>
      <c r="D688">
        <v>29</v>
      </c>
      <c r="E688">
        <v>56</v>
      </c>
      <c r="F688">
        <v>2005</v>
      </c>
      <c r="G688">
        <v>1194600</v>
      </c>
    </row>
    <row r="689" spans="1:7" x14ac:dyDescent="0.25">
      <c r="A689">
        <v>688</v>
      </c>
      <c r="B689" t="s">
        <v>86</v>
      </c>
      <c r="C689" t="s">
        <v>80</v>
      </c>
      <c r="D689">
        <v>27</v>
      </c>
      <c r="E689">
        <v>72</v>
      </c>
      <c r="F689">
        <v>2008</v>
      </c>
      <c r="G689">
        <v>1356056</v>
      </c>
    </row>
    <row r="690" spans="1:7" x14ac:dyDescent="0.25">
      <c r="A690">
        <v>689</v>
      </c>
      <c r="B690" t="s">
        <v>85</v>
      </c>
      <c r="C690" t="s">
        <v>80</v>
      </c>
      <c r="D690">
        <v>32</v>
      </c>
      <c r="E690">
        <v>48</v>
      </c>
      <c r="F690">
        <v>2006</v>
      </c>
      <c r="G690">
        <v>574159</v>
      </c>
    </row>
    <row r="691" spans="1:7" x14ac:dyDescent="0.25">
      <c r="A691">
        <v>690</v>
      </c>
      <c r="B691" t="s">
        <v>85</v>
      </c>
      <c r="C691" t="s">
        <v>80</v>
      </c>
      <c r="D691">
        <v>44</v>
      </c>
      <c r="E691">
        <v>77</v>
      </c>
      <c r="F691">
        <v>2018</v>
      </c>
      <c r="G691">
        <v>847441</v>
      </c>
    </row>
    <row r="692" spans="1:7" x14ac:dyDescent="0.25">
      <c r="A692">
        <v>691</v>
      </c>
      <c r="B692" t="s">
        <v>86</v>
      </c>
      <c r="C692" t="s">
        <v>81</v>
      </c>
      <c r="D692">
        <v>42</v>
      </c>
      <c r="E692">
        <v>77</v>
      </c>
      <c r="F692">
        <v>2013</v>
      </c>
      <c r="G692">
        <v>801289</v>
      </c>
    </row>
    <row r="693" spans="1:7" x14ac:dyDescent="0.25">
      <c r="A693">
        <v>692</v>
      </c>
      <c r="B693" t="s">
        <v>86</v>
      </c>
      <c r="C693" t="s">
        <v>81</v>
      </c>
      <c r="D693">
        <v>29</v>
      </c>
      <c r="E693">
        <v>75</v>
      </c>
      <c r="F693">
        <v>2006</v>
      </c>
      <c r="G693">
        <v>856887</v>
      </c>
    </row>
    <row r="694" spans="1:7" x14ac:dyDescent="0.25">
      <c r="A694">
        <v>693</v>
      </c>
      <c r="B694" t="s">
        <v>85</v>
      </c>
      <c r="C694" t="s">
        <v>81</v>
      </c>
      <c r="D694">
        <v>26</v>
      </c>
      <c r="E694">
        <v>84</v>
      </c>
      <c r="F694">
        <v>2009</v>
      </c>
      <c r="G694">
        <v>1773248</v>
      </c>
    </row>
    <row r="695" spans="1:7" x14ac:dyDescent="0.25">
      <c r="A695">
        <v>694</v>
      </c>
      <c r="B695" t="s">
        <v>85</v>
      </c>
      <c r="C695" t="s">
        <v>82</v>
      </c>
      <c r="D695">
        <v>27</v>
      </c>
      <c r="E695">
        <v>85</v>
      </c>
      <c r="F695">
        <v>2016</v>
      </c>
      <c r="G695">
        <v>1643526</v>
      </c>
    </row>
    <row r="696" spans="1:7" x14ac:dyDescent="0.25">
      <c r="A696">
        <v>695</v>
      </c>
      <c r="B696" t="s">
        <v>86</v>
      </c>
      <c r="C696" t="s">
        <v>82</v>
      </c>
      <c r="D696">
        <v>22</v>
      </c>
      <c r="E696">
        <v>50</v>
      </c>
      <c r="F696">
        <v>2013</v>
      </c>
      <c r="G696">
        <v>642380</v>
      </c>
    </row>
    <row r="697" spans="1:7" x14ac:dyDescent="0.25">
      <c r="A697">
        <v>696</v>
      </c>
      <c r="B697" t="s">
        <v>86</v>
      </c>
      <c r="C697" t="s">
        <v>82</v>
      </c>
      <c r="D697">
        <v>22</v>
      </c>
      <c r="E697">
        <v>68</v>
      </c>
      <c r="F697">
        <v>2006</v>
      </c>
      <c r="G697">
        <v>1314893</v>
      </c>
    </row>
    <row r="698" spans="1:7" x14ac:dyDescent="0.25">
      <c r="A698">
        <v>697</v>
      </c>
      <c r="B698" t="s">
        <v>85</v>
      </c>
      <c r="C698" t="s">
        <v>79</v>
      </c>
      <c r="D698">
        <v>22</v>
      </c>
      <c r="E698">
        <v>53</v>
      </c>
      <c r="F698">
        <v>2016</v>
      </c>
      <c r="G698">
        <v>1041665</v>
      </c>
    </row>
    <row r="699" spans="1:7" x14ac:dyDescent="0.25">
      <c r="A699">
        <v>698</v>
      </c>
      <c r="B699" t="s">
        <v>85</v>
      </c>
      <c r="C699" t="s">
        <v>79</v>
      </c>
      <c r="D699">
        <v>34</v>
      </c>
      <c r="E699">
        <v>54</v>
      </c>
      <c r="F699">
        <v>2014</v>
      </c>
      <c r="G699">
        <v>1489687</v>
      </c>
    </row>
    <row r="700" spans="1:7" x14ac:dyDescent="0.25">
      <c r="A700">
        <v>699</v>
      </c>
      <c r="B700" t="s">
        <v>86</v>
      </c>
      <c r="C700" t="s">
        <v>79</v>
      </c>
      <c r="D700">
        <v>26</v>
      </c>
      <c r="E700">
        <v>48</v>
      </c>
      <c r="F700">
        <v>2008</v>
      </c>
      <c r="G700">
        <v>1124585</v>
      </c>
    </row>
    <row r="701" spans="1:7" x14ac:dyDescent="0.25">
      <c r="A701">
        <v>700</v>
      </c>
      <c r="B701" t="s">
        <v>86</v>
      </c>
      <c r="C701" t="s">
        <v>80</v>
      </c>
      <c r="D701">
        <v>33</v>
      </c>
      <c r="E701">
        <v>75</v>
      </c>
      <c r="F701">
        <v>2013</v>
      </c>
      <c r="G701">
        <v>1337918</v>
      </c>
    </row>
    <row r="702" spans="1:7" x14ac:dyDescent="0.25">
      <c r="A702">
        <v>701</v>
      </c>
      <c r="B702" t="s">
        <v>85</v>
      </c>
      <c r="C702" t="s">
        <v>80</v>
      </c>
      <c r="D702">
        <v>36</v>
      </c>
      <c r="E702">
        <v>60</v>
      </c>
      <c r="F702">
        <v>2014</v>
      </c>
      <c r="G702">
        <v>1291566</v>
      </c>
    </row>
    <row r="703" spans="1:7" x14ac:dyDescent="0.25">
      <c r="A703">
        <v>702</v>
      </c>
      <c r="B703" t="s">
        <v>85</v>
      </c>
      <c r="C703" t="s">
        <v>80</v>
      </c>
      <c r="D703">
        <v>30</v>
      </c>
      <c r="E703">
        <v>58</v>
      </c>
      <c r="F703">
        <v>2008</v>
      </c>
      <c r="G703">
        <v>1022963</v>
      </c>
    </row>
    <row r="704" spans="1:7" x14ac:dyDescent="0.25">
      <c r="A704">
        <v>703</v>
      </c>
      <c r="B704" t="s">
        <v>86</v>
      </c>
      <c r="C704" t="s">
        <v>81</v>
      </c>
      <c r="D704">
        <v>25</v>
      </c>
      <c r="E704">
        <v>60</v>
      </c>
      <c r="F704">
        <v>2008</v>
      </c>
      <c r="G704">
        <v>717534</v>
      </c>
    </row>
    <row r="705" spans="1:7" x14ac:dyDescent="0.25">
      <c r="A705">
        <v>704</v>
      </c>
      <c r="B705" t="s">
        <v>86</v>
      </c>
      <c r="C705" t="s">
        <v>81</v>
      </c>
      <c r="D705">
        <v>35</v>
      </c>
      <c r="E705">
        <v>55</v>
      </c>
      <c r="F705">
        <v>2018</v>
      </c>
      <c r="G705">
        <v>1178590</v>
      </c>
    </row>
    <row r="706" spans="1:7" x14ac:dyDescent="0.25">
      <c r="A706">
        <v>705</v>
      </c>
      <c r="B706" t="s">
        <v>85</v>
      </c>
      <c r="C706" t="s">
        <v>81</v>
      </c>
      <c r="D706">
        <v>43</v>
      </c>
      <c r="E706">
        <v>82</v>
      </c>
      <c r="F706">
        <v>2017</v>
      </c>
      <c r="G706">
        <v>1796694</v>
      </c>
    </row>
    <row r="707" spans="1:7" x14ac:dyDescent="0.25">
      <c r="A707">
        <v>706</v>
      </c>
      <c r="B707" t="s">
        <v>85</v>
      </c>
      <c r="C707" t="s">
        <v>82</v>
      </c>
      <c r="D707">
        <v>30</v>
      </c>
      <c r="E707">
        <v>82</v>
      </c>
      <c r="F707">
        <v>2014</v>
      </c>
      <c r="G707">
        <v>584201</v>
      </c>
    </row>
    <row r="708" spans="1:7" x14ac:dyDescent="0.25">
      <c r="A708">
        <v>707</v>
      </c>
      <c r="B708" t="s">
        <v>86</v>
      </c>
      <c r="C708" t="s">
        <v>82</v>
      </c>
      <c r="D708">
        <v>41</v>
      </c>
      <c r="E708">
        <v>67</v>
      </c>
      <c r="F708">
        <v>2014</v>
      </c>
      <c r="G708">
        <v>529728</v>
      </c>
    </row>
    <row r="709" spans="1:7" x14ac:dyDescent="0.25">
      <c r="A709">
        <v>708</v>
      </c>
      <c r="B709" t="s">
        <v>86</v>
      </c>
      <c r="C709" t="s">
        <v>82</v>
      </c>
      <c r="D709">
        <v>43</v>
      </c>
      <c r="E709">
        <v>61</v>
      </c>
      <c r="F709">
        <v>2016</v>
      </c>
      <c r="G709">
        <v>539342</v>
      </c>
    </row>
    <row r="710" spans="1:7" x14ac:dyDescent="0.25">
      <c r="A710">
        <v>709</v>
      </c>
      <c r="B710" t="s">
        <v>85</v>
      </c>
      <c r="C710" t="s">
        <v>79</v>
      </c>
      <c r="D710">
        <v>23</v>
      </c>
      <c r="E710">
        <v>63</v>
      </c>
      <c r="F710">
        <v>2006</v>
      </c>
      <c r="G710">
        <v>675957</v>
      </c>
    </row>
    <row r="711" spans="1:7" x14ac:dyDescent="0.25">
      <c r="A711">
        <v>710</v>
      </c>
      <c r="B711" t="s">
        <v>85</v>
      </c>
      <c r="C711" t="s">
        <v>79</v>
      </c>
      <c r="D711">
        <v>41</v>
      </c>
      <c r="E711">
        <v>87</v>
      </c>
      <c r="F711">
        <v>2012</v>
      </c>
      <c r="G711">
        <v>622420</v>
      </c>
    </row>
    <row r="712" spans="1:7" x14ac:dyDescent="0.25">
      <c r="A712">
        <v>711</v>
      </c>
      <c r="B712" t="s">
        <v>86</v>
      </c>
      <c r="C712" t="s">
        <v>79</v>
      </c>
      <c r="D712">
        <v>28</v>
      </c>
      <c r="E712">
        <v>76</v>
      </c>
      <c r="F712">
        <v>2011</v>
      </c>
      <c r="G712">
        <v>1765185</v>
      </c>
    </row>
    <row r="713" spans="1:7" x14ac:dyDescent="0.25">
      <c r="A713">
        <v>712</v>
      </c>
      <c r="B713" t="s">
        <v>86</v>
      </c>
      <c r="C713" t="s">
        <v>80</v>
      </c>
      <c r="D713">
        <v>38</v>
      </c>
      <c r="E713">
        <v>76</v>
      </c>
      <c r="F713">
        <v>2014</v>
      </c>
      <c r="G713">
        <v>1756795</v>
      </c>
    </row>
    <row r="714" spans="1:7" x14ac:dyDescent="0.25">
      <c r="A714">
        <v>713</v>
      </c>
      <c r="B714" t="s">
        <v>85</v>
      </c>
      <c r="C714" t="s">
        <v>80</v>
      </c>
      <c r="D714">
        <v>38</v>
      </c>
      <c r="E714">
        <v>88</v>
      </c>
      <c r="F714">
        <v>2017</v>
      </c>
      <c r="G714">
        <v>1119253</v>
      </c>
    </row>
    <row r="715" spans="1:7" x14ac:dyDescent="0.25">
      <c r="A715">
        <v>714</v>
      </c>
      <c r="B715" t="s">
        <v>85</v>
      </c>
      <c r="C715" t="s">
        <v>80</v>
      </c>
      <c r="D715">
        <v>29</v>
      </c>
      <c r="E715">
        <v>80</v>
      </c>
      <c r="F715">
        <v>2012</v>
      </c>
      <c r="G715">
        <v>1703989</v>
      </c>
    </row>
    <row r="716" spans="1:7" x14ac:dyDescent="0.25">
      <c r="A716">
        <v>715</v>
      </c>
      <c r="B716" t="s">
        <v>86</v>
      </c>
      <c r="C716" t="s">
        <v>81</v>
      </c>
      <c r="D716">
        <v>42</v>
      </c>
      <c r="E716">
        <v>85</v>
      </c>
      <c r="F716">
        <v>2012</v>
      </c>
      <c r="G716">
        <v>1508732</v>
      </c>
    </row>
    <row r="717" spans="1:7" x14ac:dyDescent="0.25">
      <c r="A717">
        <v>716</v>
      </c>
      <c r="B717" t="s">
        <v>86</v>
      </c>
      <c r="C717" t="s">
        <v>81</v>
      </c>
      <c r="D717">
        <v>42</v>
      </c>
      <c r="E717">
        <v>80</v>
      </c>
      <c r="F717">
        <v>2011</v>
      </c>
      <c r="G717">
        <v>1155183</v>
      </c>
    </row>
    <row r="718" spans="1:7" x14ac:dyDescent="0.25">
      <c r="A718">
        <v>717</v>
      </c>
      <c r="B718" t="s">
        <v>85</v>
      </c>
      <c r="C718" t="s">
        <v>81</v>
      </c>
      <c r="D718">
        <v>39</v>
      </c>
      <c r="E718">
        <v>65</v>
      </c>
      <c r="F718">
        <v>2013</v>
      </c>
      <c r="G718">
        <v>1697906</v>
      </c>
    </row>
    <row r="719" spans="1:7" x14ac:dyDescent="0.25">
      <c r="A719">
        <v>718</v>
      </c>
      <c r="B719" t="s">
        <v>85</v>
      </c>
      <c r="C719" t="s">
        <v>82</v>
      </c>
      <c r="D719">
        <v>39</v>
      </c>
      <c r="E719">
        <v>52</v>
      </c>
      <c r="F719">
        <v>2016</v>
      </c>
      <c r="G719">
        <v>1447112</v>
      </c>
    </row>
    <row r="720" spans="1:7" x14ac:dyDescent="0.25">
      <c r="A720">
        <v>719</v>
      </c>
      <c r="B720" t="s">
        <v>86</v>
      </c>
      <c r="C720" t="s">
        <v>82</v>
      </c>
      <c r="D720">
        <v>27</v>
      </c>
      <c r="E720">
        <v>83</v>
      </c>
      <c r="F720">
        <v>2011</v>
      </c>
      <c r="G720">
        <v>1367356</v>
      </c>
    </row>
    <row r="721" spans="1:7" x14ac:dyDescent="0.25">
      <c r="A721">
        <v>720</v>
      </c>
      <c r="B721" t="s">
        <v>86</v>
      </c>
      <c r="C721" t="s">
        <v>82</v>
      </c>
      <c r="D721">
        <v>34</v>
      </c>
      <c r="E721">
        <v>53</v>
      </c>
      <c r="F721">
        <v>2013</v>
      </c>
      <c r="G721">
        <v>516653</v>
      </c>
    </row>
    <row r="722" spans="1:7" x14ac:dyDescent="0.25">
      <c r="A722">
        <v>721</v>
      </c>
      <c r="B722" t="s">
        <v>85</v>
      </c>
      <c r="C722" t="s">
        <v>79</v>
      </c>
      <c r="D722">
        <v>31</v>
      </c>
      <c r="E722">
        <v>79</v>
      </c>
      <c r="F722">
        <v>2006</v>
      </c>
      <c r="G722">
        <v>1535885</v>
      </c>
    </row>
    <row r="723" spans="1:7" x14ac:dyDescent="0.25">
      <c r="A723">
        <v>722</v>
      </c>
      <c r="B723" t="s">
        <v>85</v>
      </c>
      <c r="C723" t="s">
        <v>79</v>
      </c>
      <c r="D723">
        <v>40</v>
      </c>
      <c r="E723">
        <v>84</v>
      </c>
      <c r="F723">
        <v>2014</v>
      </c>
      <c r="G723">
        <v>967000</v>
      </c>
    </row>
    <row r="724" spans="1:7" x14ac:dyDescent="0.25">
      <c r="A724">
        <v>723</v>
      </c>
      <c r="B724" t="s">
        <v>86</v>
      </c>
      <c r="C724" t="s">
        <v>79</v>
      </c>
      <c r="D724">
        <v>23</v>
      </c>
      <c r="E724">
        <v>65</v>
      </c>
      <c r="F724">
        <v>2015</v>
      </c>
      <c r="G724">
        <v>1405652</v>
      </c>
    </row>
    <row r="725" spans="1:7" x14ac:dyDescent="0.25">
      <c r="A725">
        <v>724</v>
      </c>
      <c r="B725" t="s">
        <v>86</v>
      </c>
      <c r="C725" t="s">
        <v>80</v>
      </c>
      <c r="D725">
        <v>24</v>
      </c>
      <c r="E725">
        <v>78</v>
      </c>
      <c r="F725">
        <v>2017</v>
      </c>
      <c r="G725">
        <v>513723</v>
      </c>
    </row>
    <row r="726" spans="1:7" x14ac:dyDescent="0.25">
      <c r="A726">
        <v>725</v>
      </c>
      <c r="B726" t="s">
        <v>85</v>
      </c>
      <c r="C726" t="s">
        <v>80</v>
      </c>
      <c r="D726">
        <v>36</v>
      </c>
      <c r="E726">
        <v>60</v>
      </c>
      <c r="F726">
        <v>2015</v>
      </c>
      <c r="G726">
        <v>1117617</v>
      </c>
    </row>
    <row r="727" spans="1:7" x14ac:dyDescent="0.25">
      <c r="A727">
        <v>726</v>
      </c>
      <c r="B727" t="s">
        <v>85</v>
      </c>
      <c r="C727" t="s">
        <v>80</v>
      </c>
      <c r="D727">
        <v>37</v>
      </c>
      <c r="E727">
        <v>83</v>
      </c>
      <c r="F727">
        <v>2005</v>
      </c>
      <c r="G727">
        <v>668780</v>
      </c>
    </row>
    <row r="728" spans="1:7" x14ac:dyDescent="0.25">
      <c r="A728">
        <v>727</v>
      </c>
      <c r="B728" t="s">
        <v>86</v>
      </c>
      <c r="C728" t="s">
        <v>81</v>
      </c>
      <c r="D728">
        <v>28</v>
      </c>
      <c r="E728">
        <v>80</v>
      </c>
      <c r="F728">
        <v>2005</v>
      </c>
      <c r="G728">
        <v>1945748</v>
      </c>
    </row>
    <row r="729" spans="1:7" x14ac:dyDescent="0.25">
      <c r="A729">
        <v>728</v>
      </c>
      <c r="B729" t="s">
        <v>86</v>
      </c>
      <c r="C729" t="s">
        <v>81</v>
      </c>
      <c r="D729">
        <v>23</v>
      </c>
      <c r="E729">
        <v>48</v>
      </c>
      <c r="F729">
        <v>2005</v>
      </c>
      <c r="G729">
        <v>1120871</v>
      </c>
    </row>
    <row r="730" spans="1:7" x14ac:dyDescent="0.25">
      <c r="A730">
        <v>729</v>
      </c>
      <c r="B730" t="s">
        <v>85</v>
      </c>
      <c r="C730" t="s">
        <v>81</v>
      </c>
      <c r="D730">
        <v>35</v>
      </c>
      <c r="E730">
        <v>81</v>
      </c>
      <c r="F730">
        <v>2010</v>
      </c>
      <c r="G730">
        <v>738801</v>
      </c>
    </row>
    <row r="731" spans="1:7" x14ac:dyDescent="0.25">
      <c r="A731">
        <v>730</v>
      </c>
      <c r="B731" t="s">
        <v>85</v>
      </c>
      <c r="C731" t="s">
        <v>82</v>
      </c>
      <c r="D731">
        <v>43</v>
      </c>
      <c r="E731">
        <v>55</v>
      </c>
      <c r="F731">
        <v>2013</v>
      </c>
      <c r="G731">
        <v>793759</v>
      </c>
    </row>
    <row r="732" spans="1:7" x14ac:dyDescent="0.25">
      <c r="A732">
        <v>731</v>
      </c>
      <c r="B732" t="s">
        <v>86</v>
      </c>
      <c r="C732" t="s">
        <v>82</v>
      </c>
      <c r="D732">
        <v>26</v>
      </c>
      <c r="E732">
        <v>80</v>
      </c>
      <c r="F732">
        <v>2016</v>
      </c>
      <c r="G732">
        <v>506400</v>
      </c>
    </row>
    <row r="733" spans="1:7" x14ac:dyDescent="0.25">
      <c r="A733">
        <v>732</v>
      </c>
      <c r="B733" t="s">
        <v>86</v>
      </c>
      <c r="C733" t="s">
        <v>82</v>
      </c>
      <c r="D733">
        <v>27</v>
      </c>
      <c r="E733">
        <v>71</v>
      </c>
      <c r="F733">
        <v>2006</v>
      </c>
      <c r="G733">
        <v>734617</v>
      </c>
    </row>
    <row r="734" spans="1:7" x14ac:dyDescent="0.25">
      <c r="A734">
        <v>733</v>
      </c>
      <c r="B734" t="s">
        <v>85</v>
      </c>
      <c r="C734" t="s">
        <v>79</v>
      </c>
      <c r="D734">
        <v>33</v>
      </c>
      <c r="E734">
        <v>60</v>
      </c>
      <c r="F734">
        <v>2010</v>
      </c>
      <c r="G734">
        <v>1530375</v>
      </c>
    </row>
    <row r="735" spans="1:7" x14ac:dyDescent="0.25">
      <c r="A735">
        <v>734</v>
      </c>
      <c r="B735" t="s">
        <v>85</v>
      </c>
      <c r="C735" t="s">
        <v>79</v>
      </c>
      <c r="D735">
        <v>22</v>
      </c>
      <c r="E735">
        <v>53</v>
      </c>
      <c r="F735">
        <v>2007</v>
      </c>
      <c r="G735">
        <v>1711734</v>
      </c>
    </row>
    <row r="736" spans="1:7" x14ac:dyDescent="0.25">
      <c r="A736">
        <v>735</v>
      </c>
      <c r="B736" t="s">
        <v>86</v>
      </c>
      <c r="C736" t="s">
        <v>79</v>
      </c>
      <c r="D736">
        <v>44</v>
      </c>
      <c r="E736">
        <v>85</v>
      </c>
      <c r="F736">
        <v>2018</v>
      </c>
      <c r="G736">
        <v>1330312</v>
      </c>
    </row>
    <row r="737" spans="1:7" x14ac:dyDescent="0.25">
      <c r="A737">
        <v>736</v>
      </c>
      <c r="B737" t="s">
        <v>86</v>
      </c>
      <c r="C737" t="s">
        <v>80</v>
      </c>
      <c r="D737">
        <v>22</v>
      </c>
      <c r="E737">
        <v>88</v>
      </c>
      <c r="F737">
        <v>2016</v>
      </c>
      <c r="G737">
        <v>548070</v>
      </c>
    </row>
    <row r="738" spans="1:7" x14ac:dyDescent="0.25">
      <c r="A738">
        <v>737</v>
      </c>
      <c r="B738" t="s">
        <v>85</v>
      </c>
      <c r="C738" t="s">
        <v>80</v>
      </c>
      <c r="D738">
        <v>29</v>
      </c>
      <c r="E738">
        <v>63</v>
      </c>
      <c r="F738">
        <v>2010</v>
      </c>
      <c r="G738">
        <v>1627590</v>
      </c>
    </row>
    <row r="739" spans="1:7" x14ac:dyDescent="0.25">
      <c r="A739">
        <v>738</v>
      </c>
      <c r="B739" t="s">
        <v>85</v>
      </c>
      <c r="C739" t="s">
        <v>80</v>
      </c>
      <c r="D739">
        <v>26</v>
      </c>
      <c r="E739">
        <v>64</v>
      </c>
      <c r="F739">
        <v>2012</v>
      </c>
      <c r="G739">
        <v>1502458</v>
      </c>
    </row>
    <row r="740" spans="1:7" x14ac:dyDescent="0.25">
      <c r="A740">
        <v>739</v>
      </c>
      <c r="B740" t="s">
        <v>86</v>
      </c>
      <c r="C740" t="s">
        <v>81</v>
      </c>
      <c r="D740">
        <v>28</v>
      </c>
      <c r="E740">
        <v>55</v>
      </c>
      <c r="F740">
        <v>2013</v>
      </c>
      <c r="G740">
        <v>1604734</v>
      </c>
    </row>
    <row r="741" spans="1:7" x14ac:dyDescent="0.25">
      <c r="A741">
        <v>740</v>
      </c>
      <c r="B741" t="s">
        <v>86</v>
      </c>
      <c r="C741" t="s">
        <v>81</v>
      </c>
      <c r="D741">
        <v>29</v>
      </c>
      <c r="E741">
        <v>76</v>
      </c>
      <c r="F741">
        <v>2014</v>
      </c>
      <c r="G741">
        <v>863090</v>
      </c>
    </row>
    <row r="742" spans="1:7" x14ac:dyDescent="0.25">
      <c r="A742">
        <v>741</v>
      </c>
      <c r="B742" t="s">
        <v>85</v>
      </c>
      <c r="C742" t="s">
        <v>81</v>
      </c>
      <c r="D742">
        <v>40</v>
      </c>
      <c r="E742">
        <v>55</v>
      </c>
      <c r="F742">
        <v>2011</v>
      </c>
      <c r="G742">
        <v>1217229</v>
      </c>
    </row>
    <row r="743" spans="1:7" x14ac:dyDescent="0.25">
      <c r="A743">
        <v>742</v>
      </c>
      <c r="B743" t="s">
        <v>85</v>
      </c>
      <c r="C743" t="s">
        <v>82</v>
      </c>
      <c r="D743">
        <v>42</v>
      </c>
      <c r="E743">
        <v>86</v>
      </c>
      <c r="F743">
        <v>2005</v>
      </c>
      <c r="G743">
        <v>1047801</v>
      </c>
    </row>
    <row r="744" spans="1:7" x14ac:dyDescent="0.25">
      <c r="A744">
        <v>743</v>
      </c>
      <c r="B744" t="s">
        <v>86</v>
      </c>
      <c r="C744" t="s">
        <v>82</v>
      </c>
      <c r="D744">
        <v>40</v>
      </c>
      <c r="E744">
        <v>86</v>
      </c>
      <c r="F744">
        <v>2016</v>
      </c>
      <c r="G744">
        <v>656437</v>
      </c>
    </row>
    <row r="745" spans="1:7" x14ac:dyDescent="0.25">
      <c r="A745">
        <v>744</v>
      </c>
      <c r="B745" t="s">
        <v>86</v>
      </c>
      <c r="C745" t="s">
        <v>82</v>
      </c>
      <c r="D745">
        <v>43</v>
      </c>
      <c r="E745">
        <v>70</v>
      </c>
      <c r="F745">
        <v>2014</v>
      </c>
      <c r="G745">
        <v>1957543</v>
      </c>
    </row>
    <row r="746" spans="1:7" x14ac:dyDescent="0.25">
      <c r="A746">
        <v>745</v>
      </c>
      <c r="B746" t="s">
        <v>85</v>
      </c>
      <c r="C746" t="s">
        <v>79</v>
      </c>
      <c r="D746">
        <v>30</v>
      </c>
      <c r="E746">
        <v>64</v>
      </c>
      <c r="F746">
        <v>2009</v>
      </c>
      <c r="G746">
        <v>1000585</v>
      </c>
    </row>
    <row r="747" spans="1:7" x14ac:dyDescent="0.25">
      <c r="A747">
        <v>746</v>
      </c>
      <c r="B747" t="s">
        <v>85</v>
      </c>
      <c r="C747" t="s">
        <v>79</v>
      </c>
      <c r="D747">
        <v>44</v>
      </c>
      <c r="E747">
        <v>66</v>
      </c>
      <c r="F747">
        <v>2005</v>
      </c>
      <c r="G747">
        <v>815020</v>
      </c>
    </row>
    <row r="748" spans="1:7" x14ac:dyDescent="0.25">
      <c r="A748">
        <v>747</v>
      </c>
      <c r="B748" t="s">
        <v>86</v>
      </c>
      <c r="C748" t="s">
        <v>79</v>
      </c>
      <c r="D748">
        <v>34</v>
      </c>
      <c r="E748">
        <v>89</v>
      </c>
      <c r="F748">
        <v>2013</v>
      </c>
      <c r="G748">
        <v>1361712</v>
      </c>
    </row>
    <row r="749" spans="1:7" x14ac:dyDescent="0.25">
      <c r="A749">
        <v>748</v>
      </c>
      <c r="B749" t="s">
        <v>86</v>
      </c>
      <c r="C749" t="s">
        <v>80</v>
      </c>
      <c r="D749">
        <v>24</v>
      </c>
      <c r="E749">
        <v>73</v>
      </c>
      <c r="F749">
        <v>2009</v>
      </c>
      <c r="G749">
        <v>1427359</v>
      </c>
    </row>
    <row r="750" spans="1:7" x14ac:dyDescent="0.25">
      <c r="A750">
        <v>749</v>
      </c>
      <c r="B750" t="s">
        <v>85</v>
      </c>
      <c r="C750" t="s">
        <v>80</v>
      </c>
      <c r="D750">
        <v>29</v>
      </c>
      <c r="E750">
        <v>58</v>
      </c>
      <c r="F750">
        <v>2013</v>
      </c>
      <c r="G750">
        <v>1845446</v>
      </c>
    </row>
    <row r="751" spans="1:7" x14ac:dyDescent="0.25">
      <c r="A751">
        <v>750</v>
      </c>
      <c r="B751" t="s">
        <v>85</v>
      </c>
      <c r="C751" t="s">
        <v>80</v>
      </c>
      <c r="D751">
        <v>41</v>
      </c>
      <c r="E751">
        <v>57</v>
      </c>
      <c r="F751">
        <v>2005</v>
      </c>
      <c r="G751">
        <v>1493208</v>
      </c>
    </row>
    <row r="752" spans="1:7" x14ac:dyDescent="0.25">
      <c r="A752">
        <v>751</v>
      </c>
      <c r="B752" t="s">
        <v>86</v>
      </c>
      <c r="C752" t="s">
        <v>81</v>
      </c>
      <c r="D752">
        <v>25</v>
      </c>
      <c r="E752">
        <v>77</v>
      </c>
      <c r="F752">
        <v>2011</v>
      </c>
      <c r="G752">
        <v>641267</v>
      </c>
    </row>
    <row r="753" spans="1:7" x14ac:dyDescent="0.25">
      <c r="A753">
        <v>752</v>
      </c>
      <c r="B753" t="s">
        <v>86</v>
      </c>
      <c r="C753" t="s">
        <v>81</v>
      </c>
      <c r="D753">
        <v>27</v>
      </c>
      <c r="E753">
        <v>55</v>
      </c>
      <c r="F753">
        <v>2005</v>
      </c>
      <c r="G753">
        <v>1370045</v>
      </c>
    </row>
    <row r="754" spans="1:7" x14ac:dyDescent="0.25">
      <c r="A754">
        <v>753</v>
      </c>
      <c r="B754" t="s">
        <v>85</v>
      </c>
      <c r="C754" t="s">
        <v>81</v>
      </c>
      <c r="D754">
        <v>36</v>
      </c>
      <c r="E754">
        <v>60</v>
      </c>
      <c r="F754">
        <v>2017</v>
      </c>
      <c r="G754">
        <v>1246525</v>
      </c>
    </row>
    <row r="755" spans="1:7" x14ac:dyDescent="0.25">
      <c r="A755">
        <v>754</v>
      </c>
      <c r="B755" t="s">
        <v>85</v>
      </c>
      <c r="C755" t="s">
        <v>82</v>
      </c>
      <c r="D755">
        <v>33</v>
      </c>
      <c r="E755">
        <v>65</v>
      </c>
      <c r="F755">
        <v>2014</v>
      </c>
      <c r="G755">
        <v>897495</v>
      </c>
    </row>
    <row r="756" spans="1:7" x14ac:dyDescent="0.25">
      <c r="A756">
        <v>755</v>
      </c>
      <c r="B756" t="s">
        <v>86</v>
      </c>
      <c r="C756" t="s">
        <v>82</v>
      </c>
      <c r="D756">
        <v>25</v>
      </c>
      <c r="E756">
        <v>88</v>
      </c>
      <c r="F756">
        <v>2015</v>
      </c>
      <c r="G756">
        <v>1888281</v>
      </c>
    </row>
    <row r="757" spans="1:7" x14ac:dyDescent="0.25">
      <c r="A757">
        <v>756</v>
      </c>
      <c r="B757" t="s">
        <v>86</v>
      </c>
      <c r="C757" t="s">
        <v>82</v>
      </c>
      <c r="D757">
        <v>28</v>
      </c>
      <c r="E757">
        <v>63</v>
      </c>
      <c r="F757">
        <v>2014</v>
      </c>
      <c r="G757">
        <v>1251413</v>
      </c>
    </row>
    <row r="758" spans="1:7" x14ac:dyDescent="0.25">
      <c r="A758">
        <v>757</v>
      </c>
      <c r="B758" t="s">
        <v>85</v>
      </c>
      <c r="C758" t="s">
        <v>79</v>
      </c>
      <c r="D758">
        <v>28</v>
      </c>
      <c r="E758">
        <v>80</v>
      </c>
      <c r="F758">
        <v>2012</v>
      </c>
      <c r="G758">
        <v>1581775</v>
      </c>
    </row>
    <row r="759" spans="1:7" x14ac:dyDescent="0.25">
      <c r="A759">
        <v>758</v>
      </c>
      <c r="B759" t="s">
        <v>85</v>
      </c>
      <c r="C759" t="s">
        <v>79</v>
      </c>
      <c r="D759">
        <v>33</v>
      </c>
      <c r="E759">
        <v>85</v>
      </c>
      <c r="F759">
        <v>2010</v>
      </c>
      <c r="G759">
        <v>1328875</v>
      </c>
    </row>
    <row r="760" spans="1:7" x14ac:dyDescent="0.25">
      <c r="A760">
        <v>759</v>
      </c>
      <c r="B760" t="s">
        <v>86</v>
      </c>
      <c r="C760" t="s">
        <v>79</v>
      </c>
      <c r="D760">
        <v>29</v>
      </c>
      <c r="E760">
        <v>63</v>
      </c>
      <c r="F760">
        <v>2011</v>
      </c>
      <c r="G760">
        <v>726557</v>
      </c>
    </row>
    <row r="761" spans="1:7" x14ac:dyDescent="0.25">
      <c r="A761">
        <v>760</v>
      </c>
      <c r="B761" t="s">
        <v>86</v>
      </c>
      <c r="C761" t="s">
        <v>80</v>
      </c>
      <c r="D761">
        <v>25</v>
      </c>
      <c r="E761">
        <v>53</v>
      </c>
      <c r="F761">
        <v>2012</v>
      </c>
      <c r="G761">
        <v>1650273</v>
      </c>
    </row>
    <row r="762" spans="1:7" x14ac:dyDescent="0.25">
      <c r="A762">
        <v>761</v>
      </c>
      <c r="B762" t="s">
        <v>85</v>
      </c>
      <c r="C762" t="s">
        <v>80</v>
      </c>
      <c r="D762">
        <v>23</v>
      </c>
      <c r="E762">
        <v>68</v>
      </c>
      <c r="F762">
        <v>2011</v>
      </c>
      <c r="G762">
        <v>1784622</v>
      </c>
    </row>
    <row r="763" spans="1:7" x14ac:dyDescent="0.25">
      <c r="A763">
        <v>762</v>
      </c>
      <c r="B763" t="s">
        <v>85</v>
      </c>
      <c r="C763" t="s">
        <v>80</v>
      </c>
      <c r="D763">
        <v>40</v>
      </c>
      <c r="E763">
        <v>48</v>
      </c>
      <c r="F763">
        <v>2018</v>
      </c>
      <c r="G763">
        <v>1954491</v>
      </c>
    </row>
    <row r="764" spans="1:7" x14ac:dyDescent="0.25">
      <c r="A764">
        <v>763</v>
      </c>
      <c r="B764" t="s">
        <v>86</v>
      </c>
      <c r="C764" t="s">
        <v>81</v>
      </c>
      <c r="D764">
        <v>45</v>
      </c>
      <c r="E764">
        <v>83</v>
      </c>
      <c r="F764">
        <v>2014</v>
      </c>
      <c r="G764">
        <v>1066904</v>
      </c>
    </row>
    <row r="765" spans="1:7" x14ac:dyDescent="0.25">
      <c r="A765">
        <v>764</v>
      </c>
      <c r="B765" t="s">
        <v>86</v>
      </c>
      <c r="C765" t="s">
        <v>81</v>
      </c>
      <c r="D765">
        <v>40</v>
      </c>
      <c r="E765">
        <v>59</v>
      </c>
      <c r="F765">
        <v>2009</v>
      </c>
      <c r="G765">
        <v>1623110</v>
      </c>
    </row>
    <row r="766" spans="1:7" x14ac:dyDescent="0.25">
      <c r="A766">
        <v>765</v>
      </c>
      <c r="B766" t="s">
        <v>85</v>
      </c>
      <c r="C766" t="s">
        <v>81</v>
      </c>
      <c r="D766">
        <v>34</v>
      </c>
      <c r="E766">
        <v>88</v>
      </c>
      <c r="F766">
        <v>2006</v>
      </c>
      <c r="G766">
        <v>1791570</v>
      </c>
    </row>
    <row r="767" spans="1:7" x14ac:dyDescent="0.25">
      <c r="A767">
        <v>766</v>
      </c>
      <c r="B767" t="s">
        <v>85</v>
      </c>
      <c r="C767" t="s">
        <v>82</v>
      </c>
      <c r="D767">
        <v>30</v>
      </c>
      <c r="E767">
        <v>55</v>
      </c>
      <c r="F767">
        <v>2010</v>
      </c>
      <c r="G767">
        <v>1502487</v>
      </c>
    </row>
    <row r="768" spans="1:7" x14ac:dyDescent="0.25">
      <c r="A768">
        <v>767</v>
      </c>
      <c r="B768" t="s">
        <v>86</v>
      </c>
      <c r="C768" t="s">
        <v>82</v>
      </c>
      <c r="D768">
        <v>35</v>
      </c>
      <c r="E768">
        <v>72</v>
      </c>
      <c r="F768">
        <v>2007</v>
      </c>
      <c r="G768">
        <v>1106156</v>
      </c>
    </row>
    <row r="769" spans="1:7" x14ac:dyDescent="0.25">
      <c r="A769">
        <v>768</v>
      </c>
      <c r="B769" t="s">
        <v>86</v>
      </c>
      <c r="C769" t="s">
        <v>82</v>
      </c>
      <c r="D769">
        <v>32</v>
      </c>
      <c r="E769">
        <v>73</v>
      </c>
      <c r="F769">
        <v>2018</v>
      </c>
      <c r="G769">
        <v>509324</v>
      </c>
    </row>
    <row r="770" spans="1:7" x14ac:dyDescent="0.25">
      <c r="A770">
        <v>769</v>
      </c>
      <c r="B770" t="s">
        <v>85</v>
      </c>
      <c r="C770" t="s">
        <v>79</v>
      </c>
      <c r="D770">
        <v>23</v>
      </c>
      <c r="E770">
        <v>86</v>
      </c>
      <c r="F770">
        <v>2013</v>
      </c>
      <c r="G770">
        <v>525511</v>
      </c>
    </row>
    <row r="771" spans="1:7" x14ac:dyDescent="0.25">
      <c r="A771">
        <v>770</v>
      </c>
      <c r="B771" t="s">
        <v>85</v>
      </c>
      <c r="C771" t="s">
        <v>79</v>
      </c>
      <c r="D771">
        <v>39</v>
      </c>
      <c r="E771">
        <v>88</v>
      </c>
      <c r="F771">
        <v>2018</v>
      </c>
      <c r="G771">
        <v>1178037</v>
      </c>
    </row>
    <row r="772" spans="1:7" x14ac:dyDescent="0.25">
      <c r="A772">
        <v>771</v>
      </c>
      <c r="B772" t="s">
        <v>86</v>
      </c>
      <c r="C772" t="s">
        <v>79</v>
      </c>
      <c r="D772">
        <v>25</v>
      </c>
      <c r="E772">
        <v>68</v>
      </c>
      <c r="F772">
        <v>2015</v>
      </c>
      <c r="G772">
        <v>1668700</v>
      </c>
    </row>
    <row r="773" spans="1:7" x14ac:dyDescent="0.25">
      <c r="A773">
        <v>772</v>
      </c>
      <c r="B773" t="s">
        <v>86</v>
      </c>
      <c r="C773" t="s">
        <v>80</v>
      </c>
      <c r="D773">
        <v>24</v>
      </c>
      <c r="E773">
        <v>76</v>
      </c>
      <c r="F773">
        <v>2012</v>
      </c>
      <c r="G773">
        <v>1320021</v>
      </c>
    </row>
    <row r="774" spans="1:7" x14ac:dyDescent="0.25">
      <c r="A774">
        <v>773</v>
      </c>
      <c r="B774" t="s">
        <v>85</v>
      </c>
      <c r="C774" t="s">
        <v>80</v>
      </c>
      <c r="D774">
        <v>37</v>
      </c>
      <c r="E774">
        <v>70</v>
      </c>
      <c r="F774">
        <v>2016</v>
      </c>
      <c r="G774">
        <v>1603163</v>
      </c>
    </row>
    <row r="775" spans="1:7" x14ac:dyDescent="0.25">
      <c r="A775">
        <v>774</v>
      </c>
      <c r="B775" t="s">
        <v>85</v>
      </c>
      <c r="C775" t="s">
        <v>80</v>
      </c>
      <c r="D775">
        <v>23</v>
      </c>
      <c r="E775">
        <v>50</v>
      </c>
      <c r="F775">
        <v>2005</v>
      </c>
      <c r="G775">
        <v>1596555</v>
      </c>
    </row>
    <row r="776" spans="1:7" x14ac:dyDescent="0.25">
      <c r="A776">
        <v>775</v>
      </c>
      <c r="B776" t="s">
        <v>86</v>
      </c>
      <c r="C776" t="s">
        <v>81</v>
      </c>
      <c r="D776">
        <v>45</v>
      </c>
      <c r="E776">
        <v>69</v>
      </c>
      <c r="F776">
        <v>2007</v>
      </c>
      <c r="G776">
        <v>1472605</v>
      </c>
    </row>
    <row r="777" spans="1:7" x14ac:dyDescent="0.25">
      <c r="A777">
        <v>776</v>
      </c>
      <c r="B777" t="s">
        <v>86</v>
      </c>
      <c r="C777" t="s">
        <v>81</v>
      </c>
      <c r="D777">
        <v>37</v>
      </c>
      <c r="E777">
        <v>72</v>
      </c>
      <c r="F777">
        <v>2012</v>
      </c>
      <c r="G777">
        <v>1801728</v>
      </c>
    </row>
    <row r="778" spans="1:7" x14ac:dyDescent="0.25">
      <c r="A778">
        <v>777</v>
      </c>
      <c r="B778" t="s">
        <v>85</v>
      </c>
      <c r="C778" t="s">
        <v>81</v>
      </c>
      <c r="D778">
        <v>32</v>
      </c>
      <c r="E778">
        <v>59</v>
      </c>
      <c r="F778">
        <v>2010</v>
      </c>
      <c r="G778">
        <v>993492</v>
      </c>
    </row>
    <row r="779" spans="1:7" x14ac:dyDescent="0.25">
      <c r="A779">
        <v>778</v>
      </c>
      <c r="B779" t="s">
        <v>85</v>
      </c>
      <c r="C779" t="s">
        <v>82</v>
      </c>
      <c r="D779">
        <v>22</v>
      </c>
      <c r="E779">
        <v>60</v>
      </c>
      <c r="F779">
        <v>2008</v>
      </c>
      <c r="G779">
        <v>589650</v>
      </c>
    </row>
    <row r="780" spans="1:7" x14ac:dyDescent="0.25">
      <c r="A780">
        <v>779</v>
      </c>
      <c r="B780" t="s">
        <v>86</v>
      </c>
      <c r="C780" t="s">
        <v>82</v>
      </c>
      <c r="D780">
        <v>24</v>
      </c>
      <c r="E780">
        <v>84</v>
      </c>
      <c r="F780">
        <v>2013</v>
      </c>
      <c r="G780">
        <v>1854868</v>
      </c>
    </row>
    <row r="781" spans="1:7" x14ac:dyDescent="0.25">
      <c r="A781">
        <v>780</v>
      </c>
      <c r="B781" t="s">
        <v>86</v>
      </c>
      <c r="C781" t="s">
        <v>82</v>
      </c>
      <c r="D781">
        <v>22</v>
      </c>
      <c r="E781">
        <v>75</v>
      </c>
      <c r="F781">
        <v>2005</v>
      </c>
      <c r="G781">
        <v>1172786</v>
      </c>
    </row>
    <row r="782" spans="1:7" x14ac:dyDescent="0.25">
      <c r="A782">
        <v>781</v>
      </c>
      <c r="B782" t="s">
        <v>85</v>
      </c>
      <c r="C782" t="s">
        <v>79</v>
      </c>
      <c r="D782">
        <v>39</v>
      </c>
      <c r="E782">
        <v>72</v>
      </c>
      <c r="F782">
        <v>2009</v>
      </c>
      <c r="G782">
        <v>1052921</v>
      </c>
    </row>
    <row r="783" spans="1:7" x14ac:dyDescent="0.25">
      <c r="A783">
        <v>782</v>
      </c>
      <c r="B783" t="s">
        <v>85</v>
      </c>
      <c r="C783" t="s">
        <v>79</v>
      </c>
      <c r="D783">
        <v>25</v>
      </c>
      <c r="E783">
        <v>55</v>
      </c>
      <c r="F783">
        <v>2012</v>
      </c>
      <c r="G783">
        <v>554488</v>
      </c>
    </row>
    <row r="784" spans="1:7" x14ac:dyDescent="0.25">
      <c r="A784">
        <v>783</v>
      </c>
      <c r="B784" t="s">
        <v>86</v>
      </c>
      <c r="C784" t="s">
        <v>79</v>
      </c>
      <c r="D784">
        <v>34</v>
      </c>
      <c r="E784">
        <v>87</v>
      </c>
      <c r="F784">
        <v>2014</v>
      </c>
      <c r="G784">
        <v>1531995</v>
      </c>
    </row>
    <row r="785" spans="1:7" x14ac:dyDescent="0.25">
      <c r="A785">
        <v>784</v>
      </c>
      <c r="B785" t="s">
        <v>86</v>
      </c>
      <c r="C785" t="s">
        <v>80</v>
      </c>
      <c r="D785">
        <v>28</v>
      </c>
      <c r="E785">
        <v>62</v>
      </c>
      <c r="F785">
        <v>2008</v>
      </c>
      <c r="G785">
        <v>811501</v>
      </c>
    </row>
    <row r="786" spans="1:7" x14ac:dyDescent="0.25">
      <c r="A786">
        <v>785</v>
      </c>
      <c r="B786" t="s">
        <v>85</v>
      </c>
      <c r="C786" t="s">
        <v>80</v>
      </c>
      <c r="D786">
        <v>25</v>
      </c>
      <c r="E786">
        <v>57</v>
      </c>
      <c r="F786">
        <v>2014</v>
      </c>
      <c r="G786">
        <v>513437</v>
      </c>
    </row>
    <row r="787" spans="1:7" x14ac:dyDescent="0.25">
      <c r="A787">
        <v>786</v>
      </c>
      <c r="B787" t="s">
        <v>85</v>
      </c>
      <c r="C787" t="s">
        <v>80</v>
      </c>
      <c r="D787">
        <v>36</v>
      </c>
      <c r="E787">
        <v>49</v>
      </c>
      <c r="F787">
        <v>2005</v>
      </c>
      <c r="G787">
        <v>1073008</v>
      </c>
    </row>
    <row r="788" spans="1:7" x14ac:dyDescent="0.25">
      <c r="A788">
        <v>787</v>
      </c>
      <c r="B788" t="s">
        <v>86</v>
      </c>
      <c r="C788" t="s">
        <v>81</v>
      </c>
      <c r="D788">
        <v>31</v>
      </c>
      <c r="E788">
        <v>81</v>
      </c>
      <c r="F788">
        <v>2013</v>
      </c>
      <c r="G788">
        <v>1831633</v>
      </c>
    </row>
    <row r="789" spans="1:7" x14ac:dyDescent="0.25">
      <c r="A789">
        <v>788</v>
      </c>
      <c r="B789" t="s">
        <v>86</v>
      </c>
      <c r="C789" t="s">
        <v>81</v>
      </c>
      <c r="D789">
        <v>23</v>
      </c>
      <c r="E789">
        <v>61</v>
      </c>
      <c r="F789">
        <v>2007</v>
      </c>
      <c r="G789">
        <v>1286435</v>
      </c>
    </row>
    <row r="790" spans="1:7" x14ac:dyDescent="0.25">
      <c r="A790">
        <v>789</v>
      </c>
      <c r="B790" t="s">
        <v>85</v>
      </c>
      <c r="C790" t="s">
        <v>81</v>
      </c>
      <c r="D790">
        <v>38</v>
      </c>
      <c r="E790">
        <v>62</v>
      </c>
      <c r="F790">
        <v>2008</v>
      </c>
      <c r="G790">
        <v>1770504</v>
      </c>
    </row>
    <row r="791" spans="1:7" x14ac:dyDescent="0.25">
      <c r="A791">
        <v>790</v>
      </c>
      <c r="B791" t="s">
        <v>85</v>
      </c>
      <c r="C791" t="s">
        <v>82</v>
      </c>
      <c r="D791">
        <v>25</v>
      </c>
      <c r="E791">
        <v>56</v>
      </c>
      <c r="F791">
        <v>2014</v>
      </c>
      <c r="G791">
        <v>808271</v>
      </c>
    </row>
    <row r="792" spans="1:7" x14ac:dyDescent="0.25">
      <c r="A792">
        <v>791</v>
      </c>
      <c r="B792" t="s">
        <v>86</v>
      </c>
      <c r="C792" t="s">
        <v>82</v>
      </c>
      <c r="D792">
        <v>40</v>
      </c>
      <c r="E792">
        <v>58</v>
      </c>
      <c r="F792">
        <v>2008</v>
      </c>
      <c r="G792">
        <v>1833809</v>
      </c>
    </row>
    <row r="793" spans="1:7" x14ac:dyDescent="0.25">
      <c r="A793">
        <v>792</v>
      </c>
      <c r="B793" t="s">
        <v>86</v>
      </c>
      <c r="C793" t="s">
        <v>82</v>
      </c>
      <c r="D793">
        <v>31</v>
      </c>
      <c r="E793">
        <v>49</v>
      </c>
      <c r="F793">
        <v>2007</v>
      </c>
      <c r="G793">
        <v>1048510</v>
      </c>
    </row>
    <row r="794" spans="1:7" x14ac:dyDescent="0.25">
      <c r="A794">
        <v>793</v>
      </c>
      <c r="B794" t="s">
        <v>85</v>
      </c>
      <c r="C794" t="s">
        <v>79</v>
      </c>
      <c r="D794">
        <v>41</v>
      </c>
      <c r="E794">
        <v>80</v>
      </c>
      <c r="F794">
        <v>2006</v>
      </c>
      <c r="G794">
        <v>577440</v>
      </c>
    </row>
    <row r="795" spans="1:7" x14ac:dyDescent="0.25">
      <c r="A795">
        <v>794</v>
      </c>
      <c r="B795" t="s">
        <v>85</v>
      </c>
      <c r="C795" t="s">
        <v>79</v>
      </c>
      <c r="D795">
        <v>36</v>
      </c>
      <c r="E795">
        <v>86</v>
      </c>
      <c r="F795">
        <v>2018</v>
      </c>
      <c r="G795">
        <v>1370834</v>
      </c>
    </row>
    <row r="796" spans="1:7" x14ac:dyDescent="0.25">
      <c r="A796">
        <v>795</v>
      </c>
      <c r="B796" t="s">
        <v>86</v>
      </c>
      <c r="C796" t="s">
        <v>79</v>
      </c>
      <c r="D796">
        <v>44</v>
      </c>
      <c r="E796">
        <v>84</v>
      </c>
      <c r="F796">
        <v>2011</v>
      </c>
      <c r="G796">
        <v>1020049</v>
      </c>
    </row>
    <row r="797" spans="1:7" x14ac:dyDescent="0.25">
      <c r="A797">
        <v>796</v>
      </c>
      <c r="B797" t="s">
        <v>86</v>
      </c>
      <c r="C797" t="s">
        <v>80</v>
      </c>
      <c r="D797">
        <v>41</v>
      </c>
      <c r="E797">
        <v>86</v>
      </c>
      <c r="F797">
        <v>2012</v>
      </c>
      <c r="G797">
        <v>1460869</v>
      </c>
    </row>
    <row r="798" spans="1:7" x14ac:dyDescent="0.25">
      <c r="A798">
        <v>797</v>
      </c>
      <c r="B798" t="s">
        <v>85</v>
      </c>
      <c r="C798" t="s">
        <v>80</v>
      </c>
      <c r="D798">
        <v>33</v>
      </c>
      <c r="E798">
        <v>76</v>
      </c>
      <c r="F798">
        <v>2012</v>
      </c>
      <c r="G798">
        <v>1071167</v>
      </c>
    </row>
    <row r="799" spans="1:7" x14ac:dyDescent="0.25">
      <c r="A799">
        <v>798</v>
      </c>
      <c r="B799" t="s">
        <v>85</v>
      </c>
      <c r="C799" t="s">
        <v>80</v>
      </c>
      <c r="D799">
        <v>41</v>
      </c>
      <c r="E799">
        <v>75</v>
      </c>
      <c r="F799">
        <v>2009</v>
      </c>
      <c r="G799">
        <v>1559691</v>
      </c>
    </row>
    <row r="800" spans="1:7" x14ac:dyDescent="0.25">
      <c r="A800">
        <v>799</v>
      </c>
      <c r="B800" t="s">
        <v>86</v>
      </c>
      <c r="C800" t="s">
        <v>81</v>
      </c>
      <c r="D800">
        <v>43</v>
      </c>
      <c r="E800">
        <v>60</v>
      </c>
      <c r="F800">
        <v>2009</v>
      </c>
      <c r="G800">
        <v>1091284</v>
      </c>
    </row>
    <row r="801" spans="1:7" x14ac:dyDescent="0.25">
      <c r="A801">
        <v>800</v>
      </c>
      <c r="B801" t="s">
        <v>86</v>
      </c>
      <c r="C801" t="s">
        <v>81</v>
      </c>
      <c r="D801">
        <v>32</v>
      </c>
      <c r="E801">
        <v>71</v>
      </c>
      <c r="F801">
        <v>2014</v>
      </c>
      <c r="G801">
        <v>1685336</v>
      </c>
    </row>
    <row r="802" spans="1:7" x14ac:dyDescent="0.25">
      <c r="A802">
        <v>801</v>
      </c>
      <c r="B802" t="s">
        <v>85</v>
      </c>
      <c r="C802" t="s">
        <v>81</v>
      </c>
      <c r="D802">
        <v>39</v>
      </c>
      <c r="E802">
        <v>60</v>
      </c>
      <c r="F802">
        <v>2016</v>
      </c>
      <c r="G802">
        <v>1406221</v>
      </c>
    </row>
    <row r="803" spans="1:7" x14ac:dyDescent="0.25">
      <c r="A803">
        <v>802</v>
      </c>
      <c r="B803" t="s">
        <v>85</v>
      </c>
      <c r="C803" t="s">
        <v>82</v>
      </c>
      <c r="D803">
        <v>44</v>
      </c>
      <c r="E803">
        <v>90</v>
      </c>
      <c r="F803">
        <v>2008</v>
      </c>
      <c r="G803">
        <v>708980</v>
      </c>
    </row>
    <row r="804" spans="1:7" x14ac:dyDescent="0.25">
      <c r="A804">
        <v>803</v>
      </c>
      <c r="B804" t="s">
        <v>86</v>
      </c>
      <c r="C804" t="s">
        <v>82</v>
      </c>
      <c r="D804">
        <v>37</v>
      </c>
      <c r="E804">
        <v>70</v>
      </c>
      <c r="F804">
        <v>2005</v>
      </c>
      <c r="G804">
        <v>810411</v>
      </c>
    </row>
    <row r="805" spans="1:7" x14ac:dyDescent="0.25">
      <c r="A805">
        <v>804</v>
      </c>
      <c r="B805" t="s">
        <v>86</v>
      </c>
      <c r="C805" t="s">
        <v>82</v>
      </c>
      <c r="D805">
        <v>33</v>
      </c>
      <c r="E805">
        <v>58</v>
      </c>
      <c r="F805">
        <v>2018</v>
      </c>
      <c r="G805">
        <v>1112611</v>
      </c>
    </row>
    <row r="806" spans="1:7" x14ac:dyDescent="0.25">
      <c r="A806">
        <v>805</v>
      </c>
      <c r="B806" t="s">
        <v>85</v>
      </c>
      <c r="C806" t="s">
        <v>79</v>
      </c>
      <c r="D806">
        <v>45</v>
      </c>
      <c r="E806">
        <v>49</v>
      </c>
      <c r="F806">
        <v>2014</v>
      </c>
      <c r="G806">
        <v>953723</v>
      </c>
    </row>
    <row r="807" spans="1:7" x14ac:dyDescent="0.25">
      <c r="A807">
        <v>806</v>
      </c>
      <c r="B807" t="s">
        <v>85</v>
      </c>
      <c r="C807" t="s">
        <v>79</v>
      </c>
      <c r="D807">
        <v>37</v>
      </c>
      <c r="E807">
        <v>76</v>
      </c>
      <c r="F807">
        <v>2011</v>
      </c>
      <c r="G807">
        <v>1125441</v>
      </c>
    </row>
    <row r="808" spans="1:7" x14ac:dyDescent="0.25">
      <c r="A808">
        <v>807</v>
      </c>
      <c r="B808" t="s">
        <v>86</v>
      </c>
      <c r="C808" t="s">
        <v>79</v>
      </c>
      <c r="D808">
        <v>42</v>
      </c>
      <c r="E808">
        <v>84</v>
      </c>
      <c r="F808">
        <v>2017</v>
      </c>
      <c r="G808">
        <v>524333</v>
      </c>
    </row>
    <row r="809" spans="1:7" x14ac:dyDescent="0.25">
      <c r="A809">
        <v>808</v>
      </c>
      <c r="B809" t="s">
        <v>86</v>
      </c>
      <c r="C809" t="s">
        <v>80</v>
      </c>
      <c r="D809">
        <v>29</v>
      </c>
      <c r="E809">
        <v>79</v>
      </c>
      <c r="F809">
        <v>2017</v>
      </c>
      <c r="G809">
        <v>1205678</v>
      </c>
    </row>
    <row r="810" spans="1:7" x14ac:dyDescent="0.25">
      <c r="A810">
        <v>809</v>
      </c>
      <c r="B810" t="s">
        <v>85</v>
      </c>
      <c r="C810" t="s">
        <v>80</v>
      </c>
      <c r="D810">
        <v>26</v>
      </c>
      <c r="E810">
        <v>73</v>
      </c>
      <c r="F810">
        <v>2016</v>
      </c>
      <c r="G810">
        <v>676674</v>
      </c>
    </row>
    <row r="811" spans="1:7" x14ac:dyDescent="0.25">
      <c r="A811">
        <v>810</v>
      </c>
      <c r="B811" t="s">
        <v>85</v>
      </c>
      <c r="C811" t="s">
        <v>80</v>
      </c>
      <c r="D811">
        <v>29</v>
      </c>
      <c r="E811">
        <v>70</v>
      </c>
      <c r="F811">
        <v>2012</v>
      </c>
      <c r="G811">
        <v>1777310</v>
      </c>
    </row>
    <row r="812" spans="1:7" x14ac:dyDescent="0.25">
      <c r="A812">
        <v>811</v>
      </c>
      <c r="B812" t="s">
        <v>86</v>
      </c>
      <c r="C812" t="s">
        <v>81</v>
      </c>
      <c r="D812">
        <v>28</v>
      </c>
      <c r="E812">
        <v>65</v>
      </c>
      <c r="F812">
        <v>2009</v>
      </c>
      <c r="G812">
        <v>1184388</v>
      </c>
    </row>
    <row r="813" spans="1:7" x14ac:dyDescent="0.25">
      <c r="A813">
        <v>812</v>
      </c>
      <c r="B813" t="s">
        <v>86</v>
      </c>
      <c r="C813" t="s">
        <v>81</v>
      </c>
      <c r="D813">
        <v>39</v>
      </c>
      <c r="E813">
        <v>67</v>
      </c>
      <c r="F813">
        <v>2016</v>
      </c>
      <c r="G813">
        <v>1496163</v>
      </c>
    </row>
    <row r="814" spans="1:7" x14ac:dyDescent="0.25">
      <c r="A814">
        <v>813</v>
      </c>
      <c r="B814" t="s">
        <v>85</v>
      </c>
      <c r="C814" t="s">
        <v>81</v>
      </c>
      <c r="D814">
        <v>40</v>
      </c>
      <c r="E814">
        <v>59</v>
      </c>
      <c r="F814">
        <v>2005</v>
      </c>
      <c r="G814">
        <v>1673677</v>
      </c>
    </row>
    <row r="815" spans="1:7" x14ac:dyDescent="0.25">
      <c r="A815">
        <v>814</v>
      </c>
      <c r="B815" t="s">
        <v>85</v>
      </c>
      <c r="C815" t="s">
        <v>82</v>
      </c>
      <c r="D815">
        <v>40</v>
      </c>
      <c r="E815">
        <v>63</v>
      </c>
      <c r="F815">
        <v>2009</v>
      </c>
      <c r="G815">
        <v>762286</v>
      </c>
    </row>
    <row r="816" spans="1:7" x14ac:dyDescent="0.25">
      <c r="A816">
        <v>815</v>
      </c>
      <c r="B816" t="s">
        <v>86</v>
      </c>
      <c r="C816" t="s">
        <v>82</v>
      </c>
      <c r="D816">
        <v>29</v>
      </c>
      <c r="E816">
        <v>57</v>
      </c>
      <c r="F816">
        <v>2013</v>
      </c>
      <c r="G816">
        <v>778304</v>
      </c>
    </row>
    <row r="817" spans="1:7" x14ac:dyDescent="0.25">
      <c r="A817">
        <v>816</v>
      </c>
      <c r="B817" t="s">
        <v>86</v>
      </c>
      <c r="C817" t="s">
        <v>82</v>
      </c>
      <c r="D817">
        <v>29</v>
      </c>
      <c r="E817">
        <v>53</v>
      </c>
      <c r="F817">
        <v>2013</v>
      </c>
      <c r="G817">
        <v>1425132</v>
      </c>
    </row>
    <row r="818" spans="1:7" x14ac:dyDescent="0.25">
      <c r="A818">
        <v>817</v>
      </c>
      <c r="B818" t="s">
        <v>85</v>
      </c>
      <c r="C818" t="s">
        <v>79</v>
      </c>
      <c r="D818">
        <v>44</v>
      </c>
      <c r="E818">
        <v>75</v>
      </c>
      <c r="F818">
        <v>2017</v>
      </c>
      <c r="G818">
        <v>1461856</v>
      </c>
    </row>
    <row r="819" spans="1:7" x14ac:dyDescent="0.25">
      <c r="A819">
        <v>818</v>
      </c>
      <c r="B819" t="s">
        <v>85</v>
      </c>
      <c r="C819" t="s">
        <v>79</v>
      </c>
      <c r="D819">
        <v>30</v>
      </c>
      <c r="E819">
        <v>51</v>
      </c>
      <c r="F819">
        <v>2009</v>
      </c>
      <c r="G819">
        <v>1108043</v>
      </c>
    </row>
    <row r="820" spans="1:7" x14ac:dyDescent="0.25">
      <c r="A820">
        <v>819</v>
      </c>
      <c r="B820" t="s">
        <v>86</v>
      </c>
      <c r="C820" t="s">
        <v>79</v>
      </c>
      <c r="D820">
        <v>31</v>
      </c>
      <c r="E820">
        <v>52</v>
      </c>
      <c r="F820">
        <v>2006</v>
      </c>
      <c r="G820">
        <v>1933569</v>
      </c>
    </row>
    <row r="821" spans="1:7" x14ac:dyDescent="0.25">
      <c r="A821">
        <v>820</v>
      </c>
      <c r="B821" t="s">
        <v>86</v>
      </c>
      <c r="C821" t="s">
        <v>80</v>
      </c>
      <c r="D821">
        <v>41</v>
      </c>
      <c r="E821">
        <v>79</v>
      </c>
      <c r="F821">
        <v>2010</v>
      </c>
      <c r="G821">
        <v>652587</v>
      </c>
    </row>
    <row r="822" spans="1:7" x14ac:dyDescent="0.25">
      <c r="A822">
        <v>821</v>
      </c>
      <c r="B822" t="s">
        <v>85</v>
      </c>
      <c r="C822" t="s">
        <v>80</v>
      </c>
      <c r="D822">
        <v>39</v>
      </c>
      <c r="E822">
        <v>88</v>
      </c>
      <c r="F822">
        <v>2005</v>
      </c>
      <c r="G822">
        <v>1345449</v>
      </c>
    </row>
    <row r="823" spans="1:7" x14ac:dyDescent="0.25">
      <c r="A823">
        <v>822</v>
      </c>
      <c r="B823" t="s">
        <v>85</v>
      </c>
      <c r="C823" t="s">
        <v>80</v>
      </c>
      <c r="D823">
        <v>28</v>
      </c>
      <c r="E823">
        <v>67</v>
      </c>
      <c r="F823">
        <v>2016</v>
      </c>
      <c r="G823">
        <v>529108</v>
      </c>
    </row>
    <row r="824" spans="1:7" x14ac:dyDescent="0.25">
      <c r="A824">
        <v>823</v>
      </c>
      <c r="B824" t="s">
        <v>86</v>
      </c>
      <c r="C824" t="s">
        <v>81</v>
      </c>
      <c r="D824">
        <v>27</v>
      </c>
      <c r="E824">
        <v>50</v>
      </c>
      <c r="F824">
        <v>2006</v>
      </c>
      <c r="G824">
        <v>1488568</v>
      </c>
    </row>
    <row r="825" spans="1:7" x14ac:dyDescent="0.25">
      <c r="A825">
        <v>824</v>
      </c>
      <c r="B825" t="s">
        <v>86</v>
      </c>
      <c r="C825" t="s">
        <v>81</v>
      </c>
      <c r="D825">
        <v>27</v>
      </c>
      <c r="E825">
        <v>87</v>
      </c>
      <c r="F825">
        <v>2013</v>
      </c>
      <c r="G825">
        <v>1231787</v>
      </c>
    </row>
    <row r="826" spans="1:7" x14ac:dyDescent="0.25">
      <c r="A826">
        <v>825</v>
      </c>
      <c r="B826" t="s">
        <v>85</v>
      </c>
      <c r="C826" t="s">
        <v>81</v>
      </c>
      <c r="D826">
        <v>37</v>
      </c>
      <c r="E826">
        <v>54</v>
      </c>
      <c r="F826">
        <v>2013</v>
      </c>
      <c r="G826">
        <v>1346903</v>
      </c>
    </row>
    <row r="827" spans="1:7" x14ac:dyDescent="0.25">
      <c r="A827">
        <v>826</v>
      </c>
      <c r="B827" t="s">
        <v>85</v>
      </c>
      <c r="C827" t="s">
        <v>82</v>
      </c>
      <c r="D827">
        <v>29</v>
      </c>
      <c r="E827">
        <v>60</v>
      </c>
      <c r="F827">
        <v>2007</v>
      </c>
      <c r="G827">
        <v>1183729</v>
      </c>
    </row>
    <row r="828" spans="1:7" x14ac:dyDescent="0.25">
      <c r="A828">
        <v>827</v>
      </c>
      <c r="B828" t="s">
        <v>86</v>
      </c>
      <c r="C828" t="s">
        <v>82</v>
      </c>
      <c r="D828">
        <v>37</v>
      </c>
      <c r="E828">
        <v>71</v>
      </c>
      <c r="F828">
        <v>2010</v>
      </c>
      <c r="G828">
        <v>1454159</v>
      </c>
    </row>
    <row r="829" spans="1:7" x14ac:dyDescent="0.25">
      <c r="A829">
        <v>828</v>
      </c>
      <c r="B829" t="s">
        <v>86</v>
      </c>
      <c r="C829" t="s">
        <v>82</v>
      </c>
      <c r="D829">
        <v>35</v>
      </c>
      <c r="E829">
        <v>69</v>
      </c>
      <c r="F829">
        <v>2011</v>
      </c>
      <c r="G829">
        <v>966026</v>
      </c>
    </row>
    <row r="830" spans="1:7" x14ac:dyDescent="0.25">
      <c r="A830">
        <v>829</v>
      </c>
      <c r="B830" t="s">
        <v>85</v>
      </c>
      <c r="C830" t="s">
        <v>79</v>
      </c>
      <c r="D830">
        <v>32</v>
      </c>
      <c r="E830">
        <v>82</v>
      </c>
      <c r="F830">
        <v>2015</v>
      </c>
      <c r="G830">
        <v>1277334</v>
      </c>
    </row>
    <row r="831" spans="1:7" x14ac:dyDescent="0.25">
      <c r="A831">
        <v>830</v>
      </c>
      <c r="B831" t="s">
        <v>85</v>
      </c>
      <c r="C831" t="s">
        <v>79</v>
      </c>
      <c r="D831">
        <v>24</v>
      </c>
      <c r="E831">
        <v>53</v>
      </c>
      <c r="F831">
        <v>2017</v>
      </c>
      <c r="G831">
        <v>1919204</v>
      </c>
    </row>
    <row r="832" spans="1:7" x14ac:dyDescent="0.25">
      <c r="A832">
        <v>831</v>
      </c>
      <c r="B832" t="s">
        <v>86</v>
      </c>
      <c r="C832" t="s">
        <v>79</v>
      </c>
      <c r="D832">
        <v>38</v>
      </c>
      <c r="E832">
        <v>90</v>
      </c>
      <c r="F832">
        <v>2009</v>
      </c>
      <c r="G832">
        <v>884163</v>
      </c>
    </row>
    <row r="833" spans="1:7" x14ac:dyDescent="0.25">
      <c r="A833">
        <v>832</v>
      </c>
      <c r="B833" t="s">
        <v>86</v>
      </c>
      <c r="C833" t="s">
        <v>80</v>
      </c>
      <c r="D833">
        <v>32</v>
      </c>
      <c r="E833">
        <v>72</v>
      </c>
      <c r="F833">
        <v>2018</v>
      </c>
      <c r="G833">
        <v>1758345</v>
      </c>
    </row>
    <row r="834" spans="1:7" x14ac:dyDescent="0.25">
      <c r="A834">
        <v>833</v>
      </c>
      <c r="B834" t="s">
        <v>85</v>
      </c>
      <c r="C834" t="s">
        <v>80</v>
      </c>
      <c r="D834">
        <v>37</v>
      </c>
      <c r="E834">
        <v>90</v>
      </c>
      <c r="F834">
        <v>2005</v>
      </c>
      <c r="G834">
        <v>1669009</v>
      </c>
    </row>
    <row r="835" spans="1:7" x14ac:dyDescent="0.25">
      <c r="A835">
        <v>834</v>
      </c>
      <c r="B835" t="s">
        <v>85</v>
      </c>
      <c r="C835" t="s">
        <v>80</v>
      </c>
      <c r="D835">
        <v>25</v>
      </c>
      <c r="E835">
        <v>48</v>
      </c>
      <c r="F835">
        <v>2012</v>
      </c>
      <c r="G835">
        <v>513069</v>
      </c>
    </row>
    <row r="836" spans="1:7" x14ac:dyDescent="0.25">
      <c r="A836">
        <v>835</v>
      </c>
      <c r="B836" t="s">
        <v>86</v>
      </c>
      <c r="C836" t="s">
        <v>81</v>
      </c>
      <c r="D836">
        <v>36</v>
      </c>
      <c r="E836">
        <v>82</v>
      </c>
      <c r="F836">
        <v>2010</v>
      </c>
      <c r="G836">
        <v>1550602</v>
      </c>
    </row>
    <row r="837" spans="1:7" x14ac:dyDescent="0.25">
      <c r="A837">
        <v>836</v>
      </c>
      <c r="B837" t="s">
        <v>86</v>
      </c>
      <c r="C837" t="s">
        <v>81</v>
      </c>
      <c r="D837">
        <v>44</v>
      </c>
      <c r="E837">
        <v>53</v>
      </c>
      <c r="F837">
        <v>2012</v>
      </c>
      <c r="G837">
        <v>594995</v>
      </c>
    </row>
    <row r="838" spans="1:7" x14ac:dyDescent="0.25">
      <c r="A838">
        <v>837</v>
      </c>
      <c r="B838" t="s">
        <v>85</v>
      </c>
      <c r="C838" t="s">
        <v>81</v>
      </c>
      <c r="D838">
        <v>24</v>
      </c>
      <c r="E838">
        <v>68</v>
      </c>
      <c r="F838">
        <v>2011</v>
      </c>
      <c r="G838">
        <v>1763228</v>
      </c>
    </row>
    <row r="839" spans="1:7" x14ac:dyDescent="0.25">
      <c r="A839">
        <v>838</v>
      </c>
      <c r="B839" t="s">
        <v>85</v>
      </c>
      <c r="C839" t="s">
        <v>82</v>
      </c>
      <c r="D839">
        <v>28</v>
      </c>
      <c r="E839">
        <v>79</v>
      </c>
      <c r="F839">
        <v>2012</v>
      </c>
      <c r="G839">
        <v>1935704</v>
      </c>
    </row>
    <row r="840" spans="1:7" x14ac:dyDescent="0.25">
      <c r="A840">
        <v>839</v>
      </c>
      <c r="B840" t="s">
        <v>86</v>
      </c>
      <c r="C840" t="s">
        <v>82</v>
      </c>
      <c r="D840">
        <v>24</v>
      </c>
      <c r="E840">
        <v>53</v>
      </c>
      <c r="F840">
        <v>2011</v>
      </c>
      <c r="G840">
        <v>1108961</v>
      </c>
    </row>
    <row r="841" spans="1:7" x14ac:dyDescent="0.25">
      <c r="A841">
        <v>840</v>
      </c>
      <c r="B841" t="s">
        <v>86</v>
      </c>
      <c r="C841" t="s">
        <v>82</v>
      </c>
      <c r="D841">
        <v>31</v>
      </c>
      <c r="E841">
        <v>62</v>
      </c>
      <c r="F841">
        <v>2006</v>
      </c>
      <c r="G841">
        <v>1417517</v>
      </c>
    </row>
    <row r="842" spans="1:7" x14ac:dyDescent="0.25">
      <c r="A842">
        <v>841</v>
      </c>
      <c r="B842" t="s">
        <v>85</v>
      </c>
      <c r="C842" t="s">
        <v>79</v>
      </c>
      <c r="D842">
        <v>43</v>
      </c>
      <c r="E842">
        <v>67</v>
      </c>
      <c r="F842">
        <v>2006</v>
      </c>
      <c r="G842">
        <v>1432498</v>
      </c>
    </row>
    <row r="843" spans="1:7" x14ac:dyDescent="0.25">
      <c r="A843">
        <v>842</v>
      </c>
      <c r="B843" t="s">
        <v>85</v>
      </c>
      <c r="C843" t="s">
        <v>79</v>
      </c>
      <c r="D843">
        <v>43</v>
      </c>
      <c r="E843">
        <v>51</v>
      </c>
      <c r="F843">
        <v>2010</v>
      </c>
      <c r="G843">
        <v>757660</v>
      </c>
    </row>
    <row r="844" spans="1:7" x14ac:dyDescent="0.25">
      <c r="A844">
        <v>843</v>
      </c>
      <c r="B844" t="s">
        <v>86</v>
      </c>
      <c r="C844" t="s">
        <v>79</v>
      </c>
      <c r="D844">
        <v>24</v>
      </c>
      <c r="E844">
        <v>66</v>
      </c>
      <c r="F844">
        <v>2012</v>
      </c>
      <c r="G844">
        <v>768255</v>
      </c>
    </row>
    <row r="845" spans="1:7" x14ac:dyDescent="0.25">
      <c r="A845">
        <v>844</v>
      </c>
      <c r="B845" t="s">
        <v>86</v>
      </c>
      <c r="C845" t="s">
        <v>80</v>
      </c>
      <c r="D845">
        <v>30</v>
      </c>
      <c r="E845">
        <v>81</v>
      </c>
      <c r="F845">
        <v>2012</v>
      </c>
      <c r="G845">
        <v>1398925</v>
      </c>
    </row>
    <row r="846" spans="1:7" x14ac:dyDescent="0.25">
      <c r="A846">
        <v>845</v>
      </c>
      <c r="B846" t="s">
        <v>85</v>
      </c>
      <c r="C846" t="s">
        <v>80</v>
      </c>
      <c r="D846">
        <v>25</v>
      </c>
      <c r="E846">
        <v>50</v>
      </c>
      <c r="F846">
        <v>2007</v>
      </c>
      <c r="G846">
        <v>809592</v>
      </c>
    </row>
    <row r="847" spans="1:7" x14ac:dyDescent="0.25">
      <c r="A847">
        <v>846</v>
      </c>
      <c r="B847" t="s">
        <v>85</v>
      </c>
      <c r="C847" t="s">
        <v>80</v>
      </c>
      <c r="D847">
        <v>32</v>
      </c>
      <c r="E847">
        <v>68</v>
      </c>
      <c r="F847">
        <v>2011</v>
      </c>
      <c r="G847">
        <v>1917621</v>
      </c>
    </row>
    <row r="848" spans="1:7" x14ac:dyDescent="0.25">
      <c r="A848">
        <v>847</v>
      </c>
      <c r="B848" t="s">
        <v>86</v>
      </c>
      <c r="C848" t="s">
        <v>81</v>
      </c>
      <c r="D848">
        <v>22</v>
      </c>
      <c r="E848">
        <v>80</v>
      </c>
      <c r="F848">
        <v>2005</v>
      </c>
      <c r="G848">
        <v>1648350</v>
      </c>
    </row>
    <row r="849" spans="1:7" x14ac:dyDescent="0.25">
      <c r="A849">
        <v>848</v>
      </c>
      <c r="B849" t="s">
        <v>86</v>
      </c>
      <c r="C849" t="s">
        <v>81</v>
      </c>
      <c r="D849">
        <v>32</v>
      </c>
      <c r="E849">
        <v>60</v>
      </c>
      <c r="F849">
        <v>2005</v>
      </c>
      <c r="G849">
        <v>1334661</v>
      </c>
    </row>
    <row r="850" spans="1:7" x14ac:dyDescent="0.25">
      <c r="A850">
        <v>849</v>
      </c>
      <c r="B850" t="s">
        <v>85</v>
      </c>
      <c r="C850" t="s">
        <v>81</v>
      </c>
      <c r="D850">
        <v>35</v>
      </c>
      <c r="E850">
        <v>68</v>
      </c>
      <c r="F850">
        <v>2015</v>
      </c>
      <c r="G850">
        <v>678507</v>
      </c>
    </row>
    <row r="851" spans="1:7" x14ac:dyDescent="0.25">
      <c r="A851">
        <v>850</v>
      </c>
      <c r="B851" t="s">
        <v>85</v>
      </c>
      <c r="C851" t="s">
        <v>82</v>
      </c>
      <c r="D851">
        <v>24</v>
      </c>
      <c r="E851">
        <v>80</v>
      </c>
      <c r="F851">
        <v>2016</v>
      </c>
      <c r="G851">
        <v>977307</v>
      </c>
    </row>
    <row r="852" spans="1:7" x14ac:dyDescent="0.25">
      <c r="A852">
        <v>851</v>
      </c>
      <c r="B852" t="s">
        <v>86</v>
      </c>
      <c r="C852" t="s">
        <v>82</v>
      </c>
      <c r="D852">
        <v>25</v>
      </c>
      <c r="E852">
        <v>51</v>
      </c>
      <c r="F852">
        <v>2005</v>
      </c>
      <c r="G852">
        <v>760848</v>
      </c>
    </row>
    <row r="853" spans="1:7" x14ac:dyDescent="0.25">
      <c r="A853">
        <v>852</v>
      </c>
      <c r="B853" t="s">
        <v>86</v>
      </c>
      <c r="C853" t="s">
        <v>82</v>
      </c>
      <c r="D853">
        <v>27</v>
      </c>
      <c r="E853">
        <v>64</v>
      </c>
      <c r="F853">
        <v>2005</v>
      </c>
      <c r="G853">
        <v>952584</v>
      </c>
    </row>
    <row r="854" spans="1:7" x14ac:dyDescent="0.25">
      <c r="A854">
        <v>853</v>
      </c>
      <c r="B854" t="s">
        <v>85</v>
      </c>
      <c r="C854" t="s">
        <v>79</v>
      </c>
      <c r="D854">
        <v>43</v>
      </c>
      <c r="E854">
        <v>81</v>
      </c>
      <c r="F854">
        <v>2010</v>
      </c>
      <c r="G854">
        <v>1978469</v>
      </c>
    </row>
    <row r="855" spans="1:7" x14ac:dyDescent="0.25">
      <c r="A855">
        <v>854</v>
      </c>
      <c r="B855" t="s">
        <v>85</v>
      </c>
      <c r="C855" t="s">
        <v>79</v>
      </c>
      <c r="D855">
        <v>26</v>
      </c>
      <c r="E855">
        <v>66</v>
      </c>
      <c r="F855">
        <v>2009</v>
      </c>
      <c r="G855">
        <v>1444654</v>
      </c>
    </row>
    <row r="856" spans="1:7" x14ac:dyDescent="0.25">
      <c r="A856">
        <v>855</v>
      </c>
      <c r="B856" t="s">
        <v>86</v>
      </c>
      <c r="C856" t="s">
        <v>79</v>
      </c>
      <c r="D856">
        <v>22</v>
      </c>
      <c r="E856">
        <v>56</v>
      </c>
      <c r="F856">
        <v>2018</v>
      </c>
      <c r="G856">
        <v>1423562</v>
      </c>
    </row>
    <row r="857" spans="1:7" x14ac:dyDescent="0.25">
      <c r="A857">
        <v>856</v>
      </c>
      <c r="B857" t="s">
        <v>86</v>
      </c>
      <c r="C857" t="s">
        <v>80</v>
      </c>
      <c r="D857">
        <v>39</v>
      </c>
      <c r="E857">
        <v>70</v>
      </c>
      <c r="F857">
        <v>2010</v>
      </c>
      <c r="G857">
        <v>1345436</v>
      </c>
    </row>
    <row r="858" spans="1:7" x14ac:dyDescent="0.25">
      <c r="A858">
        <v>857</v>
      </c>
      <c r="B858" t="s">
        <v>85</v>
      </c>
      <c r="C858" t="s">
        <v>80</v>
      </c>
      <c r="D858">
        <v>35</v>
      </c>
      <c r="E858">
        <v>57</v>
      </c>
      <c r="F858">
        <v>2016</v>
      </c>
      <c r="G858">
        <v>952990</v>
      </c>
    </row>
    <row r="859" spans="1:7" x14ac:dyDescent="0.25">
      <c r="A859">
        <v>858</v>
      </c>
      <c r="B859" t="s">
        <v>85</v>
      </c>
      <c r="C859" t="s">
        <v>80</v>
      </c>
      <c r="D859">
        <v>36</v>
      </c>
      <c r="E859">
        <v>65</v>
      </c>
      <c r="F859">
        <v>2006</v>
      </c>
      <c r="G859">
        <v>925368</v>
      </c>
    </row>
    <row r="860" spans="1:7" x14ac:dyDescent="0.25">
      <c r="A860">
        <v>859</v>
      </c>
      <c r="B860" t="s">
        <v>86</v>
      </c>
      <c r="C860" t="s">
        <v>81</v>
      </c>
      <c r="D860">
        <v>33</v>
      </c>
      <c r="E860">
        <v>77</v>
      </c>
      <c r="F860">
        <v>2013</v>
      </c>
      <c r="G860">
        <v>1498660</v>
      </c>
    </row>
    <row r="861" spans="1:7" x14ac:dyDescent="0.25">
      <c r="A861">
        <v>860</v>
      </c>
      <c r="B861" t="s">
        <v>86</v>
      </c>
      <c r="C861" t="s">
        <v>81</v>
      </c>
      <c r="D861">
        <v>39</v>
      </c>
      <c r="E861">
        <v>51</v>
      </c>
      <c r="F861">
        <v>2016</v>
      </c>
      <c r="G861">
        <v>1953616</v>
      </c>
    </row>
    <row r="862" spans="1:7" x14ac:dyDescent="0.25">
      <c r="A862">
        <v>861</v>
      </c>
      <c r="B862" t="s">
        <v>85</v>
      </c>
      <c r="C862" t="s">
        <v>81</v>
      </c>
      <c r="D862">
        <v>39</v>
      </c>
      <c r="E862">
        <v>66</v>
      </c>
      <c r="F862">
        <v>2011</v>
      </c>
      <c r="G862">
        <v>1224015</v>
      </c>
    </row>
    <row r="863" spans="1:7" x14ac:dyDescent="0.25">
      <c r="A863">
        <v>862</v>
      </c>
      <c r="B863" t="s">
        <v>85</v>
      </c>
      <c r="C863" t="s">
        <v>82</v>
      </c>
      <c r="D863">
        <v>31</v>
      </c>
      <c r="E863">
        <v>67</v>
      </c>
      <c r="F863">
        <v>2010</v>
      </c>
      <c r="G863">
        <v>1413148</v>
      </c>
    </row>
    <row r="864" spans="1:7" x14ac:dyDescent="0.25">
      <c r="A864">
        <v>863</v>
      </c>
      <c r="B864" t="s">
        <v>86</v>
      </c>
      <c r="C864" t="s">
        <v>82</v>
      </c>
      <c r="D864">
        <v>32</v>
      </c>
      <c r="E864">
        <v>83</v>
      </c>
      <c r="F864">
        <v>2011</v>
      </c>
      <c r="G864">
        <v>1360813</v>
      </c>
    </row>
    <row r="865" spans="1:7" x14ac:dyDescent="0.25">
      <c r="A865">
        <v>864</v>
      </c>
      <c r="B865" t="s">
        <v>86</v>
      </c>
      <c r="C865" t="s">
        <v>82</v>
      </c>
      <c r="D865">
        <v>29</v>
      </c>
      <c r="E865">
        <v>67</v>
      </c>
      <c r="F865">
        <v>2011</v>
      </c>
      <c r="G865">
        <v>1666550</v>
      </c>
    </row>
    <row r="866" spans="1:7" x14ac:dyDescent="0.25">
      <c r="A866">
        <v>865</v>
      </c>
      <c r="B866" t="s">
        <v>85</v>
      </c>
      <c r="C866" t="s">
        <v>79</v>
      </c>
      <c r="D866">
        <v>41</v>
      </c>
      <c r="E866">
        <v>80</v>
      </c>
      <c r="F866">
        <v>2017</v>
      </c>
      <c r="G866">
        <v>1945083</v>
      </c>
    </row>
    <row r="867" spans="1:7" x14ac:dyDescent="0.25">
      <c r="A867">
        <v>866</v>
      </c>
      <c r="B867" t="s">
        <v>85</v>
      </c>
      <c r="C867" t="s">
        <v>79</v>
      </c>
      <c r="D867">
        <v>44</v>
      </c>
      <c r="E867">
        <v>73</v>
      </c>
      <c r="F867">
        <v>2010</v>
      </c>
      <c r="G867">
        <v>964886</v>
      </c>
    </row>
    <row r="868" spans="1:7" x14ac:dyDescent="0.25">
      <c r="A868">
        <v>867</v>
      </c>
      <c r="B868" t="s">
        <v>86</v>
      </c>
      <c r="C868" t="s">
        <v>79</v>
      </c>
      <c r="D868">
        <v>28</v>
      </c>
      <c r="E868">
        <v>57</v>
      </c>
      <c r="F868">
        <v>2012</v>
      </c>
      <c r="G868">
        <v>542462</v>
      </c>
    </row>
    <row r="869" spans="1:7" x14ac:dyDescent="0.25">
      <c r="A869">
        <v>868</v>
      </c>
      <c r="B869" t="s">
        <v>86</v>
      </c>
      <c r="C869" t="s">
        <v>80</v>
      </c>
      <c r="D869">
        <v>29</v>
      </c>
      <c r="E869">
        <v>59</v>
      </c>
      <c r="F869">
        <v>2009</v>
      </c>
      <c r="G869">
        <v>978735</v>
      </c>
    </row>
    <row r="870" spans="1:7" x14ac:dyDescent="0.25">
      <c r="A870">
        <v>869</v>
      </c>
      <c r="B870" t="s">
        <v>85</v>
      </c>
      <c r="C870" t="s">
        <v>80</v>
      </c>
      <c r="D870">
        <v>40</v>
      </c>
      <c r="E870">
        <v>52</v>
      </c>
      <c r="F870">
        <v>2011</v>
      </c>
      <c r="G870">
        <v>1938499</v>
      </c>
    </row>
    <row r="871" spans="1:7" x14ac:dyDescent="0.25">
      <c r="A871">
        <v>870</v>
      </c>
      <c r="B871" t="s">
        <v>85</v>
      </c>
      <c r="C871" t="s">
        <v>80</v>
      </c>
      <c r="D871">
        <v>22</v>
      </c>
      <c r="E871">
        <v>70</v>
      </c>
      <c r="F871">
        <v>2016</v>
      </c>
      <c r="G871">
        <v>850952</v>
      </c>
    </row>
    <row r="872" spans="1:7" x14ac:dyDescent="0.25">
      <c r="A872">
        <v>871</v>
      </c>
      <c r="B872" t="s">
        <v>86</v>
      </c>
      <c r="C872" t="s">
        <v>81</v>
      </c>
      <c r="D872">
        <v>36</v>
      </c>
      <c r="E872">
        <v>90</v>
      </c>
      <c r="F872">
        <v>2014</v>
      </c>
      <c r="G872">
        <v>1880221</v>
      </c>
    </row>
    <row r="873" spans="1:7" x14ac:dyDescent="0.25">
      <c r="A873">
        <v>872</v>
      </c>
      <c r="B873" t="s">
        <v>86</v>
      </c>
      <c r="C873" t="s">
        <v>81</v>
      </c>
      <c r="D873">
        <v>24</v>
      </c>
      <c r="E873">
        <v>50</v>
      </c>
      <c r="F873">
        <v>2010</v>
      </c>
      <c r="G873">
        <v>1838816</v>
      </c>
    </row>
    <row r="874" spans="1:7" x14ac:dyDescent="0.25">
      <c r="A874">
        <v>873</v>
      </c>
      <c r="B874" t="s">
        <v>85</v>
      </c>
      <c r="C874" t="s">
        <v>81</v>
      </c>
      <c r="D874">
        <v>45</v>
      </c>
      <c r="E874">
        <v>58</v>
      </c>
      <c r="F874">
        <v>2006</v>
      </c>
      <c r="G874">
        <v>698007</v>
      </c>
    </row>
    <row r="875" spans="1:7" x14ac:dyDescent="0.25">
      <c r="A875">
        <v>874</v>
      </c>
      <c r="B875" t="s">
        <v>85</v>
      </c>
      <c r="C875" t="s">
        <v>82</v>
      </c>
      <c r="D875">
        <v>37</v>
      </c>
      <c r="E875">
        <v>61</v>
      </c>
      <c r="F875">
        <v>2007</v>
      </c>
      <c r="G875">
        <v>1559737</v>
      </c>
    </row>
    <row r="876" spans="1:7" x14ac:dyDescent="0.25">
      <c r="A876">
        <v>875</v>
      </c>
      <c r="B876" t="s">
        <v>86</v>
      </c>
      <c r="C876" t="s">
        <v>82</v>
      </c>
      <c r="D876">
        <v>22</v>
      </c>
      <c r="E876">
        <v>50</v>
      </c>
      <c r="F876">
        <v>2013</v>
      </c>
      <c r="G876">
        <v>1353958</v>
      </c>
    </row>
    <row r="877" spans="1:7" x14ac:dyDescent="0.25">
      <c r="A877">
        <v>876</v>
      </c>
      <c r="B877" t="s">
        <v>86</v>
      </c>
      <c r="C877" t="s">
        <v>82</v>
      </c>
      <c r="D877">
        <v>40</v>
      </c>
      <c r="E877">
        <v>86</v>
      </c>
      <c r="F877">
        <v>2010</v>
      </c>
      <c r="G877">
        <v>1580734</v>
      </c>
    </row>
    <row r="878" spans="1:7" x14ac:dyDescent="0.25">
      <c r="A878">
        <v>877</v>
      </c>
      <c r="B878" t="s">
        <v>85</v>
      </c>
      <c r="C878" t="s">
        <v>79</v>
      </c>
      <c r="D878">
        <v>22</v>
      </c>
      <c r="E878">
        <v>69</v>
      </c>
      <c r="F878">
        <v>2007</v>
      </c>
      <c r="G878">
        <v>1527607</v>
      </c>
    </row>
    <row r="879" spans="1:7" x14ac:dyDescent="0.25">
      <c r="A879">
        <v>878</v>
      </c>
      <c r="B879" t="s">
        <v>85</v>
      </c>
      <c r="C879" t="s">
        <v>79</v>
      </c>
      <c r="D879">
        <v>33</v>
      </c>
      <c r="E879">
        <v>70</v>
      </c>
      <c r="F879">
        <v>2007</v>
      </c>
      <c r="G879">
        <v>1779259</v>
      </c>
    </row>
    <row r="880" spans="1:7" x14ac:dyDescent="0.25">
      <c r="A880">
        <v>879</v>
      </c>
      <c r="B880" t="s">
        <v>86</v>
      </c>
      <c r="C880" t="s">
        <v>79</v>
      </c>
      <c r="D880">
        <v>24</v>
      </c>
      <c r="E880">
        <v>78</v>
      </c>
      <c r="F880">
        <v>2014</v>
      </c>
      <c r="G880">
        <v>726176</v>
      </c>
    </row>
    <row r="881" spans="1:7" x14ac:dyDescent="0.25">
      <c r="A881">
        <v>880</v>
      </c>
      <c r="B881" t="s">
        <v>86</v>
      </c>
      <c r="C881" t="s">
        <v>80</v>
      </c>
      <c r="D881">
        <v>27</v>
      </c>
      <c r="E881">
        <v>69</v>
      </c>
      <c r="F881">
        <v>2007</v>
      </c>
      <c r="G881">
        <v>1610991</v>
      </c>
    </row>
    <row r="882" spans="1:7" x14ac:dyDescent="0.25">
      <c r="A882">
        <v>881</v>
      </c>
      <c r="B882" t="s">
        <v>85</v>
      </c>
      <c r="C882" t="s">
        <v>80</v>
      </c>
      <c r="D882">
        <v>26</v>
      </c>
      <c r="E882">
        <v>49</v>
      </c>
      <c r="F882">
        <v>2018</v>
      </c>
      <c r="G882">
        <v>623558</v>
      </c>
    </row>
    <row r="883" spans="1:7" x14ac:dyDescent="0.25">
      <c r="A883">
        <v>882</v>
      </c>
      <c r="B883" t="s">
        <v>85</v>
      </c>
      <c r="C883" t="s">
        <v>80</v>
      </c>
      <c r="D883">
        <v>40</v>
      </c>
      <c r="E883">
        <v>88</v>
      </c>
      <c r="F883">
        <v>2011</v>
      </c>
      <c r="G883">
        <v>585941</v>
      </c>
    </row>
    <row r="884" spans="1:7" x14ac:dyDescent="0.25">
      <c r="A884">
        <v>883</v>
      </c>
      <c r="B884" t="s">
        <v>86</v>
      </c>
      <c r="C884" t="s">
        <v>81</v>
      </c>
      <c r="D884">
        <v>35</v>
      </c>
      <c r="E884">
        <v>87</v>
      </c>
      <c r="F884">
        <v>2011</v>
      </c>
      <c r="G884">
        <v>1491911</v>
      </c>
    </row>
    <row r="885" spans="1:7" x14ac:dyDescent="0.25">
      <c r="A885">
        <v>884</v>
      </c>
      <c r="B885" t="s">
        <v>86</v>
      </c>
      <c r="C885" t="s">
        <v>81</v>
      </c>
      <c r="D885">
        <v>40</v>
      </c>
      <c r="E885">
        <v>87</v>
      </c>
      <c r="F885">
        <v>2007</v>
      </c>
      <c r="G885">
        <v>941637</v>
      </c>
    </row>
    <row r="886" spans="1:7" x14ac:dyDescent="0.25">
      <c r="A886">
        <v>885</v>
      </c>
      <c r="B886" t="s">
        <v>85</v>
      </c>
      <c r="C886" t="s">
        <v>81</v>
      </c>
      <c r="D886">
        <v>37</v>
      </c>
      <c r="E886">
        <v>50</v>
      </c>
      <c r="F886">
        <v>2012</v>
      </c>
      <c r="G886">
        <v>1005755</v>
      </c>
    </row>
    <row r="887" spans="1:7" x14ac:dyDescent="0.25">
      <c r="A887">
        <v>886</v>
      </c>
      <c r="B887" t="s">
        <v>85</v>
      </c>
      <c r="C887" t="s">
        <v>82</v>
      </c>
      <c r="D887">
        <v>42</v>
      </c>
      <c r="E887">
        <v>71</v>
      </c>
      <c r="F887">
        <v>2007</v>
      </c>
      <c r="G887">
        <v>1898960</v>
      </c>
    </row>
    <row r="888" spans="1:7" x14ac:dyDescent="0.25">
      <c r="A888">
        <v>887</v>
      </c>
      <c r="B888" t="s">
        <v>86</v>
      </c>
      <c r="C888" t="s">
        <v>82</v>
      </c>
      <c r="D888">
        <v>22</v>
      </c>
      <c r="E888">
        <v>53</v>
      </c>
      <c r="F888">
        <v>2006</v>
      </c>
      <c r="G888">
        <v>776914</v>
      </c>
    </row>
    <row r="889" spans="1:7" x14ac:dyDescent="0.25">
      <c r="A889">
        <v>888</v>
      </c>
      <c r="B889" t="s">
        <v>86</v>
      </c>
      <c r="C889" t="s">
        <v>82</v>
      </c>
      <c r="D889">
        <v>34</v>
      </c>
      <c r="E889">
        <v>89</v>
      </c>
      <c r="F889">
        <v>2016</v>
      </c>
      <c r="G889">
        <v>1205452</v>
      </c>
    </row>
    <row r="890" spans="1:7" x14ac:dyDescent="0.25">
      <c r="A890">
        <v>889</v>
      </c>
      <c r="B890" t="s">
        <v>85</v>
      </c>
      <c r="C890" t="s">
        <v>79</v>
      </c>
      <c r="D890">
        <v>35</v>
      </c>
      <c r="E890">
        <v>51</v>
      </c>
      <c r="F890">
        <v>2006</v>
      </c>
      <c r="G890">
        <v>1296795</v>
      </c>
    </row>
    <row r="891" spans="1:7" x14ac:dyDescent="0.25">
      <c r="A891">
        <v>890</v>
      </c>
      <c r="B891" t="s">
        <v>85</v>
      </c>
      <c r="C891" t="s">
        <v>79</v>
      </c>
      <c r="D891">
        <v>28</v>
      </c>
      <c r="E891">
        <v>90</v>
      </c>
      <c r="F891">
        <v>2017</v>
      </c>
      <c r="G891">
        <v>1265239</v>
      </c>
    </row>
    <row r="892" spans="1:7" x14ac:dyDescent="0.25">
      <c r="A892">
        <v>891</v>
      </c>
      <c r="B892" t="s">
        <v>86</v>
      </c>
      <c r="C892" t="s">
        <v>79</v>
      </c>
      <c r="D892">
        <v>34</v>
      </c>
      <c r="E892">
        <v>74</v>
      </c>
      <c r="F892">
        <v>2007</v>
      </c>
      <c r="G892">
        <v>1482543</v>
      </c>
    </row>
    <row r="893" spans="1:7" x14ac:dyDescent="0.25">
      <c r="A893">
        <v>892</v>
      </c>
      <c r="B893" t="s">
        <v>86</v>
      </c>
      <c r="C893" t="s">
        <v>80</v>
      </c>
      <c r="D893">
        <v>36</v>
      </c>
      <c r="E893">
        <v>79</v>
      </c>
      <c r="F893">
        <v>2018</v>
      </c>
      <c r="G893">
        <v>664527</v>
      </c>
    </row>
    <row r="894" spans="1:7" x14ac:dyDescent="0.25">
      <c r="A894">
        <v>893</v>
      </c>
      <c r="B894" t="s">
        <v>85</v>
      </c>
      <c r="C894" t="s">
        <v>80</v>
      </c>
      <c r="D894">
        <v>39</v>
      </c>
      <c r="E894">
        <v>61</v>
      </c>
      <c r="F894">
        <v>2012</v>
      </c>
      <c r="G894">
        <v>540237</v>
      </c>
    </row>
    <row r="895" spans="1:7" x14ac:dyDescent="0.25">
      <c r="A895">
        <v>894</v>
      </c>
      <c r="B895" t="s">
        <v>85</v>
      </c>
      <c r="C895" t="s">
        <v>80</v>
      </c>
      <c r="D895">
        <v>22</v>
      </c>
      <c r="E895">
        <v>71</v>
      </c>
      <c r="F895">
        <v>2012</v>
      </c>
      <c r="G895">
        <v>1166738</v>
      </c>
    </row>
    <row r="896" spans="1:7" x14ac:dyDescent="0.25">
      <c r="A896">
        <v>895</v>
      </c>
      <c r="B896" t="s">
        <v>86</v>
      </c>
      <c r="C896" t="s">
        <v>81</v>
      </c>
      <c r="D896">
        <v>34</v>
      </c>
      <c r="E896">
        <v>77</v>
      </c>
      <c r="F896">
        <v>2009</v>
      </c>
      <c r="G896">
        <v>1253661</v>
      </c>
    </row>
    <row r="897" spans="1:7" x14ac:dyDescent="0.25">
      <c r="A897">
        <v>896</v>
      </c>
      <c r="B897" t="s">
        <v>86</v>
      </c>
      <c r="C897" t="s">
        <v>81</v>
      </c>
      <c r="D897">
        <v>24</v>
      </c>
      <c r="E897">
        <v>86</v>
      </c>
      <c r="F897">
        <v>2010</v>
      </c>
      <c r="G897">
        <v>559356</v>
      </c>
    </row>
    <row r="898" spans="1:7" x14ac:dyDescent="0.25">
      <c r="A898">
        <v>897</v>
      </c>
      <c r="B898" t="s">
        <v>85</v>
      </c>
      <c r="C898" t="s">
        <v>81</v>
      </c>
      <c r="D898">
        <v>35</v>
      </c>
      <c r="E898">
        <v>75</v>
      </c>
      <c r="F898">
        <v>2007</v>
      </c>
      <c r="G898">
        <v>1513547</v>
      </c>
    </row>
    <row r="899" spans="1:7" x14ac:dyDescent="0.25">
      <c r="A899">
        <v>898</v>
      </c>
      <c r="B899" t="s">
        <v>85</v>
      </c>
      <c r="C899" t="s">
        <v>82</v>
      </c>
      <c r="D899">
        <v>43</v>
      </c>
      <c r="E899">
        <v>82</v>
      </c>
      <c r="F899">
        <v>2016</v>
      </c>
      <c r="G899">
        <v>1110164</v>
      </c>
    </row>
    <row r="900" spans="1:7" x14ac:dyDescent="0.25">
      <c r="A900">
        <v>899</v>
      </c>
      <c r="B900" t="s">
        <v>86</v>
      </c>
      <c r="C900" t="s">
        <v>82</v>
      </c>
      <c r="D900">
        <v>42</v>
      </c>
      <c r="E900">
        <v>82</v>
      </c>
      <c r="F900">
        <v>2016</v>
      </c>
      <c r="G900">
        <v>1945784</v>
      </c>
    </row>
    <row r="901" spans="1:7" x14ac:dyDescent="0.25">
      <c r="A901">
        <v>900</v>
      </c>
      <c r="B901" t="s">
        <v>86</v>
      </c>
      <c r="C901" t="s">
        <v>82</v>
      </c>
      <c r="D901">
        <v>40</v>
      </c>
      <c r="E901">
        <v>86</v>
      </c>
      <c r="F901">
        <v>2009</v>
      </c>
      <c r="G901">
        <v>1380744</v>
      </c>
    </row>
    <row r="902" spans="1:7" x14ac:dyDescent="0.25">
      <c r="A902">
        <v>901</v>
      </c>
      <c r="B902" t="s">
        <v>85</v>
      </c>
      <c r="C902" t="s">
        <v>79</v>
      </c>
      <c r="D902">
        <v>29</v>
      </c>
      <c r="E902">
        <v>48</v>
      </c>
      <c r="F902">
        <v>2007</v>
      </c>
      <c r="G902">
        <v>907034</v>
      </c>
    </row>
    <row r="903" spans="1:7" x14ac:dyDescent="0.25">
      <c r="A903">
        <v>902</v>
      </c>
      <c r="B903" t="s">
        <v>85</v>
      </c>
      <c r="C903" t="s">
        <v>79</v>
      </c>
      <c r="D903">
        <v>43</v>
      </c>
      <c r="E903">
        <v>80</v>
      </c>
      <c r="F903">
        <v>2017</v>
      </c>
      <c r="G903">
        <v>1014062</v>
      </c>
    </row>
    <row r="904" spans="1:7" x14ac:dyDescent="0.25">
      <c r="A904">
        <v>903</v>
      </c>
      <c r="B904" t="s">
        <v>86</v>
      </c>
      <c r="C904" t="s">
        <v>79</v>
      </c>
      <c r="D904">
        <v>40</v>
      </c>
      <c r="E904">
        <v>73</v>
      </c>
      <c r="F904">
        <v>2014</v>
      </c>
      <c r="G904">
        <v>1176765</v>
      </c>
    </row>
    <row r="905" spans="1:7" x14ac:dyDescent="0.25">
      <c r="A905">
        <v>904</v>
      </c>
      <c r="B905" t="s">
        <v>86</v>
      </c>
      <c r="C905" t="s">
        <v>80</v>
      </c>
      <c r="D905">
        <v>25</v>
      </c>
      <c r="E905">
        <v>71</v>
      </c>
      <c r="F905">
        <v>2012</v>
      </c>
      <c r="G905">
        <v>1657272</v>
      </c>
    </row>
    <row r="906" spans="1:7" x14ac:dyDescent="0.25">
      <c r="A906">
        <v>905</v>
      </c>
      <c r="B906" t="s">
        <v>85</v>
      </c>
      <c r="C906" t="s">
        <v>80</v>
      </c>
      <c r="D906">
        <v>45</v>
      </c>
      <c r="E906">
        <v>68</v>
      </c>
      <c r="F906">
        <v>2016</v>
      </c>
      <c r="G906">
        <v>1941966</v>
      </c>
    </row>
    <row r="907" spans="1:7" x14ac:dyDescent="0.25">
      <c r="A907">
        <v>906</v>
      </c>
      <c r="B907" t="s">
        <v>85</v>
      </c>
      <c r="C907" t="s">
        <v>80</v>
      </c>
      <c r="D907">
        <v>29</v>
      </c>
      <c r="E907">
        <v>64</v>
      </c>
      <c r="F907">
        <v>2005</v>
      </c>
      <c r="G907">
        <v>1402953</v>
      </c>
    </row>
    <row r="908" spans="1:7" x14ac:dyDescent="0.25">
      <c r="A908">
        <v>907</v>
      </c>
      <c r="B908" t="s">
        <v>86</v>
      </c>
      <c r="C908" t="s">
        <v>81</v>
      </c>
      <c r="D908">
        <v>35</v>
      </c>
      <c r="E908">
        <v>86</v>
      </c>
      <c r="F908">
        <v>2012</v>
      </c>
      <c r="G908">
        <v>1745553</v>
      </c>
    </row>
    <row r="909" spans="1:7" x14ac:dyDescent="0.25">
      <c r="A909">
        <v>908</v>
      </c>
      <c r="B909" t="s">
        <v>86</v>
      </c>
      <c r="C909" t="s">
        <v>81</v>
      </c>
      <c r="D909">
        <v>43</v>
      </c>
      <c r="E909">
        <v>54</v>
      </c>
      <c r="F909">
        <v>2018</v>
      </c>
      <c r="G909">
        <v>616430</v>
      </c>
    </row>
    <row r="910" spans="1:7" x14ac:dyDescent="0.25">
      <c r="A910">
        <v>909</v>
      </c>
      <c r="B910" t="s">
        <v>85</v>
      </c>
      <c r="C910" t="s">
        <v>81</v>
      </c>
      <c r="D910">
        <v>43</v>
      </c>
      <c r="E910">
        <v>80</v>
      </c>
      <c r="F910">
        <v>2009</v>
      </c>
      <c r="G910">
        <v>676921</v>
      </c>
    </row>
    <row r="911" spans="1:7" x14ac:dyDescent="0.25">
      <c r="A911">
        <v>910</v>
      </c>
      <c r="B911" t="s">
        <v>85</v>
      </c>
      <c r="C911" t="s">
        <v>82</v>
      </c>
      <c r="D911">
        <v>29</v>
      </c>
      <c r="E911">
        <v>70</v>
      </c>
      <c r="F911">
        <v>2006</v>
      </c>
      <c r="G911">
        <v>1395197</v>
      </c>
    </row>
    <row r="912" spans="1:7" x14ac:dyDescent="0.25">
      <c r="A912">
        <v>911</v>
      </c>
      <c r="B912" t="s">
        <v>86</v>
      </c>
      <c r="C912" t="s">
        <v>82</v>
      </c>
      <c r="D912">
        <v>33</v>
      </c>
      <c r="E912">
        <v>62</v>
      </c>
      <c r="F912">
        <v>2012</v>
      </c>
      <c r="G912">
        <v>1276839</v>
      </c>
    </row>
    <row r="913" spans="1:7" x14ac:dyDescent="0.25">
      <c r="A913">
        <v>912</v>
      </c>
      <c r="B913" t="s">
        <v>86</v>
      </c>
      <c r="C913" t="s">
        <v>82</v>
      </c>
      <c r="D913">
        <v>36</v>
      </c>
      <c r="E913">
        <v>62</v>
      </c>
      <c r="F913">
        <v>2015</v>
      </c>
      <c r="G913">
        <v>1694426</v>
      </c>
    </row>
    <row r="914" spans="1:7" x14ac:dyDescent="0.25">
      <c r="A914">
        <v>913</v>
      </c>
      <c r="B914" t="s">
        <v>85</v>
      </c>
      <c r="C914" t="s">
        <v>79</v>
      </c>
      <c r="D914">
        <v>41</v>
      </c>
      <c r="E914">
        <v>73</v>
      </c>
      <c r="F914">
        <v>2013</v>
      </c>
      <c r="G914">
        <v>1263192</v>
      </c>
    </row>
    <row r="915" spans="1:7" x14ac:dyDescent="0.25">
      <c r="A915">
        <v>914</v>
      </c>
      <c r="B915" t="s">
        <v>85</v>
      </c>
      <c r="C915" t="s">
        <v>79</v>
      </c>
      <c r="D915">
        <v>32</v>
      </c>
      <c r="E915">
        <v>70</v>
      </c>
      <c r="F915">
        <v>2006</v>
      </c>
      <c r="G915">
        <v>1603028</v>
      </c>
    </row>
    <row r="916" spans="1:7" x14ac:dyDescent="0.25">
      <c r="A916">
        <v>915</v>
      </c>
      <c r="B916" t="s">
        <v>86</v>
      </c>
      <c r="C916" t="s">
        <v>79</v>
      </c>
      <c r="D916">
        <v>24</v>
      </c>
      <c r="E916">
        <v>65</v>
      </c>
      <c r="F916">
        <v>2016</v>
      </c>
      <c r="G916">
        <v>1435524</v>
      </c>
    </row>
    <row r="917" spans="1:7" x14ac:dyDescent="0.25">
      <c r="A917">
        <v>916</v>
      </c>
      <c r="B917" t="s">
        <v>86</v>
      </c>
      <c r="C917" t="s">
        <v>80</v>
      </c>
      <c r="D917">
        <v>36</v>
      </c>
      <c r="E917">
        <v>79</v>
      </c>
      <c r="F917">
        <v>2010</v>
      </c>
      <c r="G917">
        <v>1154631</v>
      </c>
    </row>
    <row r="918" spans="1:7" x14ac:dyDescent="0.25">
      <c r="A918">
        <v>917</v>
      </c>
      <c r="B918" t="s">
        <v>85</v>
      </c>
      <c r="C918" t="s">
        <v>80</v>
      </c>
      <c r="D918">
        <v>25</v>
      </c>
      <c r="E918">
        <v>52</v>
      </c>
      <c r="F918">
        <v>2007</v>
      </c>
      <c r="G918">
        <v>740792</v>
      </c>
    </row>
    <row r="919" spans="1:7" x14ac:dyDescent="0.25">
      <c r="A919">
        <v>918</v>
      </c>
      <c r="B919" t="s">
        <v>85</v>
      </c>
      <c r="C919" t="s">
        <v>80</v>
      </c>
      <c r="D919">
        <v>23</v>
      </c>
      <c r="E919">
        <v>82</v>
      </c>
      <c r="F919">
        <v>2010</v>
      </c>
      <c r="G919">
        <v>1445852</v>
      </c>
    </row>
    <row r="920" spans="1:7" x14ac:dyDescent="0.25">
      <c r="A920">
        <v>919</v>
      </c>
      <c r="B920" t="s">
        <v>86</v>
      </c>
      <c r="C920" t="s">
        <v>81</v>
      </c>
      <c r="D920">
        <v>23</v>
      </c>
      <c r="E920">
        <v>62</v>
      </c>
      <c r="F920">
        <v>2014</v>
      </c>
      <c r="G920">
        <v>1985506</v>
      </c>
    </row>
    <row r="921" spans="1:7" x14ac:dyDescent="0.25">
      <c r="A921">
        <v>920</v>
      </c>
      <c r="B921" t="s">
        <v>86</v>
      </c>
      <c r="C921" t="s">
        <v>81</v>
      </c>
      <c r="D921">
        <v>27</v>
      </c>
      <c r="E921">
        <v>57</v>
      </c>
      <c r="F921">
        <v>2006</v>
      </c>
      <c r="G921">
        <v>1379128</v>
      </c>
    </row>
    <row r="922" spans="1:7" x14ac:dyDescent="0.25">
      <c r="A922">
        <v>921</v>
      </c>
      <c r="B922" t="s">
        <v>85</v>
      </c>
      <c r="C922" t="s">
        <v>81</v>
      </c>
      <c r="D922">
        <v>23</v>
      </c>
      <c r="E922">
        <v>90</v>
      </c>
      <c r="F922">
        <v>2009</v>
      </c>
      <c r="G922">
        <v>1822020</v>
      </c>
    </row>
    <row r="923" spans="1:7" x14ac:dyDescent="0.25">
      <c r="A923">
        <v>922</v>
      </c>
      <c r="B923" t="s">
        <v>85</v>
      </c>
      <c r="C923" t="s">
        <v>82</v>
      </c>
      <c r="D923">
        <v>42</v>
      </c>
      <c r="E923">
        <v>76</v>
      </c>
      <c r="F923">
        <v>2011</v>
      </c>
      <c r="G923">
        <v>1897860</v>
      </c>
    </row>
    <row r="924" spans="1:7" x14ac:dyDescent="0.25">
      <c r="A924">
        <v>923</v>
      </c>
      <c r="B924" t="s">
        <v>86</v>
      </c>
      <c r="C924" t="s">
        <v>82</v>
      </c>
      <c r="D924">
        <v>43</v>
      </c>
      <c r="E924">
        <v>77</v>
      </c>
      <c r="F924">
        <v>2011</v>
      </c>
      <c r="G924">
        <v>898622</v>
      </c>
    </row>
    <row r="925" spans="1:7" x14ac:dyDescent="0.25">
      <c r="A925">
        <v>924</v>
      </c>
      <c r="B925" t="s">
        <v>86</v>
      </c>
      <c r="C925" t="s">
        <v>82</v>
      </c>
      <c r="D925">
        <v>44</v>
      </c>
      <c r="E925">
        <v>79</v>
      </c>
      <c r="F925">
        <v>2017</v>
      </c>
      <c r="G925">
        <v>808395</v>
      </c>
    </row>
    <row r="926" spans="1:7" x14ac:dyDescent="0.25">
      <c r="A926">
        <v>925</v>
      </c>
      <c r="B926" t="s">
        <v>85</v>
      </c>
      <c r="C926" t="s">
        <v>79</v>
      </c>
      <c r="D926">
        <v>25</v>
      </c>
      <c r="E926">
        <v>90</v>
      </c>
      <c r="F926">
        <v>2008</v>
      </c>
      <c r="G926">
        <v>1494169</v>
      </c>
    </row>
    <row r="927" spans="1:7" x14ac:dyDescent="0.25">
      <c r="A927">
        <v>926</v>
      </c>
      <c r="B927" t="s">
        <v>85</v>
      </c>
      <c r="C927" t="s">
        <v>79</v>
      </c>
      <c r="D927">
        <v>43</v>
      </c>
      <c r="E927">
        <v>51</v>
      </c>
      <c r="F927">
        <v>2016</v>
      </c>
      <c r="G927">
        <v>1624210</v>
      </c>
    </row>
    <row r="928" spans="1:7" x14ac:dyDescent="0.25">
      <c r="A928">
        <v>927</v>
      </c>
      <c r="B928" t="s">
        <v>86</v>
      </c>
      <c r="C928" t="s">
        <v>79</v>
      </c>
      <c r="D928">
        <v>34</v>
      </c>
      <c r="E928">
        <v>53</v>
      </c>
      <c r="F928">
        <v>2013</v>
      </c>
      <c r="G928">
        <v>502051</v>
      </c>
    </row>
    <row r="929" spans="1:7" x14ac:dyDescent="0.25">
      <c r="A929">
        <v>928</v>
      </c>
      <c r="B929" t="s">
        <v>86</v>
      </c>
      <c r="C929" t="s">
        <v>80</v>
      </c>
      <c r="D929">
        <v>22</v>
      </c>
      <c r="E929">
        <v>79</v>
      </c>
      <c r="F929">
        <v>2013</v>
      </c>
      <c r="G929">
        <v>1731687</v>
      </c>
    </row>
    <row r="930" spans="1:7" x14ac:dyDescent="0.25">
      <c r="A930">
        <v>929</v>
      </c>
      <c r="B930" t="s">
        <v>85</v>
      </c>
      <c r="C930" t="s">
        <v>80</v>
      </c>
      <c r="D930">
        <v>38</v>
      </c>
      <c r="E930">
        <v>63</v>
      </c>
      <c r="F930">
        <v>2008</v>
      </c>
      <c r="G930">
        <v>569839</v>
      </c>
    </row>
    <row r="931" spans="1:7" x14ac:dyDescent="0.25">
      <c r="A931">
        <v>930</v>
      </c>
      <c r="B931" t="s">
        <v>85</v>
      </c>
      <c r="C931" t="s">
        <v>80</v>
      </c>
      <c r="D931">
        <v>45</v>
      </c>
      <c r="E931">
        <v>69</v>
      </c>
      <c r="F931">
        <v>2017</v>
      </c>
      <c r="G931">
        <v>1472602</v>
      </c>
    </row>
    <row r="932" spans="1:7" x14ac:dyDescent="0.25">
      <c r="A932">
        <v>931</v>
      </c>
      <c r="B932" t="s">
        <v>86</v>
      </c>
      <c r="C932" t="s">
        <v>81</v>
      </c>
      <c r="D932">
        <v>40</v>
      </c>
      <c r="E932">
        <v>55</v>
      </c>
      <c r="F932">
        <v>2014</v>
      </c>
      <c r="G932">
        <v>722645</v>
      </c>
    </row>
    <row r="933" spans="1:7" x14ac:dyDescent="0.25">
      <c r="A933">
        <v>932</v>
      </c>
      <c r="B933" t="s">
        <v>86</v>
      </c>
      <c r="C933" t="s">
        <v>81</v>
      </c>
      <c r="D933">
        <v>43</v>
      </c>
      <c r="E933">
        <v>65</v>
      </c>
      <c r="F933">
        <v>2010</v>
      </c>
      <c r="G933">
        <v>1575393</v>
      </c>
    </row>
    <row r="934" spans="1:7" x14ac:dyDescent="0.25">
      <c r="A934">
        <v>933</v>
      </c>
      <c r="B934" t="s">
        <v>85</v>
      </c>
      <c r="C934" t="s">
        <v>81</v>
      </c>
      <c r="D934">
        <v>35</v>
      </c>
      <c r="E934">
        <v>86</v>
      </c>
      <c r="F934">
        <v>2007</v>
      </c>
      <c r="G934">
        <v>1638650</v>
      </c>
    </row>
    <row r="935" spans="1:7" x14ac:dyDescent="0.25">
      <c r="A935">
        <v>934</v>
      </c>
      <c r="B935" t="s">
        <v>85</v>
      </c>
      <c r="C935" t="s">
        <v>82</v>
      </c>
      <c r="D935">
        <v>23</v>
      </c>
      <c r="E935">
        <v>80</v>
      </c>
      <c r="F935">
        <v>2016</v>
      </c>
      <c r="G935">
        <v>1699817</v>
      </c>
    </row>
    <row r="936" spans="1:7" x14ac:dyDescent="0.25">
      <c r="A936">
        <v>935</v>
      </c>
      <c r="B936" t="s">
        <v>86</v>
      </c>
      <c r="C936" t="s">
        <v>82</v>
      </c>
      <c r="D936">
        <v>36</v>
      </c>
      <c r="E936">
        <v>89</v>
      </c>
      <c r="F936">
        <v>2006</v>
      </c>
      <c r="G936">
        <v>1215686</v>
      </c>
    </row>
    <row r="937" spans="1:7" x14ac:dyDescent="0.25">
      <c r="A937">
        <v>936</v>
      </c>
      <c r="B937" t="s">
        <v>86</v>
      </c>
      <c r="C937" t="s">
        <v>82</v>
      </c>
      <c r="D937">
        <v>26</v>
      </c>
      <c r="E937">
        <v>89</v>
      </c>
      <c r="F937">
        <v>2011</v>
      </c>
      <c r="G937">
        <v>1571303</v>
      </c>
    </row>
    <row r="938" spans="1:7" x14ac:dyDescent="0.25">
      <c r="A938">
        <v>937</v>
      </c>
      <c r="B938" t="s">
        <v>85</v>
      </c>
      <c r="C938" t="s">
        <v>79</v>
      </c>
      <c r="D938">
        <v>40</v>
      </c>
      <c r="E938">
        <v>62</v>
      </c>
      <c r="F938">
        <v>2011</v>
      </c>
      <c r="G938">
        <v>809592</v>
      </c>
    </row>
    <row r="939" spans="1:7" x14ac:dyDescent="0.25">
      <c r="A939">
        <v>938</v>
      </c>
      <c r="B939" t="s">
        <v>85</v>
      </c>
      <c r="C939" t="s">
        <v>79</v>
      </c>
      <c r="D939">
        <v>44</v>
      </c>
      <c r="E939">
        <v>72</v>
      </c>
      <c r="F939">
        <v>2010</v>
      </c>
      <c r="G939">
        <v>1453197</v>
      </c>
    </row>
    <row r="940" spans="1:7" x14ac:dyDescent="0.25">
      <c r="A940">
        <v>939</v>
      </c>
      <c r="B940" t="s">
        <v>86</v>
      </c>
      <c r="C940" t="s">
        <v>79</v>
      </c>
      <c r="D940">
        <v>42</v>
      </c>
      <c r="E940">
        <v>65</v>
      </c>
      <c r="F940">
        <v>2005</v>
      </c>
      <c r="G940">
        <v>594564</v>
      </c>
    </row>
    <row r="941" spans="1:7" x14ac:dyDescent="0.25">
      <c r="A941">
        <v>940</v>
      </c>
      <c r="B941" t="s">
        <v>86</v>
      </c>
      <c r="C941" t="s">
        <v>80</v>
      </c>
      <c r="D941">
        <v>30</v>
      </c>
      <c r="E941">
        <v>86</v>
      </c>
      <c r="F941">
        <v>2017</v>
      </c>
      <c r="G941">
        <v>1369765</v>
      </c>
    </row>
    <row r="942" spans="1:7" x14ac:dyDescent="0.25">
      <c r="A942">
        <v>941</v>
      </c>
      <c r="B942" t="s">
        <v>85</v>
      </c>
      <c r="C942" t="s">
        <v>80</v>
      </c>
      <c r="D942">
        <v>41</v>
      </c>
      <c r="E942">
        <v>79</v>
      </c>
      <c r="F942">
        <v>2017</v>
      </c>
      <c r="G942">
        <v>866725</v>
      </c>
    </row>
    <row r="943" spans="1:7" x14ac:dyDescent="0.25">
      <c r="A943">
        <v>942</v>
      </c>
      <c r="B943" t="s">
        <v>85</v>
      </c>
      <c r="C943" t="s">
        <v>80</v>
      </c>
      <c r="D943">
        <v>31</v>
      </c>
      <c r="E943">
        <v>63</v>
      </c>
      <c r="F943">
        <v>2012</v>
      </c>
      <c r="G943">
        <v>1145704</v>
      </c>
    </row>
    <row r="944" spans="1:7" x14ac:dyDescent="0.25">
      <c r="A944">
        <v>943</v>
      </c>
      <c r="B944" t="s">
        <v>86</v>
      </c>
      <c r="C944" t="s">
        <v>81</v>
      </c>
      <c r="D944">
        <v>44</v>
      </c>
      <c r="E944">
        <v>48</v>
      </c>
      <c r="F944">
        <v>2007</v>
      </c>
      <c r="G944">
        <v>1103076</v>
      </c>
    </row>
    <row r="945" spans="1:7" x14ac:dyDescent="0.25">
      <c r="A945">
        <v>944</v>
      </c>
      <c r="B945" t="s">
        <v>86</v>
      </c>
      <c r="C945" t="s">
        <v>81</v>
      </c>
      <c r="D945">
        <v>44</v>
      </c>
      <c r="E945">
        <v>71</v>
      </c>
      <c r="F945">
        <v>2012</v>
      </c>
      <c r="G945">
        <v>1469400</v>
      </c>
    </row>
    <row r="946" spans="1:7" x14ac:dyDescent="0.25">
      <c r="A946">
        <v>945</v>
      </c>
      <c r="B946" t="s">
        <v>85</v>
      </c>
      <c r="C946" t="s">
        <v>81</v>
      </c>
      <c r="D946">
        <v>32</v>
      </c>
      <c r="E946">
        <v>83</v>
      </c>
      <c r="F946">
        <v>2013</v>
      </c>
      <c r="G946">
        <v>1997797</v>
      </c>
    </row>
    <row r="947" spans="1:7" x14ac:dyDescent="0.25">
      <c r="A947">
        <v>946</v>
      </c>
      <c r="B947" t="s">
        <v>85</v>
      </c>
      <c r="C947" t="s">
        <v>82</v>
      </c>
      <c r="D947">
        <v>36</v>
      </c>
      <c r="E947">
        <v>77</v>
      </c>
      <c r="F947">
        <v>2011</v>
      </c>
      <c r="G947">
        <v>1948840</v>
      </c>
    </row>
    <row r="948" spans="1:7" x14ac:dyDescent="0.25">
      <c r="A948">
        <v>947</v>
      </c>
      <c r="B948" t="s">
        <v>86</v>
      </c>
      <c r="C948" t="s">
        <v>82</v>
      </c>
      <c r="D948">
        <v>42</v>
      </c>
      <c r="E948">
        <v>78</v>
      </c>
      <c r="F948">
        <v>2006</v>
      </c>
      <c r="G948">
        <v>971419</v>
      </c>
    </row>
    <row r="949" spans="1:7" x14ac:dyDescent="0.25">
      <c r="A949">
        <v>948</v>
      </c>
      <c r="B949" t="s">
        <v>86</v>
      </c>
      <c r="C949" t="s">
        <v>82</v>
      </c>
      <c r="D949">
        <v>32</v>
      </c>
      <c r="E949">
        <v>81</v>
      </c>
      <c r="F949">
        <v>2013</v>
      </c>
      <c r="G949">
        <v>1035058</v>
      </c>
    </row>
    <row r="950" spans="1:7" x14ac:dyDescent="0.25">
      <c r="A950">
        <v>949</v>
      </c>
      <c r="B950" t="s">
        <v>85</v>
      </c>
      <c r="C950" t="s">
        <v>79</v>
      </c>
      <c r="D950">
        <v>30</v>
      </c>
      <c r="E950">
        <v>52</v>
      </c>
      <c r="F950">
        <v>2014</v>
      </c>
      <c r="G950">
        <v>788093</v>
      </c>
    </row>
    <row r="951" spans="1:7" x14ac:dyDescent="0.25">
      <c r="A951">
        <v>950</v>
      </c>
      <c r="B951" t="s">
        <v>85</v>
      </c>
      <c r="C951" t="s">
        <v>79</v>
      </c>
      <c r="D951">
        <v>38</v>
      </c>
      <c r="E951">
        <v>76</v>
      </c>
      <c r="F951">
        <v>2008</v>
      </c>
      <c r="G951">
        <v>1170366</v>
      </c>
    </row>
    <row r="952" spans="1:7" x14ac:dyDescent="0.25">
      <c r="A952">
        <v>951</v>
      </c>
      <c r="B952" t="s">
        <v>86</v>
      </c>
      <c r="C952" t="s">
        <v>79</v>
      </c>
      <c r="D952">
        <v>24</v>
      </c>
      <c r="E952">
        <v>86</v>
      </c>
      <c r="F952">
        <v>2006</v>
      </c>
      <c r="G952">
        <v>1944321</v>
      </c>
    </row>
    <row r="953" spans="1:7" x14ac:dyDescent="0.25">
      <c r="A953">
        <v>952</v>
      </c>
      <c r="B953" t="s">
        <v>86</v>
      </c>
      <c r="C953" t="s">
        <v>80</v>
      </c>
      <c r="D953">
        <v>43</v>
      </c>
      <c r="E953">
        <v>69</v>
      </c>
      <c r="F953">
        <v>2011</v>
      </c>
      <c r="G953">
        <v>1163961</v>
      </c>
    </row>
    <row r="954" spans="1:7" x14ac:dyDescent="0.25">
      <c r="A954">
        <v>953</v>
      </c>
      <c r="B954" t="s">
        <v>85</v>
      </c>
      <c r="C954" t="s">
        <v>80</v>
      </c>
      <c r="D954">
        <v>35</v>
      </c>
      <c r="E954">
        <v>75</v>
      </c>
      <c r="F954">
        <v>2008</v>
      </c>
      <c r="G954">
        <v>1798380</v>
      </c>
    </row>
    <row r="955" spans="1:7" x14ac:dyDescent="0.25">
      <c r="A955">
        <v>954</v>
      </c>
      <c r="B955" t="s">
        <v>85</v>
      </c>
      <c r="C955" t="s">
        <v>80</v>
      </c>
      <c r="D955">
        <v>39</v>
      </c>
      <c r="E955">
        <v>52</v>
      </c>
      <c r="F955">
        <v>2008</v>
      </c>
      <c r="G955">
        <v>1294350</v>
      </c>
    </row>
    <row r="956" spans="1:7" x14ac:dyDescent="0.25">
      <c r="A956">
        <v>955</v>
      </c>
      <c r="B956" t="s">
        <v>86</v>
      </c>
      <c r="C956" t="s">
        <v>81</v>
      </c>
      <c r="D956">
        <v>27</v>
      </c>
      <c r="E956">
        <v>80</v>
      </c>
      <c r="F956">
        <v>2007</v>
      </c>
      <c r="G956">
        <v>1504314</v>
      </c>
    </row>
    <row r="957" spans="1:7" x14ac:dyDescent="0.25">
      <c r="A957">
        <v>956</v>
      </c>
      <c r="B957" t="s">
        <v>86</v>
      </c>
      <c r="C957" t="s">
        <v>81</v>
      </c>
      <c r="D957">
        <v>38</v>
      </c>
      <c r="E957">
        <v>84</v>
      </c>
      <c r="F957">
        <v>2011</v>
      </c>
      <c r="G957">
        <v>1487953</v>
      </c>
    </row>
    <row r="958" spans="1:7" x14ac:dyDescent="0.25">
      <c r="A958">
        <v>957</v>
      </c>
      <c r="B958" t="s">
        <v>85</v>
      </c>
      <c r="C958" t="s">
        <v>81</v>
      </c>
      <c r="D958">
        <v>36</v>
      </c>
      <c r="E958">
        <v>78</v>
      </c>
      <c r="F958">
        <v>2013</v>
      </c>
      <c r="G958">
        <v>717468</v>
      </c>
    </row>
    <row r="959" spans="1:7" x14ac:dyDescent="0.25">
      <c r="A959">
        <v>958</v>
      </c>
      <c r="B959" t="s">
        <v>85</v>
      </c>
      <c r="C959" t="s">
        <v>82</v>
      </c>
      <c r="D959">
        <v>25</v>
      </c>
      <c r="E959">
        <v>83</v>
      </c>
      <c r="F959">
        <v>2015</v>
      </c>
      <c r="G959">
        <v>1800248</v>
      </c>
    </row>
    <row r="960" spans="1:7" x14ac:dyDescent="0.25">
      <c r="A960">
        <v>959</v>
      </c>
      <c r="B960" t="s">
        <v>86</v>
      </c>
      <c r="C960" t="s">
        <v>82</v>
      </c>
      <c r="D960">
        <v>45</v>
      </c>
      <c r="E960">
        <v>56</v>
      </c>
      <c r="F960">
        <v>2008</v>
      </c>
      <c r="G960">
        <v>793752</v>
      </c>
    </row>
    <row r="961" spans="1:7" x14ac:dyDescent="0.25">
      <c r="A961">
        <v>960</v>
      </c>
      <c r="B961" t="s">
        <v>86</v>
      </c>
      <c r="C961" t="s">
        <v>82</v>
      </c>
      <c r="D961">
        <v>31</v>
      </c>
      <c r="E961">
        <v>73</v>
      </c>
      <c r="F961">
        <v>2008</v>
      </c>
      <c r="G961">
        <v>1357416</v>
      </c>
    </row>
    <row r="962" spans="1:7" x14ac:dyDescent="0.25">
      <c r="A962">
        <v>961</v>
      </c>
      <c r="B962" t="s">
        <v>85</v>
      </c>
      <c r="C962" t="s">
        <v>79</v>
      </c>
      <c r="D962">
        <v>43</v>
      </c>
      <c r="E962">
        <v>80</v>
      </c>
      <c r="F962">
        <v>2018</v>
      </c>
      <c r="G962">
        <v>1176483</v>
      </c>
    </row>
    <row r="963" spans="1:7" x14ac:dyDescent="0.25">
      <c r="A963">
        <v>962</v>
      </c>
      <c r="B963" t="s">
        <v>85</v>
      </c>
      <c r="C963" t="s">
        <v>79</v>
      </c>
      <c r="D963">
        <v>23</v>
      </c>
      <c r="E963">
        <v>86</v>
      </c>
      <c r="F963">
        <v>2011</v>
      </c>
      <c r="G963">
        <v>787046</v>
      </c>
    </row>
    <row r="964" spans="1:7" x14ac:dyDescent="0.25">
      <c r="A964">
        <v>963</v>
      </c>
      <c r="B964" t="s">
        <v>86</v>
      </c>
      <c r="C964" t="s">
        <v>79</v>
      </c>
      <c r="D964">
        <v>25</v>
      </c>
      <c r="E964">
        <v>66</v>
      </c>
      <c r="F964">
        <v>2006</v>
      </c>
      <c r="G964">
        <v>1155185</v>
      </c>
    </row>
    <row r="965" spans="1:7" x14ac:dyDescent="0.25">
      <c r="A965">
        <v>964</v>
      </c>
      <c r="B965" t="s">
        <v>86</v>
      </c>
      <c r="C965" t="s">
        <v>80</v>
      </c>
      <c r="D965">
        <v>23</v>
      </c>
      <c r="E965">
        <v>52</v>
      </c>
      <c r="F965">
        <v>2018</v>
      </c>
      <c r="G965">
        <v>935288</v>
      </c>
    </row>
    <row r="966" spans="1:7" x14ac:dyDescent="0.25">
      <c r="A966">
        <v>965</v>
      </c>
      <c r="B966" t="s">
        <v>85</v>
      </c>
      <c r="C966" t="s">
        <v>80</v>
      </c>
      <c r="D966">
        <v>34</v>
      </c>
      <c r="E966">
        <v>68</v>
      </c>
      <c r="F966">
        <v>2006</v>
      </c>
      <c r="G966">
        <v>928197</v>
      </c>
    </row>
    <row r="967" spans="1:7" x14ac:dyDescent="0.25">
      <c r="A967">
        <v>966</v>
      </c>
      <c r="B967" t="s">
        <v>85</v>
      </c>
      <c r="C967" t="s">
        <v>80</v>
      </c>
      <c r="D967">
        <v>23</v>
      </c>
      <c r="E967">
        <v>77</v>
      </c>
      <c r="F967">
        <v>2017</v>
      </c>
      <c r="G967">
        <v>1268603</v>
      </c>
    </row>
    <row r="968" spans="1:7" x14ac:dyDescent="0.25">
      <c r="A968">
        <v>967</v>
      </c>
      <c r="B968" t="s">
        <v>86</v>
      </c>
      <c r="C968" t="s">
        <v>81</v>
      </c>
      <c r="D968">
        <v>34</v>
      </c>
      <c r="E968">
        <v>51</v>
      </c>
      <c r="F968">
        <v>2008</v>
      </c>
      <c r="G968">
        <v>1853950</v>
      </c>
    </row>
    <row r="969" spans="1:7" x14ac:dyDescent="0.25">
      <c r="A969">
        <v>968</v>
      </c>
      <c r="B969" t="s">
        <v>86</v>
      </c>
      <c r="C969" t="s">
        <v>81</v>
      </c>
      <c r="D969">
        <v>26</v>
      </c>
      <c r="E969">
        <v>56</v>
      </c>
      <c r="F969">
        <v>2016</v>
      </c>
      <c r="G969">
        <v>1616960</v>
      </c>
    </row>
    <row r="970" spans="1:7" x14ac:dyDescent="0.25">
      <c r="A970">
        <v>969</v>
      </c>
      <c r="B970" t="s">
        <v>85</v>
      </c>
      <c r="C970" t="s">
        <v>81</v>
      </c>
      <c r="D970">
        <v>25</v>
      </c>
      <c r="E970">
        <v>87</v>
      </c>
      <c r="F970">
        <v>2012</v>
      </c>
      <c r="G970">
        <v>887628</v>
      </c>
    </row>
    <row r="971" spans="1:7" x14ac:dyDescent="0.25">
      <c r="A971">
        <v>970</v>
      </c>
      <c r="B971" t="s">
        <v>85</v>
      </c>
      <c r="C971" t="s">
        <v>82</v>
      </c>
      <c r="D971">
        <v>26</v>
      </c>
      <c r="E971">
        <v>51</v>
      </c>
      <c r="F971">
        <v>2006</v>
      </c>
      <c r="G971">
        <v>1738200</v>
      </c>
    </row>
    <row r="972" spans="1:7" x14ac:dyDescent="0.25">
      <c r="A972">
        <v>971</v>
      </c>
      <c r="B972" t="s">
        <v>86</v>
      </c>
      <c r="C972" t="s">
        <v>82</v>
      </c>
      <c r="D972">
        <v>41</v>
      </c>
      <c r="E972">
        <v>84</v>
      </c>
      <c r="F972">
        <v>2008</v>
      </c>
      <c r="G972">
        <v>811344</v>
      </c>
    </row>
    <row r="973" spans="1:7" x14ac:dyDescent="0.25">
      <c r="A973">
        <v>972</v>
      </c>
      <c r="B973" t="s">
        <v>86</v>
      </c>
      <c r="C973" t="s">
        <v>82</v>
      </c>
      <c r="D973">
        <v>23</v>
      </c>
      <c r="E973">
        <v>82</v>
      </c>
      <c r="F973">
        <v>2011</v>
      </c>
      <c r="G973">
        <v>1478787</v>
      </c>
    </row>
    <row r="974" spans="1:7" x14ac:dyDescent="0.25">
      <c r="A974">
        <v>973</v>
      </c>
      <c r="B974" t="s">
        <v>85</v>
      </c>
      <c r="C974" t="s">
        <v>79</v>
      </c>
      <c r="D974">
        <v>27</v>
      </c>
      <c r="E974">
        <v>88</v>
      </c>
      <c r="F974">
        <v>2011</v>
      </c>
      <c r="G974">
        <v>942490</v>
      </c>
    </row>
    <row r="975" spans="1:7" x14ac:dyDescent="0.25">
      <c r="A975">
        <v>974</v>
      </c>
      <c r="B975" t="s">
        <v>85</v>
      </c>
      <c r="C975" t="s">
        <v>79</v>
      </c>
      <c r="D975">
        <v>26</v>
      </c>
      <c r="E975">
        <v>77</v>
      </c>
      <c r="F975">
        <v>2009</v>
      </c>
      <c r="G975">
        <v>1512551</v>
      </c>
    </row>
    <row r="976" spans="1:7" x14ac:dyDescent="0.25">
      <c r="A976">
        <v>975</v>
      </c>
      <c r="B976" t="s">
        <v>86</v>
      </c>
      <c r="C976" t="s">
        <v>79</v>
      </c>
      <c r="D976">
        <v>43</v>
      </c>
      <c r="E976">
        <v>48</v>
      </c>
      <c r="F976">
        <v>2015</v>
      </c>
      <c r="G976">
        <v>909751</v>
      </c>
    </row>
    <row r="977" spans="1:7" x14ac:dyDescent="0.25">
      <c r="A977">
        <v>976</v>
      </c>
      <c r="B977" t="s">
        <v>86</v>
      </c>
      <c r="C977" t="s">
        <v>80</v>
      </c>
      <c r="D977">
        <v>43</v>
      </c>
      <c r="E977">
        <v>87</v>
      </c>
      <c r="F977">
        <v>2005</v>
      </c>
      <c r="G977">
        <v>565946</v>
      </c>
    </row>
    <row r="978" spans="1:7" x14ac:dyDescent="0.25">
      <c r="A978">
        <v>977</v>
      </c>
      <c r="B978" t="s">
        <v>85</v>
      </c>
      <c r="C978" t="s">
        <v>80</v>
      </c>
      <c r="D978">
        <v>24</v>
      </c>
      <c r="E978">
        <v>77</v>
      </c>
      <c r="F978">
        <v>2010</v>
      </c>
      <c r="G978">
        <v>1351878</v>
      </c>
    </row>
    <row r="979" spans="1:7" x14ac:dyDescent="0.25">
      <c r="A979">
        <v>978</v>
      </c>
      <c r="B979" t="s">
        <v>85</v>
      </c>
      <c r="C979" t="s">
        <v>80</v>
      </c>
      <c r="D979">
        <v>28</v>
      </c>
      <c r="E979">
        <v>83</v>
      </c>
      <c r="F979">
        <v>2011</v>
      </c>
      <c r="G979">
        <v>1794926</v>
      </c>
    </row>
    <row r="980" spans="1:7" x14ac:dyDescent="0.25">
      <c r="A980">
        <v>979</v>
      </c>
      <c r="B980" t="s">
        <v>86</v>
      </c>
      <c r="C980" t="s">
        <v>81</v>
      </c>
      <c r="D980">
        <v>35</v>
      </c>
      <c r="E980">
        <v>89</v>
      </c>
      <c r="F980">
        <v>2010</v>
      </c>
      <c r="G980">
        <v>1492620</v>
      </c>
    </row>
    <row r="981" spans="1:7" x14ac:dyDescent="0.25">
      <c r="A981">
        <v>980</v>
      </c>
      <c r="B981" t="s">
        <v>86</v>
      </c>
      <c r="C981" t="s">
        <v>81</v>
      </c>
      <c r="D981">
        <v>37</v>
      </c>
      <c r="E981">
        <v>62</v>
      </c>
      <c r="F981">
        <v>2011</v>
      </c>
      <c r="G981">
        <v>1200876</v>
      </c>
    </row>
    <row r="982" spans="1:7" x14ac:dyDescent="0.25">
      <c r="A982">
        <v>981</v>
      </c>
      <c r="B982" t="s">
        <v>85</v>
      </c>
      <c r="C982" t="s">
        <v>81</v>
      </c>
      <c r="D982">
        <v>31</v>
      </c>
      <c r="E982">
        <v>79</v>
      </c>
      <c r="F982">
        <v>2016</v>
      </c>
      <c r="G982">
        <v>1227378</v>
      </c>
    </row>
    <row r="983" spans="1:7" x14ac:dyDescent="0.25">
      <c r="A983">
        <v>982</v>
      </c>
      <c r="B983" t="s">
        <v>85</v>
      </c>
      <c r="C983" t="s">
        <v>82</v>
      </c>
      <c r="D983">
        <v>36</v>
      </c>
      <c r="E983">
        <v>90</v>
      </c>
      <c r="F983">
        <v>2015</v>
      </c>
      <c r="G983">
        <v>1912162</v>
      </c>
    </row>
    <row r="984" spans="1:7" x14ac:dyDescent="0.25">
      <c r="A984">
        <v>983</v>
      </c>
      <c r="B984" t="s">
        <v>86</v>
      </c>
      <c r="C984" t="s">
        <v>82</v>
      </c>
      <c r="D984">
        <v>22</v>
      </c>
      <c r="E984">
        <v>69</v>
      </c>
      <c r="F984">
        <v>2006</v>
      </c>
      <c r="G984">
        <v>1730139</v>
      </c>
    </row>
    <row r="985" spans="1:7" x14ac:dyDescent="0.25">
      <c r="A985">
        <v>984</v>
      </c>
      <c r="B985" t="s">
        <v>86</v>
      </c>
      <c r="C985" t="s">
        <v>82</v>
      </c>
      <c r="D985">
        <v>25</v>
      </c>
      <c r="E985">
        <v>71</v>
      </c>
      <c r="F985">
        <v>2005</v>
      </c>
      <c r="G985">
        <v>1546263</v>
      </c>
    </row>
    <row r="986" spans="1:7" x14ac:dyDescent="0.25">
      <c r="A986">
        <v>985</v>
      </c>
      <c r="B986" t="s">
        <v>85</v>
      </c>
      <c r="C986" t="s">
        <v>79</v>
      </c>
      <c r="D986">
        <v>31</v>
      </c>
      <c r="E986">
        <v>81</v>
      </c>
      <c r="F986">
        <v>2013</v>
      </c>
      <c r="G986">
        <v>1203775</v>
      </c>
    </row>
    <row r="987" spans="1:7" x14ac:dyDescent="0.25">
      <c r="A987">
        <v>986</v>
      </c>
      <c r="B987" t="s">
        <v>85</v>
      </c>
      <c r="C987" t="s">
        <v>79</v>
      </c>
      <c r="D987">
        <v>45</v>
      </c>
      <c r="E987">
        <v>71</v>
      </c>
      <c r="F987">
        <v>2016</v>
      </c>
      <c r="G987">
        <v>1203835</v>
      </c>
    </row>
    <row r="988" spans="1:7" x14ac:dyDescent="0.25">
      <c r="A988">
        <v>987</v>
      </c>
      <c r="B988" t="s">
        <v>86</v>
      </c>
      <c r="C988" t="s">
        <v>79</v>
      </c>
      <c r="D988">
        <v>31</v>
      </c>
      <c r="E988">
        <v>58</v>
      </c>
      <c r="F988">
        <v>2014</v>
      </c>
      <c r="G988">
        <v>1769790</v>
      </c>
    </row>
    <row r="989" spans="1:7" x14ac:dyDescent="0.25">
      <c r="A989">
        <v>988</v>
      </c>
      <c r="B989" t="s">
        <v>86</v>
      </c>
      <c r="C989" t="s">
        <v>80</v>
      </c>
      <c r="D989">
        <v>45</v>
      </c>
      <c r="E989">
        <v>56</v>
      </c>
      <c r="F989">
        <v>2017</v>
      </c>
      <c r="G989">
        <v>1019035</v>
      </c>
    </row>
    <row r="990" spans="1:7" x14ac:dyDescent="0.25">
      <c r="A990">
        <v>989</v>
      </c>
      <c r="B990" t="s">
        <v>85</v>
      </c>
      <c r="C990" t="s">
        <v>80</v>
      </c>
      <c r="D990">
        <v>22</v>
      </c>
      <c r="E990">
        <v>65</v>
      </c>
      <c r="F990">
        <v>2005</v>
      </c>
      <c r="G990">
        <v>665346</v>
      </c>
    </row>
    <row r="991" spans="1:7" x14ac:dyDescent="0.25">
      <c r="A991">
        <v>990</v>
      </c>
      <c r="B991" t="s">
        <v>85</v>
      </c>
      <c r="C991" t="s">
        <v>80</v>
      </c>
      <c r="D991">
        <v>36</v>
      </c>
      <c r="E991">
        <v>65</v>
      </c>
      <c r="F991">
        <v>2018</v>
      </c>
      <c r="G991">
        <v>1880761</v>
      </c>
    </row>
    <row r="992" spans="1:7" x14ac:dyDescent="0.25">
      <c r="A992">
        <v>991</v>
      </c>
      <c r="B992" t="s">
        <v>86</v>
      </c>
      <c r="C992" t="s">
        <v>81</v>
      </c>
      <c r="D992">
        <v>31</v>
      </c>
      <c r="E992">
        <v>76</v>
      </c>
      <c r="F992">
        <v>2007</v>
      </c>
      <c r="G992">
        <v>1953955</v>
      </c>
    </row>
    <row r="993" spans="1:7" x14ac:dyDescent="0.25">
      <c r="A993">
        <v>992</v>
      </c>
      <c r="B993" t="s">
        <v>86</v>
      </c>
      <c r="C993" t="s">
        <v>81</v>
      </c>
      <c r="D993">
        <v>37</v>
      </c>
      <c r="E993">
        <v>90</v>
      </c>
      <c r="F993">
        <v>2018</v>
      </c>
      <c r="G993">
        <v>676137</v>
      </c>
    </row>
    <row r="994" spans="1:7" x14ac:dyDescent="0.25">
      <c r="A994">
        <v>993</v>
      </c>
      <c r="B994" t="s">
        <v>85</v>
      </c>
      <c r="C994" t="s">
        <v>81</v>
      </c>
      <c r="D994">
        <v>39</v>
      </c>
      <c r="E994">
        <v>67</v>
      </c>
      <c r="F994">
        <v>2008</v>
      </c>
      <c r="G994">
        <v>1534004</v>
      </c>
    </row>
    <row r="995" spans="1:7" x14ac:dyDescent="0.25">
      <c r="A995">
        <v>994</v>
      </c>
      <c r="B995" t="s">
        <v>85</v>
      </c>
      <c r="C995" t="s">
        <v>82</v>
      </c>
      <c r="D995">
        <v>31</v>
      </c>
      <c r="E995">
        <v>57</v>
      </c>
      <c r="F995">
        <v>2014</v>
      </c>
      <c r="G995">
        <v>1216424</v>
      </c>
    </row>
    <row r="996" spans="1:7" x14ac:dyDescent="0.25">
      <c r="A996">
        <v>995</v>
      </c>
      <c r="B996" t="s">
        <v>86</v>
      </c>
      <c r="C996" t="s">
        <v>82</v>
      </c>
      <c r="D996">
        <v>45</v>
      </c>
      <c r="E996">
        <v>79</v>
      </c>
      <c r="F996">
        <v>2012</v>
      </c>
      <c r="G996">
        <v>576393</v>
      </c>
    </row>
    <row r="997" spans="1:7" x14ac:dyDescent="0.25">
      <c r="A997">
        <v>996</v>
      </c>
      <c r="B997" t="s">
        <v>86</v>
      </c>
      <c r="C997" t="s">
        <v>82</v>
      </c>
      <c r="D997">
        <v>34</v>
      </c>
      <c r="E997">
        <v>70</v>
      </c>
      <c r="F997">
        <v>2008</v>
      </c>
      <c r="G997">
        <v>634254</v>
      </c>
    </row>
    <row r="998" spans="1:7" x14ac:dyDescent="0.25">
      <c r="A998">
        <v>997</v>
      </c>
      <c r="B998" t="s">
        <v>85</v>
      </c>
      <c r="C998" t="s">
        <v>79</v>
      </c>
      <c r="D998">
        <v>23</v>
      </c>
      <c r="E998">
        <v>85</v>
      </c>
      <c r="F998">
        <v>2012</v>
      </c>
      <c r="G998">
        <v>878549</v>
      </c>
    </row>
    <row r="999" spans="1:7" x14ac:dyDescent="0.25">
      <c r="A999">
        <v>998</v>
      </c>
      <c r="B999" t="s">
        <v>85</v>
      </c>
      <c r="C999" t="s">
        <v>79</v>
      </c>
      <c r="D999">
        <v>22</v>
      </c>
      <c r="E999">
        <v>49</v>
      </c>
      <c r="F999">
        <v>2015</v>
      </c>
      <c r="G999">
        <v>1152899</v>
      </c>
    </row>
    <row r="1000" spans="1:7" x14ac:dyDescent="0.25">
      <c r="A1000">
        <v>999</v>
      </c>
      <c r="B1000" t="s">
        <v>86</v>
      </c>
      <c r="C1000" t="s">
        <v>79</v>
      </c>
      <c r="D1000">
        <v>42</v>
      </c>
      <c r="E1000">
        <v>71</v>
      </c>
      <c r="F1000">
        <v>2007</v>
      </c>
      <c r="G1000">
        <v>1744911</v>
      </c>
    </row>
    <row r="1001" spans="1:7" x14ac:dyDescent="0.25">
      <c r="A1001">
        <v>1000</v>
      </c>
      <c r="B1001" t="s">
        <v>86</v>
      </c>
      <c r="C1001" t="s">
        <v>80</v>
      </c>
      <c r="D1001">
        <v>45</v>
      </c>
      <c r="E1001">
        <v>78</v>
      </c>
      <c r="F1001">
        <v>2010</v>
      </c>
      <c r="G1001">
        <v>648739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4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3.140625" bestFit="1" customWidth="1"/>
    <col min="2" max="2" width="11.85546875" bestFit="1" customWidth="1"/>
    <col min="3" max="15" width="5" bestFit="1" customWidth="1"/>
    <col min="16" max="16" width="11.28515625" bestFit="1" customWidth="1"/>
  </cols>
  <sheetData>
    <row r="1" spans="1:18" x14ac:dyDescent="0.25">
      <c r="A1" s="18"/>
      <c r="B1" s="19"/>
      <c r="C1" s="20"/>
    </row>
    <row r="2" spans="1:18" x14ac:dyDescent="0.25">
      <c r="A2" s="21"/>
      <c r="B2" s="22"/>
      <c r="C2" s="23"/>
    </row>
    <row r="3" spans="1:18" x14ac:dyDescent="0.25">
      <c r="A3" s="21"/>
      <c r="B3" s="22"/>
      <c r="C3" s="23"/>
    </row>
    <row r="4" spans="1:18" x14ac:dyDescent="0.25">
      <c r="A4" s="21"/>
      <c r="B4" s="22"/>
      <c r="C4" s="23"/>
    </row>
    <row r="5" spans="1:18" x14ac:dyDescent="0.25">
      <c r="A5" s="21"/>
      <c r="B5" s="22"/>
      <c r="C5" s="23"/>
    </row>
    <row r="6" spans="1:18" x14ac:dyDescent="0.25">
      <c r="A6" s="21"/>
      <c r="B6" s="22"/>
      <c r="C6" s="23"/>
      <c r="R6" t="s">
        <v>127</v>
      </c>
    </row>
    <row r="7" spans="1:18" x14ac:dyDescent="0.25">
      <c r="A7" s="21"/>
      <c r="B7" s="22"/>
      <c r="C7" s="23"/>
      <c r="R7" t="s">
        <v>114</v>
      </c>
    </row>
    <row r="8" spans="1:18" x14ac:dyDescent="0.25">
      <c r="A8" s="21"/>
      <c r="B8" s="22"/>
      <c r="C8" s="23"/>
      <c r="R8" t="s">
        <v>115</v>
      </c>
    </row>
    <row r="9" spans="1:18" x14ac:dyDescent="0.25">
      <c r="A9" s="21"/>
      <c r="B9" s="22"/>
      <c r="C9" s="23"/>
      <c r="R9" t="s">
        <v>112</v>
      </c>
    </row>
    <row r="10" spans="1:18" x14ac:dyDescent="0.25">
      <c r="A10" s="21"/>
      <c r="B10" s="22"/>
      <c r="C10" s="23"/>
      <c r="R10" t="s">
        <v>116</v>
      </c>
    </row>
    <row r="11" spans="1:18" x14ac:dyDescent="0.25">
      <c r="A11" s="21"/>
      <c r="B11" s="22"/>
      <c r="C11" s="23"/>
    </row>
    <row r="12" spans="1:18" x14ac:dyDescent="0.25">
      <c r="A12" s="21"/>
      <c r="B12" s="22"/>
      <c r="C12" s="23"/>
    </row>
    <row r="13" spans="1:18" x14ac:dyDescent="0.25">
      <c r="A13" s="21"/>
      <c r="B13" s="22"/>
      <c r="C13" s="23"/>
      <c r="R13" t="s">
        <v>128</v>
      </c>
    </row>
    <row r="14" spans="1:18" x14ac:dyDescent="0.25">
      <c r="A14" s="21"/>
      <c r="B14" s="22"/>
      <c r="C14" s="23"/>
      <c r="R14" t="s">
        <v>118</v>
      </c>
    </row>
    <row r="15" spans="1:18" x14ac:dyDescent="0.25">
      <c r="A15" s="21"/>
      <c r="B15" s="22"/>
      <c r="C15" s="23"/>
      <c r="R15" t="s">
        <v>119</v>
      </c>
    </row>
    <row r="16" spans="1:18" x14ac:dyDescent="0.25">
      <c r="A16" s="21"/>
      <c r="B16" s="22"/>
      <c r="C16" s="23"/>
      <c r="R16" t="s">
        <v>120</v>
      </c>
    </row>
    <row r="17" spans="1:18" x14ac:dyDescent="0.25">
      <c r="A17" s="21"/>
      <c r="B17" s="22"/>
      <c r="C17" s="23"/>
      <c r="R17" t="s">
        <v>121</v>
      </c>
    </row>
    <row r="18" spans="1:18" x14ac:dyDescent="0.25">
      <c r="A18" s="24"/>
      <c r="B18" s="25"/>
      <c r="C18" s="26"/>
    </row>
    <row r="21" spans="1:18" x14ac:dyDescent="0.25">
      <c r="R21" t="s">
        <v>129</v>
      </c>
    </row>
    <row r="22" spans="1:18" x14ac:dyDescent="0.25">
      <c r="R22" t="s">
        <v>123</v>
      </c>
    </row>
    <row r="23" spans="1:18" x14ac:dyDescent="0.25">
      <c r="R23" t="s">
        <v>124</v>
      </c>
    </row>
    <row r="24" spans="1:18" x14ac:dyDescent="0.25">
      <c r="R24" t="s">
        <v>125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3C6F-EF25-44AB-B4F6-E50F281C5A4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55" zoomScaleNormal="55" workbookViewId="0">
      <selection activeCell="AS45" sqref="AS45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23"/>
  <sheetViews>
    <sheetView workbookViewId="0">
      <selection activeCell="O16" sqref="O16"/>
    </sheetView>
  </sheetViews>
  <sheetFormatPr baseColWidth="10" defaultColWidth="9" defaultRowHeight="15" x14ac:dyDescent="0.25"/>
  <cols>
    <col min="3" max="3" width="20.42578125" customWidth="1"/>
    <col min="4" max="4" width="12.140625" bestFit="1" customWidth="1"/>
    <col min="5" max="5" width="9.7109375" bestFit="1" customWidth="1"/>
  </cols>
  <sheetData>
    <row r="2" spans="1:5" x14ac:dyDescent="0.25">
      <c r="B2" s="11" t="s">
        <v>18</v>
      </c>
      <c r="C2" s="11" t="s">
        <v>5</v>
      </c>
      <c r="D2" s="11" t="s">
        <v>153</v>
      </c>
      <c r="E2" s="11" t="s">
        <v>154</v>
      </c>
    </row>
    <row r="3" spans="1:5" x14ac:dyDescent="0.25">
      <c r="B3" s="7">
        <v>2001</v>
      </c>
      <c r="C3" s="7">
        <f>1300000</f>
        <v>1300000</v>
      </c>
      <c r="D3" s="44">
        <f>C3*0.25</f>
        <v>325000</v>
      </c>
      <c r="E3">
        <f>C3*0.05</f>
        <v>65000</v>
      </c>
    </row>
    <row r="4" spans="1:5" x14ac:dyDescent="0.25">
      <c r="B4" s="8">
        <v>2003</v>
      </c>
      <c r="C4" s="8">
        <f>C3*1.5</f>
        <v>1950000</v>
      </c>
      <c r="D4" s="44">
        <f t="shared" ref="D4:D8" si="0">C4*0.25</f>
        <v>487500</v>
      </c>
      <c r="E4">
        <f t="shared" ref="E4:E8" si="1">C4*0.05</f>
        <v>97500</v>
      </c>
    </row>
    <row r="5" spans="1:5" x14ac:dyDescent="0.25">
      <c r="B5" s="8">
        <v>2004</v>
      </c>
      <c r="C5" s="8">
        <f>C4*1.5</f>
        <v>2925000</v>
      </c>
      <c r="D5" s="44">
        <f t="shared" si="0"/>
        <v>731250</v>
      </c>
      <c r="E5">
        <f t="shared" si="1"/>
        <v>146250</v>
      </c>
    </row>
    <row r="6" spans="1:5" x14ac:dyDescent="0.25">
      <c r="B6" s="8">
        <v>2005</v>
      </c>
      <c r="C6" s="8">
        <f>C5*1.5</f>
        <v>4387500</v>
      </c>
      <c r="D6" s="44">
        <f t="shared" si="0"/>
        <v>1096875</v>
      </c>
      <c r="E6">
        <f t="shared" si="1"/>
        <v>219375</v>
      </c>
    </row>
    <row r="7" spans="1:5" x14ac:dyDescent="0.25">
      <c r="B7" s="8">
        <v>2006</v>
      </c>
      <c r="C7" s="8">
        <f>C6*1.5</f>
        <v>6581250</v>
      </c>
      <c r="D7" s="44">
        <f t="shared" si="0"/>
        <v>1645312.5</v>
      </c>
      <c r="E7">
        <f t="shared" si="1"/>
        <v>329062.5</v>
      </c>
    </row>
    <row r="8" spans="1:5" x14ac:dyDescent="0.25">
      <c r="B8" s="10">
        <v>2007</v>
      </c>
      <c r="C8" s="10">
        <f>C7*1.5</f>
        <v>9871875</v>
      </c>
      <c r="D8" s="45">
        <f t="shared" si="0"/>
        <v>2467968.75</v>
      </c>
      <c r="E8" s="4">
        <f t="shared" si="1"/>
        <v>493593.75</v>
      </c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17"/>
      <c r="D14" s="3"/>
      <c r="E14" s="3"/>
    </row>
    <row r="15" spans="1:5" x14ac:dyDescent="0.25">
      <c r="A15" s="3"/>
      <c r="B15" s="3"/>
      <c r="C15" s="17"/>
      <c r="D15" s="3"/>
      <c r="E15" s="3"/>
    </row>
    <row r="16" spans="1:5" x14ac:dyDescent="0.25">
      <c r="A16" s="3"/>
      <c r="B16" s="3"/>
      <c r="C16" s="17"/>
      <c r="D16" s="3"/>
      <c r="E16" s="3"/>
    </row>
    <row r="17" spans="1:5" x14ac:dyDescent="0.25">
      <c r="A17" s="3"/>
      <c r="B17" s="3"/>
      <c r="C17" s="17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36"/>
  <sheetViews>
    <sheetView zoomScaleNormal="100" workbookViewId="0">
      <selection activeCell="D22" sqref="D22"/>
    </sheetView>
  </sheetViews>
  <sheetFormatPr baseColWidth="10" defaultColWidth="9" defaultRowHeight="15" x14ac:dyDescent="0.25"/>
  <cols>
    <col min="2" max="2" width="9.5703125" bestFit="1" customWidth="1"/>
    <col min="3" max="3" width="12.7109375" customWidth="1"/>
    <col min="4" max="5" width="10.85546875" customWidth="1"/>
  </cols>
  <sheetData>
    <row r="2" spans="2:5" x14ac:dyDescent="0.25">
      <c r="B2" s="1" t="s">
        <v>0</v>
      </c>
      <c r="C2" s="6" t="s">
        <v>5</v>
      </c>
      <c r="D2" s="42" t="s">
        <v>155</v>
      </c>
      <c r="E2" s="42" t="s">
        <v>156</v>
      </c>
    </row>
    <row r="3" spans="2:5" x14ac:dyDescent="0.25">
      <c r="B3" s="2" t="s">
        <v>1</v>
      </c>
      <c r="C3" s="7">
        <v>1342546</v>
      </c>
      <c r="D3" s="47">
        <f>C3*0.43</f>
        <v>577294.78</v>
      </c>
      <c r="E3" s="47">
        <f>C3*0.57</f>
        <v>765251.22</v>
      </c>
    </row>
    <row r="4" spans="2:5" x14ac:dyDescent="0.25">
      <c r="B4" s="3" t="s">
        <v>2</v>
      </c>
      <c r="C4" s="8">
        <v>876456</v>
      </c>
      <c r="D4" s="47">
        <f t="shared" ref="D4:D9" si="0">C4*0.43</f>
        <v>376876.08</v>
      </c>
      <c r="E4" s="47">
        <f t="shared" ref="E4:E10" si="1">C4*0.57</f>
        <v>499579.92</v>
      </c>
    </row>
    <row r="5" spans="2:5" x14ac:dyDescent="0.25">
      <c r="B5" s="3" t="s">
        <v>4</v>
      </c>
      <c r="C5" s="8">
        <v>456789</v>
      </c>
      <c r="D5" s="47">
        <f t="shared" si="0"/>
        <v>196419.27</v>
      </c>
      <c r="E5" s="47">
        <f t="shared" si="1"/>
        <v>260369.72999999998</v>
      </c>
    </row>
    <row r="6" spans="2:5" x14ac:dyDescent="0.25">
      <c r="B6" s="3" t="s">
        <v>3</v>
      </c>
      <c r="C6" s="9">
        <v>365234</v>
      </c>
      <c r="D6" s="47">
        <f t="shared" si="0"/>
        <v>157050.62</v>
      </c>
      <c r="E6" s="47">
        <f t="shared" si="1"/>
        <v>208183.37999999998</v>
      </c>
    </row>
    <row r="7" spans="2:5" x14ac:dyDescent="0.25">
      <c r="B7" s="3" t="s">
        <v>6</v>
      </c>
      <c r="C7" s="9">
        <v>324567</v>
      </c>
      <c r="D7" s="47">
        <f t="shared" si="0"/>
        <v>139563.81</v>
      </c>
      <c r="E7" s="47">
        <f t="shared" si="1"/>
        <v>185003.18999999997</v>
      </c>
    </row>
    <row r="8" spans="2:5" x14ac:dyDescent="0.25">
      <c r="B8" s="3" t="s">
        <v>7</v>
      </c>
      <c r="C8" s="9">
        <v>256453</v>
      </c>
      <c r="D8" s="47">
        <f t="shared" si="0"/>
        <v>110274.79</v>
      </c>
      <c r="E8" s="47">
        <f t="shared" si="1"/>
        <v>146178.21</v>
      </c>
    </row>
    <row r="9" spans="2:5" x14ac:dyDescent="0.25">
      <c r="B9" s="4" t="s">
        <v>8</v>
      </c>
      <c r="C9" s="10">
        <v>187456</v>
      </c>
      <c r="D9" s="47">
        <f t="shared" si="0"/>
        <v>80606.080000000002</v>
      </c>
      <c r="E9" s="47">
        <f t="shared" si="1"/>
        <v>106849.91999999998</v>
      </c>
    </row>
    <row r="10" spans="2:5" x14ac:dyDescent="0.25">
      <c r="B10" s="5" t="s">
        <v>9</v>
      </c>
      <c r="C10" s="11">
        <f>SUM(C3:C9)</f>
        <v>3809501</v>
      </c>
      <c r="D10" s="46">
        <f>C10*0.43</f>
        <v>1638085.43</v>
      </c>
      <c r="E10" s="46">
        <f t="shared" si="1"/>
        <v>2171415.5699999998</v>
      </c>
    </row>
    <row r="15" spans="2:5" x14ac:dyDescent="0.25">
      <c r="B15" s="48"/>
      <c r="C15" s="49"/>
    </row>
    <row r="16" spans="2:5" x14ac:dyDescent="0.25">
      <c r="B16" s="3"/>
      <c r="C16" s="8"/>
    </row>
    <row r="17" spans="1:4" x14ac:dyDescent="0.25">
      <c r="B17" s="3"/>
      <c r="C17" s="9"/>
    </row>
    <row r="18" spans="1:4" x14ac:dyDescent="0.25">
      <c r="B18" s="3"/>
      <c r="C18" s="9"/>
    </row>
    <row r="19" spans="1:4" x14ac:dyDescent="0.25">
      <c r="B19" s="3"/>
      <c r="C19" s="9"/>
    </row>
    <row r="20" spans="1:4" x14ac:dyDescent="0.25">
      <c r="B20" s="3"/>
      <c r="C20" s="8"/>
    </row>
    <row r="21" spans="1:4" x14ac:dyDescent="0.25">
      <c r="B21" s="3"/>
      <c r="C21" s="8"/>
    </row>
    <row r="22" spans="1:4" x14ac:dyDescent="0.25">
      <c r="B22" s="3"/>
      <c r="C22" s="8"/>
    </row>
    <row r="23" spans="1:4" x14ac:dyDescent="0.25">
      <c r="A23" s="3"/>
      <c r="B23" s="17"/>
      <c r="C23" s="8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48"/>
      <c r="C27" s="49"/>
      <c r="D27" s="3"/>
    </row>
    <row r="28" spans="1:4" x14ac:dyDescent="0.25">
      <c r="A28" s="3"/>
      <c r="B28" s="3"/>
      <c r="C28" s="8"/>
      <c r="D28" s="3"/>
    </row>
    <row r="29" spans="1:4" x14ac:dyDescent="0.25">
      <c r="A29" s="3"/>
      <c r="B29" s="3"/>
      <c r="C29" s="9"/>
      <c r="D29" s="3"/>
    </row>
    <row r="30" spans="1:4" x14ac:dyDescent="0.25">
      <c r="A30" s="3"/>
      <c r="B30" s="3"/>
      <c r="C30" s="9"/>
      <c r="D30" s="3"/>
    </row>
    <row r="31" spans="1:4" x14ac:dyDescent="0.25">
      <c r="A31" s="3"/>
      <c r="B31" s="3"/>
      <c r="C31" s="9"/>
      <c r="D31" s="3"/>
    </row>
    <row r="32" spans="1:4" x14ac:dyDescent="0.25">
      <c r="A32" s="3"/>
      <c r="B32" s="3"/>
      <c r="C32" s="8"/>
      <c r="D32" s="3"/>
    </row>
    <row r="33" spans="1:4" x14ac:dyDescent="0.25">
      <c r="A33" s="3"/>
      <c r="B33" s="3"/>
      <c r="C33" s="8"/>
      <c r="D33" s="3"/>
    </row>
    <row r="34" spans="1:4" x14ac:dyDescent="0.25">
      <c r="A34" s="3"/>
      <c r="B34" s="3"/>
      <c r="C34" s="8"/>
      <c r="D34" s="3"/>
    </row>
    <row r="35" spans="1:4" x14ac:dyDescent="0.25">
      <c r="A35" s="3"/>
      <c r="B35" s="17"/>
      <c r="C35" s="8"/>
      <c r="D35" s="3"/>
    </row>
    <row r="36" spans="1:4" x14ac:dyDescent="0.25">
      <c r="A36" s="3"/>
      <c r="B36" s="3"/>
      <c r="C36" s="3"/>
      <c r="D36" s="3"/>
    </row>
  </sheetData>
  <sortState xmlns:xlrd2="http://schemas.microsoft.com/office/spreadsheetml/2017/richdata2" ref="B28:C34">
    <sortCondition ref="C28:C34"/>
  </sortState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20"/>
  <sheetViews>
    <sheetView workbookViewId="0">
      <selection activeCell="C6" sqref="C6"/>
    </sheetView>
  </sheetViews>
  <sheetFormatPr baseColWidth="10" defaultColWidth="11.42578125" defaultRowHeight="15" x14ac:dyDescent="0.25"/>
  <sheetData>
    <row r="2" spans="2:3" x14ac:dyDescent="0.25">
      <c r="B2" s="12" t="s">
        <v>20</v>
      </c>
      <c r="C2" s="12" t="s">
        <v>21</v>
      </c>
    </row>
    <row r="3" spans="2:3" ht="30.75" customHeight="1" x14ac:dyDescent="0.25">
      <c r="B3" s="15">
        <v>18</v>
      </c>
      <c r="C3" s="8">
        <v>5</v>
      </c>
    </row>
    <row r="4" spans="2:3" x14ac:dyDescent="0.25">
      <c r="B4" s="15">
        <v>19</v>
      </c>
      <c r="C4" s="8">
        <v>15</v>
      </c>
    </row>
    <row r="5" spans="2:3" x14ac:dyDescent="0.25">
      <c r="B5" s="15">
        <v>20</v>
      </c>
      <c r="C5" s="8">
        <v>25</v>
      </c>
    </row>
    <row r="6" spans="2:3" x14ac:dyDescent="0.25">
      <c r="B6" s="15">
        <v>21</v>
      </c>
      <c r="C6" s="8">
        <v>35</v>
      </c>
    </row>
    <row r="7" spans="2:3" x14ac:dyDescent="0.25">
      <c r="B7" s="15">
        <v>22</v>
      </c>
      <c r="C7" s="8">
        <v>45</v>
      </c>
    </row>
    <row r="8" spans="2:3" x14ac:dyDescent="0.25">
      <c r="B8" s="15">
        <v>23</v>
      </c>
      <c r="C8" s="8">
        <v>55</v>
      </c>
    </row>
    <row r="9" spans="2:3" x14ac:dyDescent="0.25">
      <c r="B9" s="15">
        <v>24</v>
      </c>
      <c r="C9" s="8">
        <v>65</v>
      </c>
    </row>
    <row r="10" spans="2:3" x14ac:dyDescent="0.25">
      <c r="B10" s="15">
        <v>25</v>
      </c>
      <c r="C10" s="8">
        <v>75</v>
      </c>
    </row>
    <row r="11" spans="2:3" x14ac:dyDescent="0.25">
      <c r="B11" s="15">
        <v>26</v>
      </c>
      <c r="C11" s="8">
        <v>68</v>
      </c>
    </row>
    <row r="12" spans="2:3" x14ac:dyDescent="0.25">
      <c r="B12" s="15">
        <v>27</v>
      </c>
      <c r="C12" s="8">
        <v>60</v>
      </c>
    </row>
    <row r="13" spans="2:3" x14ac:dyDescent="0.25">
      <c r="B13" s="15">
        <v>28</v>
      </c>
      <c r="C13" s="8">
        <v>54</v>
      </c>
    </row>
    <row r="14" spans="2:3" x14ac:dyDescent="0.25">
      <c r="B14" s="15">
        <v>29</v>
      </c>
      <c r="C14" s="8">
        <v>42</v>
      </c>
    </row>
    <row r="15" spans="2:3" x14ac:dyDescent="0.25">
      <c r="B15" s="15">
        <v>30</v>
      </c>
      <c r="C15" s="8">
        <v>32</v>
      </c>
    </row>
    <row r="16" spans="2:3" x14ac:dyDescent="0.25">
      <c r="B16" s="15">
        <v>31</v>
      </c>
      <c r="C16" s="8">
        <v>23</v>
      </c>
    </row>
    <row r="17" spans="2:3" x14ac:dyDescent="0.25">
      <c r="B17" s="16">
        <v>32</v>
      </c>
      <c r="C17" s="10">
        <v>19</v>
      </c>
    </row>
    <row r="18" spans="2:3" x14ac:dyDescent="0.25">
      <c r="B18" s="12" t="s">
        <v>9</v>
      </c>
      <c r="C18" s="11">
        <f>SUM(C3:C17)</f>
        <v>618</v>
      </c>
    </row>
    <row r="20" spans="2:3" ht="42.75" customHeight="1" x14ac:dyDescent="0.25"/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4454-A1F0-44FD-97EA-D43A5367ED3C}">
  <dimension ref="A1:D2222"/>
  <sheetViews>
    <sheetView workbookViewId="0">
      <selection activeCell="C1" sqref="C1:D17"/>
    </sheetView>
  </sheetViews>
  <sheetFormatPr baseColWidth="10" defaultRowHeight="15" x14ac:dyDescent="0.25"/>
  <cols>
    <col min="1" max="1" width="25.140625" customWidth="1"/>
  </cols>
  <sheetData>
    <row r="1" spans="1:4" x14ac:dyDescent="0.25">
      <c r="A1" s="12" t="s">
        <v>159</v>
      </c>
      <c r="C1" s="12" t="s">
        <v>20</v>
      </c>
      <c r="D1" s="12" t="s">
        <v>21</v>
      </c>
    </row>
    <row r="2" spans="1:4" x14ac:dyDescent="0.25">
      <c r="A2" s="7">
        <v>202549</v>
      </c>
      <c r="C2" s="15">
        <v>18</v>
      </c>
      <c r="D2" s="8">
        <v>5</v>
      </c>
    </row>
    <row r="3" spans="1:4" x14ac:dyDescent="0.25">
      <c r="A3" s="8">
        <v>214330</v>
      </c>
      <c r="C3" s="15">
        <v>19</v>
      </c>
      <c r="D3" s="8">
        <v>15</v>
      </c>
    </row>
    <row r="4" spans="1:4" x14ac:dyDescent="0.25">
      <c r="A4" s="8">
        <v>252550</v>
      </c>
      <c r="C4" s="15">
        <v>20</v>
      </c>
      <c r="D4" s="8">
        <v>25</v>
      </c>
    </row>
    <row r="5" spans="1:4" x14ac:dyDescent="0.25">
      <c r="A5" s="8">
        <v>218480</v>
      </c>
      <c r="C5" s="15">
        <v>21</v>
      </c>
      <c r="D5" s="8">
        <v>35</v>
      </c>
    </row>
    <row r="6" spans="1:4" x14ac:dyDescent="0.25">
      <c r="A6" s="8">
        <v>268305</v>
      </c>
      <c r="C6" s="15">
        <v>22</v>
      </c>
      <c r="D6" s="8">
        <v>45</v>
      </c>
    </row>
    <row r="7" spans="1:4" x14ac:dyDescent="0.25">
      <c r="A7" s="8">
        <v>230957</v>
      </c>
      <c r="C7" s="15">
        <v>23</v>
      </c>
      <c r="D7" s="8">
        <v>55</v>
      </c>
    </row>
    <row r="8" spans="1:4" x14ac:dyDescent="0.25">
      <c r="A8" s="8">
        <v>232178</v>
      </c>
      <c r="C8" s="15">
        <v>24</v>
      </c>
      <c r="D8" s="8">
        <v>65</v>
      </c>
    </row>
    <row r="9" spans="1:4" ht="14.25" customHeight="1" x14ac:dyDescent="0.25">
      <c r="A9" s="8">
        <v>214454</v>
      </c>
      <c r="C9" s="15">
        <v>25</v>
      </c>
      <c r="D9" s="8">
        <v>75</v>
      </c>
    </row>
    <row r="10" spans="1:4" x14ac:dyDescent="0.25">
      <c r="A10" s="8">
        <v>250177</v>
      </c>
      <c r="C10" s="15">
        <v>26</v>
      </c>
      <c r="D10" s="8">
        <v>68</v>
      </c>
    </row>
    <row r="11" spans="1:4" x14ac:dyDescent="0.25">
      <c r="A11" s="8">
        <v>224533</v>
      </c>
      <c r="C11" s="15">
        <v>27</v>
      </c>
      <c r="D11" s="8">
        <v>60</v>
      </c>
    </row>
    <row r="12" spans="1:4" x14ac:dyDescent="0.25">
      <c r="A12" s="8">
        <v>292572</v>
      </c>
      <c r="C12" s="15">
        <v>28</v>
      </c>
      <c r="D12" s="8">
        <v>54</v>
      </c>
    </row>
    <row r="13" spans="1:4" x14ac:dyDescent="0.25">
      <c r="A13" s="8">
        <v>251441</v>
      </c>
      <c r="C13" s="15">
        <v>29</v>
      </c>
      <c r="D13" s="8">
        <v>42</v>
      </c>
    </row>
    <row r="14" spans="1:4" x14ac:dyDescent="0.25">
      <c r="A14" s="8">
        <v>239137</v>
      </c>
      <c r="C14" s="15">
        <v>30</v>
      </c>
      <c r="D14" s="8">
        <v>32</v>
      </c>
    </row>
    <row r="15" spans="1:4" x14ac:dyDescent="0.25">
      <c r="A15" s="8">
        <v>202682</v>
      </c>
      <c r="C15" s="15">
        <v>31</v>
      </c>
      <c r="D15" s="8">
        <v>23</v>
      </c>
    </row>
    <row r="16" spans="1:4" x14ac:dyDescent="0.25">
      <c r="A16" s="8">
        <v>265926</v>
      </c>
      <c r="C16" s="16">
        <v>32</v>
      </c>
      <c r="D16" s="10">
        <v>19</v>
      </c>
    </row>
    <row r="17" spans="1:4" x14ac:dyDescent="0.25">
      <c r="A17" s="8">
        <v>289916</v>
      </c>
      <c r="C17" s="12" t="s">
        <v>9</v>
      </c>
      <c r="D17" s="11">
        <f>SUM(D2:D16)</f>
        <v>618</v>
      </c>
    </row>
    <row r="18" spans="1:4" x14ac:dyDescent="0.25">
      <c r="A18" s="8">
        <v>209311</v>
      </c>
    </row>
    <row r="19" spans="1:4" x14ac:dyDescent="0.25">
      <c r="A19" s="8">
        <v>269032</v>
      </c>
    </row>
    <row r="20" spans="1:4" x14ac:dyDescent="0.25">
      <c r="A20" s="8">
        <v>268017</v>
      </c>
    </row>
    <row r="21" spans="1:4" x14ac:dyDescent="0.25">
      <c r="A21" s="8">
        <v>289418</v>
      </c>
    </row>
    <row r="22" spans="1:4" x14ac:dyDescent="0.25">
      <c r="A22" s="8">
        <v>252111</v>
      </c>
    </row>
    <row r="23" spans="1:4" x14ac:dyDescent="0.25">
      <c r="A23" s="8">
        <v>272256</v>
      </c>
    </row>
    <row r="24" spans="1:4" x14ac:dyDescent="0.25">
      <c r="A24" s="8">
        <v>246547</v>
      </c>
    </row>
    <row r="25" spans="1:4" x14ac:dyDescent="0.25">
      <c r="A25" s="8">
        <v>239490</v>
      </c>
    </row>
    <row r="26" spans="1:4" x14ac:dyDescent="0.25">
      <c r="A26" s="8">
        <v>241160</v>
      </c>
    </row>
    <row r="27" spans="1:4" x14ac:dyDescent="0.25">
      <c r="A27" s="8">
        <v>203260</v>
      </c>
    </row>
    <row r="28" spans="1:4" x14ac:dyDescent="0.25">
      <c r="A28" s="8">
        <v>293224</v>
      </c>
    </row>
    <row r="29" spans="1:4" x14ac:dyDescent="0.25">
      <c r="A29" s="8">
        <v>225105</v>
      </c>
    </row>
    <row r="30" spans="1:4" x14ac:dyDescent="0.25">
      <c r="A30" s="8">
        <v>299076</v>
      </c>
    </row>
    <row r="31" spans="1:4" x14ac:dyDescent="0.25">
      <c r="A31" s="8">
        <v>258959</v>
      </c>
    </row>
    <row r="32" spans="1:4" x14ac:dyDescent="0.25">
      <c r="A32" s="8">
        <v>220034</v>
      </c>
    </row>
    <row r="33" spans="1:1" x14ac:dyDescent="0.25">
      <c r="A33" s="8">
        <v>234532</v>
      </c>
    </row>
    <row r="34" spans="1:1" x14ac:dyDescent="0.25">
      <c r="A34" s="8">
        <v>249579</v>
      </c>
    </row>
    <row r="35" spans="1:1" x14ac:dyDescent="0.25">
      <c r="A35" s="8">
        <v>253381</v>
      </c>
    </row>
    <row r="36" spans="1:1" x14ac:dyDescent="0.25">
      <c r="A36" s="8">
        <v>228169</v>
      </c>
    </row>
    <row r="37" spans="1:1" x14ac:dyDescent="0.25">
      <c r="A37" s="8">
        <v>266524</v>
      </c>
    </row>
    <row r="38" spans="1:1" x14ac:dyDescent="0.25">
      <c r="A38" s="8">
        <v>236491</v>
      </c>
    </row>
    <row r="39" spans="1:1" x14ac:dyDescent="0.25">
      <c r="A39" s="8">
        <v>201032</v>
      </c>
    </row>
    <row r="40" spans="1:1" x14ac:dyDescent="0.25">
      <c r="A40" s="8">
        <v>229078</v>
      </c>
    </row>
    <row r="41" spans="1:1" x14ac:dyDescent="0.25">
      <c r="A41" s="8">
        <v>240106</v>
      </c>
    </row>
    <row r="42" spans="1:1" x14ac:dyDescent="0.25">
      <c r="A42" s="8">
        <v>259047</v>
      </c>
    </row>
    <row r="43" spans="1:1" x14ac:dyDescent="0.25">
      <c r="A43" s="8">
        <v>233910</v>
      </c>
    </row>
    <row r="44" spans="1:1" x14ac:dyDescent="0.25">
      <c r="A44" s="8">
        <v>234101</v>
      </c>
    </row>
    <row r="45" spans="1:1" x14ac:dyDescent="0.25">
      <c r="A45" s="8">
        <v>241431</v>
      </c>
    </row>
    <row r="46" spans="1:1" x14ac:dyDescent="0.25">
      <c r="A46" s="8">
        <v>249695</v>
      </c>
    </row>
    <row r="47" spans="1:1" x14ac:dyDescent="0.25">
      <c r="A47" s="8">
        <v>258776</v>
      </c>
    </row>
    <row r="48" spans="1:1" x14ac:dyDescent="0.25">
      <c r="A48" s="8">
        <v>238396</v>
      </c>
    </row>
    <row r="49" spans="1:1" x14ac:dyDescent="0.25">
      <c r="A49" s="8">
        <v>267951</v>
      </c>
    </row>
    <row r="50" spans="1:1" x14ac:dyDescent="0.25">
      <c r="A50" s="8">
        <v>202982</v>
      </c>
    </row>
    <row r="51" spans="1:1" x14ac:dyDescent="0.25">
      <c r="A51" s="8">
        <v>282047</v>
      </c>
    </row>
    <row r="52" spans="1:1" x14ac:dyDescent="0.25">
      <c r="A52" s="8">
        <v>201129</v>
      </c>
    </row>
    <row r="53" spans="1:1" x14ac:dyDescent="0.25">
      <c r="A53" s="8">
        <v>288551</v>
      </c>
    </row>
    <row r="54" spans="1:1" x14ac:dyDescent="0.25">
      <c r="A54" s="8">
        <v>205940</v>
      </c>
    </row>
    <row r="55" spans="1:1" x14ac:dyDescent="0.25">
      <c r="A55" s="8">
        <v>270333</v>
      </c>
    </row>
    <row r="56" spans="1:1" x14ac:dyDescent="0.25">
      <c r="A56" s="8">
        <v>265878</v>
      </c>
    </row>
    <row r="57" spans="1:1" x14ac:dyDescent="0.25">
      <c r="A57" s="8">
        <v>282190</v>
      </c>
    </row>
    <row r="58" spans="1:1" x14ac:dyDescent="0.25">
      <c r="A58" s="8">
        <v>237310</v>
      </c>
    </row>
    <row r="59" spans="1:1" x14ac:dyDescent="0.25">
      <c r="A59" s="8">
        <v>226478</v>
      </c>
    </row>
    <row r="60" spans="1:1" x14ac:dyDescent="0.25">
      <c r="A60" s="8">
        <v>220471</v>
      </c>
    </row>
    <row r="61" spans="1:1" x14ac:dyDescent="0.25">
      <c r="A61" s="8">
        <v>201616</v>
      </c>
    </row>
    <row r="62" spans="1:1" x14ac:dyDescent="0.25">
      <c r="A62" s="8">
        <v>294487</v>
      </c>
    </row>
    <row r="63" spans="1:1" x14ac:dyDescent="0.25">
      <c r="A63" s="8">
        <v>226678</v>
      </c>
    </row>
    <row r="64" spans="1:1" x14ac:dyDescent="0.25">
      <c r="A64" s="8">
        <v>217132</v>
      </c>
    </row>
    <row r="65" spans="1:1" x14ac:dyDescent="0.25">
      <c r="A65" s="8">
        <v>233353</v>
      </c>
    </row>
    <row r="66" spans="1:1" x14ac:dyDescent="0.25">
      <c r="A66" s="8">
        <v>297340</v>
      </c>
    </row>
    <row r="67" spans="1:1" x14ac:dyDescent="0.25">
      <c r="A67" s="8">
        <v>252273</v>
      </c>
    </row>
    <row r="68" spans="1:1" x14ac:dyDescent="0.25">
      <c r="A68" s="8">
        <v>204322</v>
      </c>
    </row>
    <row r="69" spans="1:1" x14ac:dyDescent="0.25">
      <c r="A69" s="8">
        <v>266373</v>
      </c>
    </row>
    <row r="70" spans="1:1" x14ac:dyDescent="0.25">
      <c r="A70" s="8">
        <v>205686</v>
      </c>
    </row>
    <row r="71" spans="1:1" x14ac:dyDescent="0.25">
      <c r="A71" s="8">
        <v>201624</v>
      </c>
    </row>
    <row r="72" spans="1:1" x14ac:dyDescent="0.25">
      <c r="A72" s="8">
        <v>226483</v>
      </c>
    </row>
    <row r="73" spans="1:1" x14ac:dyDescent="0.25">
      <c r="A73" s="8">
        <v>247395</v>
      </c>
    </row>
    <row r="74" spans="1:1" x14ac:dyDescent="0.25">
      <c r="A74" s="8">
        <v>238836</v>
      </c>
    </row>
    <row r="75" spans="1:1" x14ac:dyDescent="0.25">
      <c r="A75" s="8">
        <v>290808</v>
      </c>
    </row>
    <row r="76" spans="1:1" x14ac:dyDescent="0.25">
      <c r="A76" s="8">
        <v>286254</v>
      </c>
    </row>
    <row r="77" spans="1:1" x14ac:dyDescent="0.25">
      <c r="A77" s="8">
        <v>241282</v>
      </c>
    </row>
    <row r="78" spans="1:1" x14ac:dyDescent="0.25">
      <c r="A78" s="8">
        <v>267675</v>
      </c>
    </row>
    <row r="79" spans="1:1" x14ac:dyDescent="0.25">
      <c r="A79" s="8">
        <v>216653</v>
      </c>
    </row>
    <row r="80" spans="1:1" x14ac:dyDescent="0.25">
      <c r="A80" s="8">
        <v>211455</v>
      </c>
    </row>
    <row r="81" spans="1:1" x14ac:dyDescent="0.25">
      <c r="A81" s="8">
        <v>257897</v>
      </c>
    </row>
    <row r="82" spans="1:1" x14ac:dyDescent="0.25">
      <c r="A82" s="8">
        <v>256275</v>
      </c>
    </row>
    <row r="83" spans="1:1" x14ac:dyDescent="0.25">
      <c r="A83" s="8">
        <v>239272</v>
      </c>
    </row>
    <row r="84" spans="1:1" x14ac:dyDescent="0.25">
      <c r="A84" s="8">
        <v>277290</v>
      </c>
    </row>
    <row r="85" spans="1:1" x14ac:dyDescent="0.25">
      <c r="A85" s="8">
        <v>237419</v>
      </c>
    </row>
    <row r="86" spans="1:1" x14ac:dyDescent="0.25">
      <c r="A86" s="8">
        <v>241230</v>
      </c>
    </row>
    <row r="87" spans="1:1" x14ac:dyDescent="0.25">
      <c r="A87" s="8">
        <v>229214</v>
      </c>
    </row>
    <row r="88" spans="1:1" x14ac:dyDescent="0.25">
      <c r="A88" s="8">
        <v>204322</v>
      </c>
    </row>
    <row r="89" spans="1:1" x14ac:dyDescent="0.25">
      <c r="A89" s="8">
        <v>232145</v>
      </c>
    </row>
    <row r="90" spans="1:1" x14ac:dyDescent="0.25">
      <c r="A90" s="8">
        <v>293875</v>
      </c>
    </row>
    <row r="91" spans="1:1" x14ac:dyDescent="0.25">
      <c r="A91" s="8">
        <v>275385</v>
      </c>
    </row>
    <row r="92" spans="1:1" x14ac:dyDescent="0.25">
      <c r="A92" s="8">
        <v>285185</v>
      </c>
    </row>
    <row r="93" spans="1:1" x14ac:dyDescent="0.25">
      <c r="A93" s="8">
        <v>248729</v>
      </c>
    </row>
    <row r="94" spans="1:1" x14ac:dyDescent="0.25">
      <c r="A94" s="8">
        <v>220321</v>
      </c>
    </row>
    <row r="95" spans="1:1" x14ac:dyDescent="0.25">
      <c r="A95" s="8">
        <v>208380</v>
      </c>
    </row>
    <row r="96" spans="1:1" x14ac:dyDescent="0.25">
      <c r="A96" s="8">
        <v>225746</v>
      </c>
    </row>
    <row r="97" spans="1:1" x14ac:dyDescent="0.25">
      <c r="A97" s="8">
        <v>228830</v>
      </c>
    </row>
    <row r="98" spans="1:1" x14ac:dyDescent="0.25">
      <c r="A98" s="8">
        <v>271127</v>
      </c>
    </row>
    <row r="99" spans="1:1" x14ac:dyDescent="0.25">
      <c r="A99" s="8">
        <v>250367</v>
      </c>
    </row>
    <row r="100" spans="1:1" x14ac:dyDescent="0.25">
      <c r="A100" s="8">
        <v>278220</v>
      </c>
    </row>
    <row r="101" spans="1:1" x14ac:dyDescent="0.25">
      <c r="A101" s="8">
        <v>299370</v>
      </c>
    </row>
    <row r="102" spans="1:1" x14ac:dyDescent="0.25">
      <c r="A102" s="8">
        <v>200977</v>
      </c>
    </row>
    <row r="103" spans="1:1" x14ac:dyDescent="0.25">
      <c r="A103" s="8">
        <v>262622</v>
      </c>
    </row>
    <row r="104" spans="1:1" x14ac:dyDescent="0.25">
      <c r="A104" s="8">
        <v>238262</v>
      </c>
    </row>
    <row r="105" spans="1:1" x14ac:dyDescent="0.25">
      <c r="A105" s="8">
        <v>214634</v>
      </c>
    </row>
    <row r="106" spans="1:1" x14ac:dyDescent="0.25">
      <c r="A106" s="8">
        <v>280153</v>
      </c>
    </row>
    <row r="107" spans="1:1" x14ac:dyDescent="0.25">
      <c r="A107" s="8">
        <v>260336</v>
      </c>
    </row>
    <row r="108" spans="1:1" x14ac:dyDescent="0.25">
      <c r="A108" s="8">
        <v>235265</v>
      </c>
    </row>
    <row r="109" spans="1:1" x14ac:dyDescent="0.25">
      <c r="A109" s="8">
        <v>225446</v>
      </c>
    </row>
    <row r="110" spans="1:1" x14ac:dyDescent="0.25">
      <c r="A110" s="8">
        <v>228994</v>
      </c>
    </row>
    <row r="111" spans="1:1" x14ac:dyDescent="0.25">
      <c r="A111" s="8">
        <v>285322</v>
      </c>
    </row>
    <row r="112" spans="1:1" x14ac:dyDescent="0.25">
      <c r="A112" s="8">
        <v>249139</v>
      </c>
    </row>
    <row r="113" spans="1:1" x14ac:dyDescent="0.25">
      <c r="A113" s="8">
        <v>244577</v>
      </c>
    </row>
    <row r="114" spans="1:1" x14ac:dyDescent="0.25">
      <c r="A114" s="8">
        <v>270170</v>
      </c>
    </row>
    <row r="115" spans="1:1" x14ac:dyDescent="0.25">
      <c r="A115" s="8">
        <v>212774</v>
      </c>
    </row>
    <row r="116" spans="1:1" x14ac:dyDescent="0.25">
      <c r="A116" s="8">
        <v>298183</v>
      </c>
    </row>
    <row r="117" spans="1:1" x14ac:dyDescent="0.25">
      <c r="A117" s="8">
        <v>232842</v>
      </c>
    </row>
    <row r="118" spans="1:1" x14ac:dyDescent="0.25">
      <c r="A118" s="8">
        <v>295240</v>
      </c>
    </row>
    <row r="119" spans="1:1" x14ac:dyDescent="0.25">
      <c r="A119" s="8">
        <v>288640</v>
      </c>
    </row>
    <row r="120" spans="1:1" x14ac:dyDescent="0.25">
      <c r="A120" s="8">
        <v>240883</v>
      </c>
    </row>
    <row r="121" spans="1:1" x14ac:dyDescent="0.25">
      <c r="A121" s="8">
        <v>259048</v>
      </c>
    </row>
    <row r="122" spans="1:1" x14ac:dyDescent="0.25">
      <c r="A122" s="8">
        <v>272959</v>
      </c>
    </row>
    <row r="123" spans="1:1" x14ac:dyDescent="0.25">
      <c r="A123" s="8">
        <v>240636</v>
      </c>
    </row>
    <row r="124" spans="1:1" x14ac:dyDescent="0.25">
      <c r="A124" s="8">
        <v>266031</v>
      </c>
    </row>
    <row r="125" spans="1:1" x14ac:dyDescent="0.25">
      <c r="A125" s="8">
        <v>202007</v>
      </c>
    </row>
    <row r="126" spans="1:1" x14ac:dyDescent="0.25">
      <c r="A126" s="8">
        <v>291984</v>
      </c>
    </row>
    <row r="127" spans="1:1" x14ac:dyDescent="0.25">
      <c r="A127" s="8">
        <v>267378</v>
      </c>
    </row>
    <row r="128" spans="1:1" x14ac:dyDescent="0.25">
      <c r="A128" s="8">
        <v>267237</v>
      </c>
    </row>
    <row r="129" spans="1:1" x14ac:dyDescent="0.25">
      <c r="A129" s="8">
        <v>214531</v>
      </c>
    </row>
    <row r="130" spans="1:1" x14ac:dyDescent="0.25">
      <c r="A130" s="8">
        <v>203297</v>
      </c>
    </row>
    <row r="131" spans="1:1" x14ac:dyDescent="0.25">
      <c r="A131" s="8">
        <v>297167</v>
      </c>
    </row>
    <row r="132" spans="1:1" x14ac:dyDescent="0.25">
      <c r="A132" s="8">
        <v>281276</v>
      </c>
    </row>
    <row r="133" spans="1:1" x14ac:dyDescent="0.25">
      <c r="A133" s="8">
        <v>292522</v>
      </c>
    </row>
    <row r="134" spans="1:1" x14ac:dyDescent="0.25">
      <c r="A134" s="8">
        <v>233710</v>
      </c>
    </row>
    <row r="135" spans="1:1" x14ac:dyDescent="0.25">
      <c r="A135" s="8">
        <v>266335</v>
      </c>
    </row>
    <row r="136" spans="1:1" x14ac:dyDescent="0.25">
      <c r="A136" s="8">
        <v>278940</v>
      </c>
    </row>
    <row r="137" spans="1:1" x14ac:dyDescent="0.25">
      <c r="A137" s="8">
        <v>287154</v>
      </c>
    </row>
    <row r="138" spans="1:1" x14ac:dyDescent="0.25">
      <c r="A138" s="8">
        <v>206593</v>
      </c>
    </row>
    <row r="139" spans="1:1" x14ac:dyDescent="0.25">
      <c r="A139" s="8">
        <v>291514</v>
      </c>
    </row>
    <row r="140" spans="1:1" x14ac:dyDescent="0.25">
      <c r="A140" s="8">
        <v>295540</v>
      </c>
    </row>
    <row r="141" spans="1:1" x14ac:dyDescent="0.25">
      <c r="A141" s="8">
        <v>287380</v>
      </c>
    </row>
    <row r="142" spans="1:1" x14ac:dyDescent="0.25">
      <c r="A142" s="8">
        <v>243385</v>
      </c>
    </row>
    <row r="143" spans="1:1" x14ac:dyDescent="0.25">
      <c r="A143" s="8">
        <v>236089</v>
      </c>
    </row>
    <row r="144" spans="1:1" x14ac:dyDescent="0.25">
      <c r="A144" s="8">
        <v>279551</v>
      </c>
    </row>
    <row r="145" spans="1:1" x14ac:dyDescent="0.25">
      <c r="A145" s="8">
        <v>217472</v>
      </c>
    </row>
    <row r="146" spans="1:1" x14ac:dyDescent="0.25">
      <c r="A146" s="8">
        <v>217360</v>
      </c>
    </row>
    <row r="147" spans="1:1" x14ac:dyDescent="0.25">
      <c r="A147" s="8">
        <v>263473</v>
      </c>
    </row>
    <row r="148" spans="1:1" x14ac:dyDescent="0.25">
      <c r="A148" s="8">
        <v>282931</v>
      </c>
    </row>
    <row r="149" spans="1:1" x14ac:dyDescent="0.25">
      <c r="A149" s="8">
        <v>271840</v>
      </c>
    </row>
    <row r="150" spans="1:1" x14ac:dyDescent="0.25">
      <c r="A150" s="8">
        <v>250662</v>
      </c>
    </row>
    <row r="151" spans="1:1" x14ac:dyDescent="0.25">
      <c r="A151" s="8">
        <v>261863</v>
      </c>
    </row>
    <row r="152" spans="1:1" x14ac:dyDescent="0.25">
      <c r="A152" s="8">
        <v>258025</v>
      </c>
    </row>
    <row r="153" spans="1:1" x14ac:dyDescent="0.25">
      <c r="A153" s="8">
        <v>217922</v>
      </c>
    </row>
    <row r="154" spans="1:1" x14ac:dyDescent="0.25">
      <c r="A154" s="8">
        <v>241603</v>
      </c>
    </row>
    <row r="155" spans="1:1" x14ac:dyDescent="0.25">
      <c r="A155" s="8">
        <v>283882</v>
      </c>
    </row>
    <row r="156" spans="1:1" x14ac:dyDescent="0.25">
      <c r="A156" s="8">
        <v>205685</v>
      </c>
    </row>
    <row r="157" spans="1:1" x14ac:dyDescent="0.25">
      <c r="A157" s="8">
        <v>206944</v>
      </c>
    </row>
    <row r="158" spans="1:1" x14ac:dyDescent="0.25">
      <c r="A158" s="8">
        <v>251984</v>
      </c>
    </row>
    <row r="159" spans="1:1" x14ac:dyDescent="0.25">
      <c r="A159" s="8">
        <v>299559</v>
      </c>
    </row>
    <row r="160" spans="1:1" x14ac:dyDescent="0.25">
      <c r="A160" s="8">
        <v>222427</v>
      </c>
    </row>
    <row r="161" spans="1:1" x14ac:dyDescent="0.25">
      <c r="A161" s="8">
        <v>256246</v>
      </c>
    </row>
    <row r="162" spans="1:1" x14ac:dyDescent="0.25">
      <c r="A162" s="8">
        <v>206024</v>
      </c>
    </row>
    <row r="163" spans="1:1" x14ac:dyDescent="0.25">
      <c r="A163" s="8">
        <v>265114</v>
      </c>
    </row>
    <row r="164" spans="1:1" x14ac:dyDescent="0.25">
      <c r="A164" s="8">
        <v>290353</v>
      </c>
    </row>
    <row r="165" spans="1:1" x14ac:dyDescent="0.25">
      <c r="A165" s="8">
        <v>277350</v>
      </c>
    </row>
    <row r="166" spans="1:1" x14ac:dyDescent="0.25">
      <c r="A166" s="8">
        <v>207045</v>
      </c>
    </row>
    <row r="167" spans="1:1" x14ac:dyDescent="0.25">
      <c r="A167" s="8">
        <v>221115</v>
      </c>
    </row>
    <row r="168" spans="1:1" x14ac:dyDescent="0.25">
      <c r="A168" s="8">
        <v>216870</v>
      </c>
    </row>
    <row r="169" spans="1:1" x14ac:dyDescent="0.25">
      <c r="A169" s="8">
        <v>269810</v>
      </c>
    </row>
    <row r="170" spans="1:1" x14ac:dyDescent="0.25">
      <c r="A170" s="8">
        <v>221160</v>
      </c>
    </row>
    <row r="171" spans="1:1" x14ac:dyDescent="0.25">
      <c r="A171" s="8">
        <v>246627</v>
      </c>
    </row>
    <row r="172" spans="1:1" x14ac:dyDescent="0.25">
      <c r="A172" s="8">
        <v>293300</v>
      </c>
    </row>
    <row r="173" spans="1:1" x14ac:dyDescent="0.25">
      <c r="A173" s="8">
        <v>224116</v>
      </c>
    </row>
    <row r="174" spans="1:1" x14ac:dyDescent="0.25">
      <c r="A174" s="8">
        <v>212661</v>
      </c>
    </row>
    <row r="175" spans="1:1" x14ac:dyDescent="0.25">
      <c r="A175" s="8">
        <v>262307</v>
      </c>
    </row>
    <row r="176" spans="1:1" x14ac:dyDescent="0.25">
      <c r="A176" s="8">
        <v>216836</v>
      </c>
    </row>
    <row r="177" spans="1:1" x14ac:dyDescent="0.25">
      <c r="A177" s="8">
        <v>293315</v>
      </c>
    </row>
    <row r="178" spans="1:1" x14ac:dyDescent="0.25">
      <c r="A178" s="8">
        <v>253779</v>
      </c>
    </row>
    <row r="179" spans="1:1" x14ac:dyDescent="0.25">
      <c r="A179" s="8">
        <v>258008</v>
      </c>
    </row>
    <row r="180" spans="1:1" x14ac:dyDescent="0.25">
      <c r="A180" s="8">
        <v>225029</v>
      </c>
    </row>
    <row r="181" spans="1:1" x14ac:dyDescent="0.25">
      <c r="A181" s="8">
        <v>266794</v>
      </c>
    </row>
    <row r="182" spans="1:1" x14ac:dyDescent="0.25">
      <c r="A182" s="8">
        <v>211628</v>
      </c>
    </row>
    <row r="183" spans="1:1" x14ac:dyDescent="0.25">
      <c r="A183" s="8">
        <v>248091</v>
      </c>
    </row>
    <row r="184" spans="1:1" x14ac:dyDescent="0.25">
      <c r="A184" s="8">
        <v>281085</v>
      </c>
    </row>
    <row r="185" spans="1:1" x14ac:dyDescent="0.25">
      <c r="A185" s="8">
        <v>213544</v>
      </c>
    </row>
    <row r="186" spans="1:1" x14ac:dyDescent="0.25">
      <c r="A186" s="8">
        <v>268936</v>
      </c>
    </row>
    <row r="187" spans="1:1" x14ac:dyDescent="0.25">
      <c r="A187" s="8">
        <v>275400</v>
      </c>
    </row>
    <row r="188" spans="1:1" x14ac:dyDescent="0.25">
      <c r="A188" s="8">
        <v>257532</v>
      </c>
    </row>
    <row r="189" spans="1:1" x14ac:dyDescent="0.25">
      <c r="A189" s="8">
        <v>215775</v>
      </c>
    </row>
    <row r="190" spans="1:1" x14ac:dyDescent="0.25">
      <c r="A190" s="8">
        <v>236971</v>
      </c>
    </row>
    <row r="191" spans="1:1" x14ac:dyDescent="0.25">
      <c r="A191" s="8">
        <v>221651</v>
      </c>
    </row>
    <row r="192" spans="1:1" x14ac:dyDescent="0.25">
      <c r="A192" s="8">
        <v>224019</v>
      </c>
    </row>
    <row r="193" spans="1:1" x14ac:dyDescent="0.25">
      <c r="A193" s="8">
        <v>249516</v>
      </c>
    </row>
    <row r="194" spans="1:1" x14ac:dyDescent="0.25">
      <c r="A194" s="8">
        <v>279651</v>
      </c>
    </row>
    <row r="195" spans="1:1" x14ac:dyDescent="0.25">
      <c r="A195" s="8">
        <v>283576</v>
      </c>
    </row>
    <row r="196" spans="1:1" x14ac:dyDescent="0.25">
      <c r="A196" s="8">
        <v>287700</v>
      </c>
    </row>
    <row r="197" spans="1:1" x14ac:dyDescent="0.25">
      <c r="A197" s="8">
        <v>213557</v>
      </c>
    </row>
    <row r="198" spans="1:1" x14ac:dyDescent="0.25">
      <c r="A198" s="8">
        <v>218009</v>
      </c>
    </row>
    <row r="199" spans="1:1" x14ac:dyDescent="0.25">
      <c r="A199" s="8">
        <v>281659</v>
      </c>
    </row>
    <row r="200" spans="1:1" x14ac:dyDescent="0.25">
      <c r="A200" s="8">
        <v>205703</v>
      </c>
    </row>
    <row r="201" spans="1:1" x14ac:dyDescent="0.25">
      <c r="A201" s="8">
        <v>251469</v>
      </c>
    </row>
    <row r="202" spans="1:1" x14ac:dyDescent="0.25">
      <c r="A202" s="8">
        <v>237338</v>
      </c>
    </row>
    <row r="203" spans="1:1" x14ac:dyDescent="0.25">
      <c r="A203" s="8">
        <v>267813</v>
      </c>
    </row>
    <row r="204" spans="1:1" x14ac:dyDescent="0.25">
      <c r="A204" s="8">
        <v>246492</v>
      </c>
    </row>
    <row r="205" spans="1:1" x14ac:dyDescent="0.25">
      <c r="A205" s="8">
        <v>497145</v>
      </c>
    </row>
    <row r="206" spans="1:1" x14ac:dyDescent="0.25">
      <c r="A206" s="8">
        <v>417527</v>
      </c>
    </row>
    <row r="207" spans="1:1" x14ac:dyDescent="0.25">
      <c r="A207" s="8">
        <v>459211</v>
      </c>
    </row>
    <row r="208" spans="1:1" x14ac:dyDescent="0.25">
      <c r="A208" s="8">
        <v>405298</v>
      </c>
    </row>
    <row r="209" spans="1:1" x14ac:dyDescent="0.25">
      <c r="A209" s="8">
        <v>495988</v>
      </c>
    </row>
    <row r="210" spans="1:1" x14ac:dyDescent="0.25">
      <c r="A210" s="8">
        <v>495559</v>
      </c>
    </row>
    <row r="211" spans="1:1" x14ac:dyDescent="0.25">
      <c r="A211" s="8">
        <v>455714</v>
      </c>
    </row>
    <row r="212" spans="1:1" x14ac:dyDescent="0.25">
      <c r="A212" s="8">
        <v>329570</v>
      </c>
    </row>
    <row r="213" spans="1:1" x14ac:dyDescent="0.25">
      <c r="A213" s="8">
        <v>488452</v>
      </c>
    </row>
    <row r="214" spans="1:1" x14ac:dyDescent="0.25">
      <c r="A214" s="8">
        <v>348309</v>
      </c>
    </row>
    <row r="215" spans="1:1" x14ac:dyDescent="0.25">
      <c r="A215" s="8">
        <v>450697</v>
      </c>
    </row>
    <row r="216" spans="1:1" x14ac:dyDescent="0.25">
      <c r="A216" s="8">
        <v>481478</v>
      </c>
    </row>
    <row r="217" spans="1:1" x14ac:dyDescent="0.25">
      <c r="A217" s="8">
        <v>300390</v>
      </c>
    </row>
    <row r="218" spans="1:1" x14ac:dyDescent="0.25">
      <c r="A218" s="8">
        <v>414524</v>
      </c>
    </row>
    <row r="219" spans="1:1" x14ac:dyDescent="0.25">
      <c r="A219" s="8">
        <v>442397</v>
      </c>
    </row>
    <row r="220" spans="1:1" x14ac:dyDescent="0.25">
      <c r="A220" s="8">
        <v>461752</v>
      </c>
    </row>
    <row r="221" spans="1:1" x14ac:dyDescent="0.25">
      <c r="A221" s="8">
        <v>324885</v>
      </c>
    </row>
    <row r="222" spans="1:1" x14ac:dyDescent="0.25">
      <c r="A222" s="8">
        <v>450063</v>
      </c>
    </row>
    <row r="223" spans="1:1" x14ac:dyDescent="0.25">
      <c r="A223" s="8">
        <v>392656</v>
      </c>
    </row>
    <row r="224" spans="1:1" x14ac:dyDescent="0.25">
      <c r="A224" s="8">
        <v>466491</v>
      </c>
    </row>
    <row r="225" spans="1:1" x14ac:dyDescent="0.25">
      <c r="A225" s="8">
        <v>436131</v>
      </c>
    </row>
    <row r="226" spans="1:1" x14ac:dyDescent="0.25">
      <c r="A226" s="8">
        <v>331326</v>
      </c>
    </row>
    <row r="227" spans="1:1" x14ac:dyDescent="0.25">
      <c r="A227" s="8">
        <v>421483</v>
      </c>
    </row>
    <row r="228" spans="1:1" x14ac:dyDescent="0.25">
      <c r="A228" s="8">
        <v>418966</v>
      </c>
    </row>
    <row r="229" spans="1:1" x14ac:dyDescent="0.25">
      <c r="A229" s="8">
        <v>480555</v>
      </c>
    </row>
    <row r="230" spans="1:1" x14ac:dyDescent="0.25">
      <c r="A230" s="8">
        <v>387690</v>
      </c>
    </row>
    <row r="231" spans="1:1" x14ac:dyDescent="0.25">
      <c r="A231" s="8">
        <v>369573</v>
      </c>
    </row>
    <row r="232" spans="1:1" x14ac:dyDescent="0.25">
      <c r="A232" s="8">
        <v>310807</v>
      </c>
    </row>
    <row r="233" spans="1:1" x14ac:dyDescent="0.25">
      <c r="A233" s="8">
        <v>326382</v>
      </c>
    </row>
    <row r="234" spans="1:1" x14ac:dyDescent="0.25">
      <c r="A234" s="8">
        <v>413288</v>
      </c>
    </row>
    <row r="235" spans="1:1" x14ac:dyDescent="0.25">
      <c r="A235" s="8">
        <v>495560</v>
      </c>
    </row>
    <row r="236" spans="1:1" x14ac:dyDescent="0.25">
      <c r="A236" s="8">
        <v>310344</v>
      </c>
    </row>
    <row r="237" spans="1:1" x14ac:dyDescent="0.25">
      <c r="A237" s="8">
        <v>392700</v>
      </c>
    </row>
    <row r="238" spans="1:1" x14ac:dyDescent="0.25">
      <c r="A238" s="8">
        <v>396458</v>
      </c>
    </row>
    <row r="239" spans="1:1" x14ac:dyDescent="0.25">
      <c r="A239" s="8">
        <v>410889</v>
      </c>
    </row>
    <row r="240" spans="1:1" x14ac:dyDescent="0.25">
      <c r="A240" s="8">
        <v>313386</v>
      </c>
    </row>
    <row r="241" spans="1:1" x14ac:dyDescent="0.25">
      <c r="A241" s="8">
        <v>490087</v>
      </c>
    </row>
    <row r="242" spans="1:1" x14ac:dyDescent="0.25">
      <c r="A242" s="8">
        <v>495091</v>
      </c>
    </row>
    <row r="243" spans="1:1" x14ac:dyDescent="0.25">
      <c r="A243" s="8">
        <v>325249</v>
      </c>
    </row>
    <row r="244" spans="1:1" x14ac:dyDescent="0.25">
      <c r="A244" s="8">
        <v>440470</v>
      </c>
    </row>
    <row r="245" spans="1:1" x14ac:dyDescent="0.25">
      <c r="A245" s="8">
        <v>427809</v>
      </c>
    </row>
    <row r="246" spans="1:1" x14ac:dyDescent="0.25">
      <c r="A246" s="8">
        <v>484366</v>
      </c>
    </row>
    <row r="247" spans="1:1" x14ac:dyDescent="0.25">
      <c r="A247" s="8">
        <v>349574</v>
      </c>
    </row>
    <row r="248" spans="1:1" x14ac:dyDescent="0.25">
      <c r="A248" s="8">
        <v>389171</v>
      </c>
    </row>
    <row r="249" spans="1:1" x14ac:dyDescent="0.25">
      <c r="A249" s="8">
        <v>350969</v>
      </c>
    </row>
    <row r="250" spans="1:1" x14ac:dyDescent="0.25">
      <c r="A250" s="8">
        <v>498218</v>
      </c>
    </row>
    <row r="251" spans="1:1" x14ac:dyDescent="0.25">
      <c r="A251" s="8">
        <v>427881</v>
      </c>
    </row>
    <row r="252" spans="1:1" x14ac:dyDescent="0.25">
      <c r="A252" s="8">
        <v>471461</v>
      </c>
    </row>
    <row r="253" spans="1:1" x14ac:dyDescent="0.25">
      <c r="A253" s="8">
        <v>445396</v>
      </c>
    </row>
    <row r="254" spans="1:1" x14ac:dyDescent="0.25">
      <c r="A254" s="8">
        <v>367255</v>
      </c>
    </row>
    <row r="255" spans="1:1" x14ac:dyDescent="0.25">
      <c r="A255" s="8">
        <v>474220</v>
      </c>
    </row>
    <row r="256" spans="1:1" x14ac:dyDescent="0.25">
      <c r="A256" s="8">
        <v>328547</v>
      </c>
    </row>
    <row r="257" spans="1:1" x14ac:dyDescent="0.25">
      <c r="A257" s="8">
        <v>397328</v>
      </c>
    </row>
    <row r="258" spans="1:1" x14ac:dyDescent="0.25">
      <c r="A258" s="8">
        <v>425290</v>
      </c>
    </row>
    <row r="259" spans="1:1" x14ac:dyDescent="0.25">
      <c r="A259" s="8">
        <v>495926</v>
      </c>
    </row>
    <row r="260" spans="1:1" x14ac:dyDescent="0.25">
      <c r="A260" s="8">
        <v>432062</v>
      </c>
    </row>
    <row r="261" spans="1:1" x14ac:dyDescent="0.25">
      <c r="A261" s="8">
        <v>392409</v>
      </c>
    </row>
    <row r="262" spans="1:1" x14ac:dyDescent="0.25">
      <c r="A262" s="8">
        <v>483688</v>
      </c>
    </row>
    <row r="263" spans="1:1" x14ac:dyDescent="0.25">
      <c r="A263" s="8">
        <v>370820</v>
      </c>
    </row>
    <row r="264" spans="1:1" x14ac:dyDescent="0.25">
      <c r="A264" s="8">
        <v>433426</v>
      </c>
    </row>
    <row r="265" spans="1:1" x14ac:dyDescent="0.25">
      <c r="A265" s="8">
        <v>345018</v>
      </c>
    </row>
    <row r="266" spans="1:1" x14ac:dyDescent="0.25">
      <c r="A266" s="8">
        <v>487668</v>
      </c>
    </row>
    <row r="267" spans="1:1" x14ac:dyDescent="0.25">
      <c r="A267" s="8">
        <v>406547</v>
      </c>
    </row>
    <row r="268" spans="1:1" x14ac:dyDescent="0.25">
      <c r="A268" s="8">
        <v>493147</v>
      </c>
    </row>
    <row r="269" spans="1:1" x14ac:dyDescent="0.25">
      <c r="A269" s="8">
        <v>367602</v>
      </c>
    </row>
    <row r="270" spans="1:1" x14ac:dyDescent="0.25">
      <c r="A270" s="8">
        <v>314367</v>
      </c>
    </row>
    <row r="271" spans="1:1" x14ac:dyDescent="0.25">
      <c r="A271" s="8">
        <v>441040</v>
      </c>
    </row>
    <row r="272" spans="1:1" x14ac:dyDescent="0.25">
      <c r="A272" s="8">
        <v>468627</v>
      </c>
    </row>
    <row r="273" spans="1:1" x14ac:dyDescent="0.25">
      <c r="A273" s="8">
        <v>434932</v>
      </c>
    </row>
    <row r="274" spans="1:1" x14ac:dyDescent="0.25">
      <c r="A274" s="8">
        <v>426204</v>
      </c>
    </row>
    <row r="275" spans="1:1" x14ac:dyDescent="0.25">
      <c r="A275" s="8">
        <v>439065</v>
      </c>
    </row>
    <row r="276" spans="1:1" x14ac:dyDescent="0.25">
      <c r="A276" s="8">
        <v>308502</v>
      </c>
    </row>
    <row r="277" spans="1:1" x14ac:dyDescent="0.25">
      <c r="A277" s="8">
        <v>324131</v>
      </c>
    </row>
    <row r="278" spans="1:1" x14ac:dyDescent="0.25">
      <c r="A278" s="8">
        <v>347767</v>
      </c>
    </row>
    <row r="279" spans="1:1" x14ac:dyDescent="0.25">
      <c r="A279" s="8">
        <v>483917</v>
      </c>
    </row>
    <row r="280" spans="1:1" x14ac:dyDescent="0.25">
      <c r="A280" s="8">
        <v>346845</v>
      </c>
    </row>
    <row r="281" spans="1:1" x14ac:dyDescent="0.25">
      <c r="A281" s="8">
        <v>411308</v>
      </c>
    </row>
    <row r="282" spans="1:1" x14ac:dyDescent="0.25">
      <c r="A282" s="8">
        <v>466848</v>
      </c>
    </row>
    <row r="283" spans="1:1" x14ac:dyDescent="0.25">
      <c r="A283" s="8">
        <v>350053</v>
      </c>
    </row>
    <row r="284" spans="1:1" x14ac:dyDescent="0.25">
      <c r="A284" s="8">
        <v>359436</v>
      </c>
    </row>
    <row r="285" spans="1:1" x14ac:dyDescent="0.25">
      <c r="A285" s="8">
        <v>328152</v>
      </c>
    </row>
    <row r="286" spans="1:1" x14ac:dyDescent="0.25">
      <c r="A286" s="8">
        <v>416586</v>
      </c>
    </row>
    <row r="287" spans="1:1" x14ac:dyDescent="0.25">
      <c r="A287" s="8">
        <v>379334</v>
      </c>
    </row>
    <row r="288" spans="1:1" x14ac:dyDescent="0.25">
      <c r="A288" s="8">
        <v>424362</v>
      </c>
    </row>
    <row r="289" spans="1:1" x14ac:dyDescent="0.25">
      <c r="A289" s="8">
        <v>434123</v>
      </c>
    </row>
    <row r="290" spans="1:1" x14ac:dyDescent="0.25">
      <c r="A290" s="8">
        <v>451348</v>
      </c>
    </row>
    <row r="291" spans="1:1" x14ac:dyDescent="0.25">
      <c r="A291" s="8">
        <v>373524</v>
      </c>
    </row>
    <row r="292" spans="1:1" x14ac:dyDescent="0.25">
      <c r="A292" s="8">
        <v>438386</v>
      </c>
    </row>
    <row r="293" spans="1:1" x14ac:dyDescent="0.25">
      <c r="A293" s="8">
        <v>397680</v>
      </c>
    </row>
    <row r="294" spans="1:1" x14ac:dyDescent="0.25">
      <c r="A294" s="8">
        <v>472849</v>
      </c>
    </row>
    <row r="295" spans="1:1" x14ac:dyDescent="0.25">
      <c r="A295" s="8">
        <v>301580</v>
      </c>
    </row>
    <row r="296" spans="1:1" x14ac:dyDescent="0.25">
      <c r="A296" s="8">
        <v>344787</v>
      </c>
    </row>
    <row r="297" spans="1:1" x14ac:dyDescent="0.25">
      <c r="A297" s="8">
        <v>342430</v>
      </c>
    </row>
    <row r="298" spans="1:1" x14ac:dyDescent="0.25">
      <c r="A298" s="8">
        <v>305144</v>
      </c>
    </row>
    <row r="299" spans="1:1" x14ac:dyDescent="0.25">
      <c r="A299" s="8">
        <v>382085</v>
      </c>
    </row>
    <row r="300" spans="1:1" x14ac:dyDescent="0.25">
      <c r="A300" s="8">
        <v>382065</v>
      </c>
    </row>
    <row r="301" spans="1:1" x14ac:dyDescent="0.25">
      <c r="A301" s="8">
        <v>340406</v>
      </c>
    </row>
    <row r="302" spans="1:1" x14ac:dyDescent="0.25">
      <c r="A302" s="8">
        <v>337866</v>
      </c>
    </row>
    <row r="303" spans="1:1" x14ac:dyDescent="0.25">
      <c r="A303" s="8">
        <v>455999</v>
      </c>
    </row>
    <row r="304" spans="1:1" x14ac:dyDescent="0.25">
      <c r="A304" s="8">
        <v>362024</v>
      </c>
    </row>
    <row r="305" spans="1:1" x14ac:dyDescent="0.25">
      <c r="A305" s="8">
        <v>373730</v>
      </c>
    </row>
    <row r="306" spans="1:1" x14ac:dyDescent="0.25">
      <c r="A306" s="8">
        <v>465090</v>
      </c>
    </row>
    <row r="307" spans="1:1" x14ac:dyDescent="0.25">
      <c r="A307" s="8">
        <v>481673</v>
      </c>
    </row>
    <row r="308" spans="1:1" x14ac:dyDescent="0.25">
      <c r="A308" s="8">
        <v>378821</v>
      </c>
    </row>
    <row r="309" spans="1:1" x14ac:dyDescent="0.25">
      <c r="A309" s="8">
        <v>482969</v>
      </c>
    </row>
    <row r="310" spans="1:1" x14ac:dyDescent="0.25">
      <c r="A310" s="8">
        <v>433710</v>
      </c>
    </row>
    <row r="311" spans="1:1" x14ac:dyDescent="0.25">
      <c r="A311" s="8">
        <v>349185</v>
      </c>
    </row>
    <row r="312" spans="1:1" x14ac:dyDescent="0.25">
      <c r="A312" s="8">
        <v>487679</v>
      </c>
    </row>
    <row r="313" spans="1:1" x14ac:dyDescent="0.25">
      <c r="A313" s="8">
        <v>438320</v>
      </c>
    </row>
    <row r="314" spans="1:1" x14ac:dyDescent="0.25">
      <c r="A314" s="8">
        <v>396805</v>
      </c>
    </row>
    <row r="315" spans="1:1" x14ac:dyDescent="0.25">
      <c r="A315" s="8">
        <v>367318</v>
      </c>
    </row>
    <row r="316" spans="1:1" x14ac:dyDescent="0.25">
      <c r="A316" s="8">
        <v>402650</v>
      </c>
    </row>
    <row r="317" spans="1:1" x14ac:dyDescent="0.25">
      <c r="A317" s="8">
        <v>316575</v>
      </c>
    </row>
    <row r="318" spans="1:1" x14ac:dyDescent="0.25">
      <c r="A318" s="8">
        <v>484304</v>
      </c>
    </row>
    <row r="319" spans="1:1" x14ac:dyDescent="0.25">
      <c r="A319" s="8">
        <v>372099</v>
      </c>
    </row>
    <row r="320" spans="1:1" x14ac:dyDescent="0.25">
      <c r="A320" s="8">
        <v>382875</v>
      </c>
    </row>
    <row r="321" spans="1:1" x14ac:dyDescent="0.25">
      <c r="A321" s="8">
        <v>392093</v>
      </c>
    </row>
    <row r="322" spans="1:1" x14ac:dyDescent="0.25">
      <c r="A322" s="8">
        <v>351291</v>
      </c>
    </row>
    <row r="323" spans="1:1" x14ac:dyDescent="0.25">
      <c r="A323" s="8">
        <v>341300</v>
      </c>
    </row>
    <row r="324" spans="1:1" x14ac:dyDescent="0.25">
      <c r="A324" s="8">
        <v>413187</v>
      </c>
    </row>
    <row r="325" spans="1:1" x14ac:dyDescent="0.25">
      <c r="A325" s="8">
        <v>441812</v>
      </c>
    </row>
    <row r="326" spans="1:1" x14ac:dyDescent="0.25">
      <c r="A326" s="8">
        <v>316108</v>
      </c>
    </row>
    <row r="327" spans="1:1" x14ac:dyDescent="0.25">
      <c r="A327" s="8">
        <v>480278</v>
      </c>
    </row>
    <row r="328" spans="1:1" x14ac:dyDescent="0.25">
      <c r="A328" s="8">
        <v>475544</v>
      </c>
    </row>
    <row r="329" spans="1:1" x14ac:dyDescent="0.25">
      <c r="A329" s="8">
        <v>331131</v>
      </c>
    </row>
    <row r="330" spans="1:1" x14ac:dyDescent="0.25">
      <c r="A330" s="8">
        <v>331544</v>
      </c>
    </row>
    <row r="331" spans="1:1" x14ac:dyDescent="0.25">
      <c r="A331" s="8">
        <v>388770</v>
      </c>
    </row>
    <row r="332" spans="1:1" x14ac:dyDescent="0.25">
      <c r="A332" s="8">
        <v>462687</v>
      </c>
    </row>
    <row r="333" spans="1:1" x14ac:dyDescent="0.25">
      <c r="A333" s="8">
        <v>311821</v>
      </c>
    </row>
    <row r="334" spans="1:1" x14ac:dyDescent="0.25">
      <c r="A334" s="8">
        <v>442108</v>
      </c>
    </row>
    <row r="335" spans="1:1" x14ac:dyDescent="0.25">
      <c r="A335" s="8">
        <v>374648</v>
      </c>
    </row>
    <row r="336" spans="1:1" x14ac:dyDescent="0.25">
      <c r="A336" s="8">
        <v>393802</v>
      </c>
    </row>
    <row r="337" spans="1:1" x14ac:dyDescent="0.25">
      <c r="A337" s="8">
        <v>499936</v>
      </c>
    </row>
    <row r="338" spans="1:1" x14ac:dyDescent="0.25">
      <c r="A338" s="8">
        <v>453178</v>
      </c>
    </row>
    <row r="339" spans="1:1" x14ac:dyDescent="0.25">
      <c r="A339" s="8">
        <v>413059</v>
      </c>
    </row>
    <row r="340" spans="1:1" x14ac:dyDescent="0.25">
      <c r="A340" s="8">
        <v>423655</v>
      </c>
    </row>
    <row r="341" spans="1:1" x14ac:dyDescent="0.25">
      <c r="A341" s="8">
        <v>357000</v>
      </c>
    </row>
    <row r="342" spans="1:1" x14ac:dyDescent="0.25">
      <c r="A342" s="8">
        <v>387959</v>
      </c>
    </row>
    <row r="343" spans="1:1" x14ac:dyDescent="0.25">
      <c r="A343" s="8">
        <v>402136</v>
      </c>
    </row>
    <row r="344" spans="1:1" x14ac:dyDescent="0.25">
      <c r="A344" s="8">
        <v>313211</v>
      </c>
    </row>
    <row r="345" spans="1:1" x14ac:dyDescent="0.25">
      <c r="A345" s="8">
        <v>346287</v>
      </c>
    </row>
    <row r="346" spans="1:1" x14ac:dyDescent="0.25">
      <c r="A346" s="8">
        <v>319670</v>
      </c>
    </row>
    <row r="347" spans="1:1" x14ac:dyDescent="0.25">
      <c r="A347" s="8">
        <v>386534</v>
      </c>
    </row>
    <row r="348" spans="1:1" x14ac:dyDescent="0.25">
      <c r="A348" s="8">
        <v>364294</v>
      </c>
    </row>
    <row r="349" spans="1:1" x14ac:dyDescent="0.25">
      <c r="A349" s="8">
        <v>363148</v>
      </c>
    </row>
    <row r="350" spans="1:1" x14ac:dyDescent="0.25">
      <c r="A350" s="8">
        <v>472863</v>
      </c>
    </row>
    <row r="351" spans="1:1" x14ac:dyDescent="0.25">
      <c r="A351" s="8">
        <v>342809</v>
      </c>
    </row>
    <row r="352" spans="1:1" x14ac:dyDescent="0.25">
      <c r="A352" s="8">
        <v>485464</v>
      </c>
    </row>
    <row r="353" spans="1:1" x14ac:dyDescent="0.25">
      <c r="A353" s="8">
        <v>404513</v>
      </c>
    </row>
    <row r="354" spans="1:1" x14ac:dyDescent="0.25">
      <c r="A354" s="8">
        <v>417419</v>
      </c>
    </row>
    <row r="355" spans="1:1" x14ac:dyDescent="0.25">
      <c r="A355" s="8">
        <v>432971</v>
      </c>
    </row>
    <row r="356" spans="1:1" x14ac:dyDescent="0.25">
      <c r="A356" s="8">
        <v>384542</v>
      </c>
    </row>
    <row r="357" spans="1:1" x14ac:dyDescent="0.25">
      <c r="A357" s="8">
        <v>453557</v>
      </c>
    </row>
    <row r="358" spans="1:1" x14ac:dyDescent="0.25">
      <c r="A358" s="8">
        <v>344250</v>
      </c>
    </row>
    <row r="359" spans="1:1" x14ac:dyDescent="0.25">
      <c r="A359" s="8">
        <v>474728</v>
      </c>
    </row>
    <row r="360" spans="1:1" x14ac:dyDescent="0.25">
      <c r="A360" s="8">
        <v>372341</v>
      </c>
    </row>
    <row r="361" spans="1:1" x14ac:dyDescent="0.25">
      <c r="A361" s="8">
        <v>313519</v>
      </c>
    </row>
    <row r="362" spans="1:1" x14ac:dyDescent="0.25">
      <c r="A362" s="8">
        <v>406828</v>
      </c>
    </row>
    <row r="363" spans="1:1" x14ac:dyDescent="0.25">
      <c r="A363" s="8">
        <v>484270</v>
      </c>
    </row>
    <row r="364" spans="1:1" x14ac:dyDescent="0.25">
      <c r="A364" s="8">
        <v>341030</v>
      </c>
    </row>
    <row r="365" spans="1:1" x14ac:dyDescent="0.25">
      <c r="A365" s="8">
        <v>494831</v>
      </c>
    </row>
    <row r="366" spans="1:1" x14ac:dyDescent="0.25">
      <c r="A366" s="8">
        <v>378770</v>
      </c>
    </row>
    <row r="367" spans="1:1" x14ac:dyDescent="0.25">
      <c r="A367" s="8">
        <v>368747</v>
      </c>
    </row>
    <row r="368" spans="1:1" x14ac:dyDescent="0.25">
      <c r="A368" s="8">
        <v>431507</v>
      </c>
    </row>
    <row r="369" spans="1:1" x14ac:dyDescent="0.25">
      <c r="A369" s="8">
        <v>488352</v>
      </c>
    </row>
    <row r="370" spans="1:1" x14ac:dyDescent="0.25">
      <c r="A370" s="8">
        <v>456536</v>
      </c>
    </row>
    <row r="371" spans="1:1" x14ac:dyDescent="0.25">
      <c r="A371" s="8">
        <v>434650</v>
      </c>
    </row>
    <row r="372" spans="1:1" x14ac:dyDescent="0.25">
      <c r="A372" s="8">
        <v>425768</v>
      </c>
    </row>
    <row r="373" spans="1:1" x14ac:dyDescent="0.25">
      <c r="A373" s="8">
        <v>404680</v>
      </c>
    </row>
    <row r="374" spans="1:1" x14ac:dyDescent="0.25">
      <c r="A374" s="8">
        <v>459416</v>
      </c>
    </row>
    <row r="375" spans="1:1" x14ac:dyDescent="0.25">
      <c r="A375" s="8">
        <v>392747</v>
      </c>
    </row>
    <row r="376" spans="1:1" x14ac:dyDescent="0.25">
      <c r="A376" s="8">
        <v>350391</v>
      </c>
    </row>
    <row r="377" spans="1:1" x14ac:dyDescent="0.25">
      <c r="A377" s="8">
        <v>329540</v>
      </c>
    </row>
    <row r="378" spans="1:1" x14ac:dyDescent="0.25">
      <c r="A378" s="8">
        <v>431522</v>
      </c>
    </row>
    <row r="379" spans="1:1" x14ac:dyDescent="0.25">
      <c r="A379" s="8">
        <v>360560</v>
      </c>
    </row>
    <row r="380" spans="1:1" x14ac:dyDescent="0.25">
      <c r="A380" s="8">
        <v>468901</v>
      </c>
    </row>
    <row r="381" spans="1:1" x14ac:dyDescent="0.25">
      <c r="A381" s="8">
        <v>371660</v>
      </c>
    </row>
    <row r="382" spans="1:1" x14ac:dyDescent="0.25">
      <c r="A382" s="8">
        <v>495546</v>
      </c>
    </row>
    <row r="383" spans="1:1" x14ac:dyDescent="0.25">
      <c r="A383" s="8">
        <v>407500</v>
      </c>
    </row>
    <row r="384" spans="1:1" x14ac:dyDescent="0.25">
      <c r="A384" s="8">
        <v>490578</v>
      </c>
    </row>
    <row r="385" spans="1:1" x14ac:dyDescent="0.25">
      <c r="A385" s="8">
        <v>351906</v>
      </c>
    </row>
    <row r="386" spans="1:1" x14ac:dyDescent="0.25">
      <c r="A386" s="8">
        <v>332341</v>
      </c>
    </row>
    <row r="387" spans="1:1" x14ac:dyDescent="0.25">
      <c r="A387" s="8">
        <v>400404</v>
      </c>
    </row>
    <row r="388" spans="1:1" x14ac:dyDescent="0.25">
      <c r="A388" s="8">
        <v>356390</v>
      </c>
    </row>
    <row r="389" spans="1:1" x14ac:dyDescent="0.25">
      <c r="A389" s="8">
        <v>372652</v>
      </c>
    </row>
    <row r="390" spans="1:1" x14ac:dyDescent="0.25">
      <c r="A390" s="8">
        <v>479499</v>
      </c>
    </row>
    <row r="391" spans="1:1" x14ac:dyDescent="0.25">
      <c r="A391" s="8">
        <v>341247</v>
      </c>
    </row>
    <row r="392" spans="1:1" x14ac:dyDescent="0.25">
      <c r="A392" s="8">
        <v>374372</v>
      </c>
    </row>
    <row r="393" spans="1:1" x14ac:dyDescent="0.25">
      <c r="A393" s="8">
        <v>427791</v>
      </c>
    </row>
    <row r="394" spans="1:1" x14ac:dyDescent="0.25">
      <c r="A394" s="8">
        <v>333003</v>
      </c>
    </row>
    <row r="395" spans="1:1" x14ac:dyDescent="0.25">
      <c r="A395" s="8">
        <v>395768</v>
      </c>
    </row>
    <row r="396" spans="1:1" x14ac:dyDescent="0.25">
      <c r="A396" s="8">
        <v>494169</v>
      </c>
    </row>
    <row r="397" spans="1:1" x14ac:dyDescent="0.25">
      <c r="A397" s="8">
        <v>487173</v>
      </c>
    </row>
    <row r="398" spans="1:1" x14ac:dyDescent="0.25">
      <c r="A398" s="8">
        <v>364902</v>
      </c>
    </row>
    <row r="399" spans="1:1" x14ac:dyDescent="0.25">
      <c r="A399" s="8">
        <v>356988</v>
      </c>
    </row>
    <row r="400" spans="1:1" x14ac:dyDescent="0.25">
      <c r="A400" s="8">
        <v>447372</v>
      </c>
    </row>
    <row r="401" spans="1:1" x14ac:dyDescent="0.25">
      <c r="A401" s="8">
        <v>350951</v>
      </c>
    </row>
    <row r="402" spans="1:1" x14ac:dyDescent="0.25">
      <c r="A402" s="8">
        <v>430814</v>
      </c>
    </row>
    <row r="403" spans="1:1" x14ac:dyDescent="0.25">
      <c r="A403" s="8">
        <v>526804</v>
      </c>
    </row>
    <row r="404" spans="1:1" x14ac:dyDescent="0.25">
      <c r="A404" s="8">
        <v>603062</v>
      </c>
    </row>
    <row r="405" spans="1:1" x14ac:dyDescent="0.25">
      <c r="A405" s="8">
        <v>679992</v>
      </c>
    </row>
    <row r="406" spans="1:1" x14ac:dyDescent="0.25">
      <c r="A406" s="8">
        <v>661374</v>
      </c>
    </row>
    <row r="407" spans="1:1" x14ac:dyDescent="0.25">
      <c r="A407" s="8">
        <v>696456</v>
      </c>
    </row>
    <row r="408" spans="1:1" x14ac:dyDescent="0.25">
      <c r="A408" s="8">
        <v>782382</v>
      </c>
    </row>
    <row r="409" spans="1:1" x14ac:dyDescent="0.25">
      <c r="A409" s="8">
        <v>610927</v>
      </c>
    </row>
    <row r="410" spans="1:1" x14ac:dyDescent="0.25">
      <c r="A410" s="8">
        <v>574198</v>
      </c>
    </row>
    <row r="411" spans="1:1" x14ac:dyDescent="0.25">
      <c r="A411" s="8">
        <v>568082</v>
      </c>
    </row>
    <row r="412" spans="1:1" x14ac:dyDescent="0.25">
      <c r="A412" s="8">
        <v>792716</v>
      </c>
    </row>
    <row r="413" spans="1:1" x14ac:dyDescent="0.25">
      <c r="A413" s="8">
        <v>806982</v>
      </c>
    </row>
    <row r="414" spans="1:1" x14ac:dyDescent="0.25">
      <c r="A414" s="8">
        <v>541536</v>
      </c>
    </row>
    <row r="415" spans="1:1" x14ac:dyDescent="0.25">
      <c r="A415" s="8">
        <v>810104</v>
      </c>
    </row>
    <row r="416" spans="1:1" x14ac:dyDescent="0.25">
      <c r="A416" s="8">
        <v>721389</v>
      </c>
    </row>
    <row r="417" spans="1:1" x14ac:dyDescent="0.25">
      <c r="A417" s="8">
        <v>827110</v>
      </c>
    </row>
    <row r="418" spans="1:1" x14ac:dyDescent="0.25">
      <c r="A418" s="8">
        <v>841116</v>
      </c>
    </row>
    <row r="419" spans="1:1" x14ac:dyDescent="0.25">
      <c r="A419" s="8">
        <v>816043</v>
      </c>
    </row>
    <row r="420" spans="1:1" x14ac:dyDescent="0.25">
      <c r="A420" s="8">
        <v>708267</v>
      </c>
    </row>
    <row r="421" spans="1:1" x14ac:dyDescent="0.25">
      <c r="A421" s="8">
        <v>754099</v>
      </c>
    </row>
    <row r="422" spans="1:1" x14ac:dyDescent="0.25">
      <c r="A422" s="8">
        <v>806542</v>
      </c>
    </row>
    <row r="423" spans="1:1" x14ac:dyDescent="0.25">
      <c r="A423" s="8">
        <v>775652</v>
      </c>
    </row>
    <row r="424" spans="1:1" x14ac:dyDescent="0.25">
      <c r="A424" s="8">
        <v>820805</v>
      </c>
    </row>
    <row r="425" spans="1:1" x14ac:dyDescent="0.25">
      <c r="A425" s="8">
        <v>806517</v>
      </c>
    </row>
    <row r="426" spans="1:1" x14ac:dyDescent="0.25">
      <c r="A426" s="8">
        <v>674158</v>
      </c>
    </row>
    <row r="427" spans="1:1" x14ac:dyDescent="0.25">
      <c r="A427" s="8">
        <v>645869</v>
      </c>
    </row>
    <row r="428" spans="1:1" x14ac:dyDescent="0.25">
      <c r="A428" s="8">
        <v>753589</v>
      </c>
    </row>
    <row r="429" spans="1:1" x14ac:dyDescent="0.25">
      <c r="A429" s="8">
        <v>890888</v>
      </c>
    </row>
    <row r="430" spans="1:1" x14ac:dyDescent="0.25">
      <c r="A430" s="8">
        <v>557469</v>
      </c>
    </row>
    <row r="431" spans="1:1" x14ac:dyDescent="0.25">
      <c r="A431" s="8">
        <v>710443</v>
      </c>
    </row>
    <row r="432" spans="1:1" x14ac:dyDescent="0.25">
      <c r="A432" s="8">
        <v>723458</v>
      </c>
    </row>
    <row r="433" spans="1:1" x14ac:dyDescent="0.25">
      <c r="A433" s="8">
        <v>748532</v>
      </c>
    </row>
    <row r="434" spans="1:1" x14ac:dyDescent="0.25">
      <c r="A434" s="8">
        <v>548791</v>
      </c>
    </row>
    <row r="435" spans="1:1" x14ac:dyDescent="0.25">
      <c r="A435" s="8">
        <v>794329</v>
      </c>
    </row>
    <row r="436" spans="1:1" x14ac:dyDescent="0.25">
      <c r="A436" s="8">
        <v>682815</v>
      </c>
    </row>
    <row r="437" spans="1:1" x14ac:dyDescent="0.25">
      <c r="A437" s="8">
        <v>560043</v>
      </c>
    </row>
    <row r="438" spans="1:1" x14ac:dyDescent="0.25">
      <c r="A438" s="8">
        <v>840468</v>
      </c>
    </row>
    <row r="439" spans="1:1" x14ac:dyDescent="0.25">
      <c r="A439" s="8">
        <v>714177</v>
      </c>
    </row>
    <row r="440" spans="1:1" x14ac:dyDescent="0.25">
      <c r="A440" s="8">
        <v>685480</v>
      </c>
    </row>
    <row r="441" spans="1:1" x14ac:dyDescent="0.25">
      <c r="A441" s="8">
        <v>703428</v>
      </c>
    </row>
    <row r="442" spans="1:1" x14ac:dyDescent="0.25">
      <c r="A442" s="8">
        <v>896399</v>
      </c>
    </row>
    <row r="443" spans="1:1" x14ac:dyDescent="0.25">
      <c r="A443" s="8">
        <v>677446</v>
      </c>
    </row>
    <row r="444" spans="1:1" x14ac:dyDescent="0.25">
      <c r="A444" s="8">
        <v>610099</v>
      </c>
    </row>
    <row r="445" spans="1:1" x14ac:dyDescent="0.25">
      <c r="A445" s="8">
        <v>712413</v>
      </c>
    </row>
    <row r="446" spans="1:1" x14ac:dyDescent="0.25">
      <c r="A446" s="8">
        <v>666606</v>
      </c>
    </row>
    <row r="447" spans="1:1" x14ac:dyDescent="0.25">
      <c r="A447" s="8">
        <v>597352</v>
      </c>
    </row>
    <row r="448" spans="1:1" x14ac:dyDescent="0.25">
      <c r="A448" s="8">
        <v>834346</v>
      </c>
    </row>
    <row r="449" spans="1:1" x14ac:dyDescent="0.25">
      <c r="A449" s="8">
        <v>679097</v>
      </c>
    </row>
    <row r="450" spans="1:1" x14ac:dyDescent="0.25">
      <c r="A450" s="8">
        <v>635951</v>
      </c>
    </row>
    <row r="451" spans="1:1" x14ac:dyDescent="0.25">
      <c r="A451" s="8">
        <v>800456</v>
      </c>
    </row>
    <row r="452" spans="1:1" x14ac:dyDescent="0.25">
      <c r="A452" s="8">
        <v>547912</v>
      </c>
    </row>
    <row r="453" spans="1:1" x14ac:dyDescent="0.25">
      <c r="A453" s="8">
        <v>781644</v>
      </c>
    </row>
    <row r="454" spans="1:1" x14ac:dyDescent="0.25">
      <c r="A454" s="8">
        <v>827872</v>
      </c>
    </row>
    <row r="455" spans="1:1" x14ac:dyDescent="0.25">
      <c r="A455" s="8">
        <v>859793</v>
      </c>
    </row>
    <row r="456" spans="1:1" x14ac:dyDescent="0.25">
      <c r="A456" s="8">
        <v>683749</v>
      </c>
    </row>
    <row r="457" spans="1:1" x14ac:dyDescent="0.25">
      <c r="A457" s="8">
        <v>526497</v>
      </c>
    </row>
    <row r="458" spans="1:1" x14ac:dyDescent="0.25">
      <c r="A458" s="8">
        <v>892315</v>
      </c>
    </row>
    <row r="459" spans="1:1" x14ac:dyDescent="0.25">
      <c r="A459" s="8">
        <v>783240</v>
      </c>
    </row>
    <row r="460" spans="1:1" x14ac:dyDescent="0.25">
      <c r="A460" s="8">
        <v>707926</v>
      </c>
    </row>
    <row r="461" spans="1:1" x14ac:dyDescent="0.25">
      <c r="A461" s="8">
        <v>713897</v>
      </c>
    </row>
    <row r="462" spans="1:1" x14ac:dyDescent="0.25">
      <c r="A462" s="8">
        <v>725776</v>
      </c>
    </row>
    <row r="463" spans="1:1" x14ac:dyDescent="0.25">
      <c r="A463" s="8">
        <v>878798</v>
      </c>
    </row>
    <row r="464" spans="1:1" x14ac:dyDescent="0.25">
      <c r="A464" s="8">
        <v>846225</v>
      </c>
    </row>
    <row r="465" spans="1:1" x14ac:dyDescent="0.25">
      <c r="A465" s="8">
        <v>586888</v>
      </c>
    </row>
    <row r="466" spans="1:1" x14ac:dyDescent="0.25">
      <c r="A466" s="8">
        <v>791503</v>
      </c>
    </row>
    <row r="467" spans="1:1" x14ac:dyDescent="0.25">
      <c r="A467" s="8">
        <v>561833</v>
      </c>
    </row>
    <row r="468" spans="1:1" x14ac:dyDescent="0.25">
      <c r="A468" s="8">
        <v>846941</v>
      </c>
    </row>
    <row r="469" spans="1:1" x14ac:dyDescent="0.25">
      <c r="A469" s="8">
        <v>577963</v>
      </c>
    </row>
    <row r="470" spans="1:1" x14ac:dyDescent="0.25">
      <c r="A470" s="8">
        <v>550878</v>
      </c>
    </row>
    <row r="471" spans="1:1" x14ac:dyDescent="0.25">
      <c r="A471" s="8">
        <v>518829</v>
      </c>
    </row>
    <row r="472" spans="1:1" x14ac:dyDescent="0.25">
      <c r="A472" s="8">
        <v>547604</v>
      </c>
    </row>
    <row r="473" spans="1:1" x14ac:dyDescent="0.25">
      <c r="A473" s="8">
        <v>543058</v>
      </c>
    </row>
    <row r="474" spans="1:1" x14ac:dyDescent="0.25">
      <c r="A474" s="8">
        <v>698738</v>
      </c>
    </row>
    <row r="475" spans="1:1" x14ac:dyDescent="0.25">
      <c r="A475" s="8">
        <v>870900</v>
      </c>
    </row>
    <row r="476" spans="1:1" x14ac:dyDescent="0.25">
      <c r="A476" s="8">
        <v>738376</v>
      </c>
    </row>
    <row r="477" spans="1:1" x14ac:dyDescent="0.25">
      <c r="A477" s="8">
        <v>878507</v>
      </c>
    </row>
    <row r="478" spans="1:1" x14ac:dyDescent="0.25">
      <c r="A478" s="8">
        <v>751272</v>
      </c>
    </row>
    <row r="479" spans="1:1" x14ac:dyDescent="0.25">
      <c r="A479" s="8">
        <v>864219</v>
      </c>
    </row>
    <row r="480" spans="1:1" x14ac:dyDescent="0.25">
      <c r="A480" s="8">
        <v>698393</v>
      </c>
    </row>
    <row r="481" spans="1:1" x14ac:dyDescent="0.25">
      <c r="A481" s="8">
        <v>763182</v>
      </c>
    </row>
    <row r="482" spans="1:1" x14ac:dyDescent="0.25">
      <c r="A482" s="8">
        <v>802759</v>
      </c>
    </row>
    <row r="483" spans="1:1" x14ac:dyDescent="0.25">
      <c r="A483" s="8">
        <v>666946</v>
      </c>
    </row>
    <row r="484" spans="1:1" x14ac:dyDescent="0.25">
      <c r="A484" s="8">
        <v>773636</v>
      </c>
    </row>
    <row r="485" spans="1:1" x14ac:dyDescent="0.25">
      <c r="A485" s="8">
        <v>628870</v>
      </c>
    </row>
    <row r="486" spans="1:1" x14ac:dyDescent="0.25">
      <c r="A486" s="8">
        <v>791251</v>
      </c>
    </row>
    <row r="487" spans="1:1" x14ac:dyDescent="0.25">
      <c r="A487" s="8">
        <v>767168</v>
      </c>
    </row>
    <row r="488" spans="1:1" x14ac:dyDescent="0.25">
      <c r="A488" s="8">
        <v>840462</v>
      </c>
    </row>
    <row r="489" spans="1:1" x14ac:dyDescent="0.25">
      <c r="A489" s="8">
        <v>777113</v>
      </c>
    </row>
    <row r="490" spans="1:1" x14ac:dyDescent="0.25">
      <c r="A490" s="8">
        <v>718960</v>
      </c>
    </row>
    <row r="491" spans="1:1" x14ac:dyDescent="0.25">
      <c r="A491" s="8">
        <v>783123</v>
      </c>
    </row>
    <row r="492" spans="1:1" x14ac:dyDescent="0.25">
      <c r="A492" s="8">
        <v>563268</v>
      </c>
    </row>
    <row r="493" spans="1:1" x14ac:dyDescent="0.25">
      <c r="A493" s="8">
        <v>772424</v>
      </c>
    </row>
    <row r="494" spans="1:1" x14ac:dyDescent="0.25">
      <c r="A494" s="8">
        <v>672701</v>
      </c>
    </row>
    <row r="495" spans="1:1" x14ac:dyDescent="0.25">
      <c r="A495" s="8">
        <v>505278</v>
      </c>
    </row>
    <row r="496" spans="1:1" x14ac:dyDescent="0.25">
      <c r="A496" s="8">
        <v>700569</v>
      </c>
    </row>
    <row r="497" spans="1:1" x14ac:dyDescent="0.25">
      <c r="A497" s="8">
        <v>605677</v>
      </c>
    </row>
    <row r="498" spans="1:1" x14ac:dyDescent="0.25">
      <c r="A498" s="8">
        <v>870229</v>
      </c>
    </row>
    <row r="499" spans="1:1" x14ac:dyDescent="0.25">
      <c r="A499" s="8">
        <v>510297</v>
      </c>
    </row>
    <row r="500" spans="1:1" x14ac:dyDescent="0.25">
      <c r="A500" s="8">
        <v>869834</v>
      </c>
    </row>
    <row r="501" spans="1:1" x14ac:dyDescent="0.25">
      <c r="A501" s="8">
        <v>820440</v>
      </c>
    </row>
    <row r="502" spans="1:1" x14ac:dyDescent="0.25">
      <c r="A502" s="8">
        <v>859128</v>
      </c>
    </row>
    <row r="503" spans="1:1" x14ac:dyDescent="0.25">
      <c r="A503" s="8">
        <v>580669</v>
      </c>
    </row>
    <row r="504" spans="1:1" x14ac:dyDescent="0.25">
      <c r="A504" s="8">
        <v>832977</v>
      </c>
    </row>
    <row r="505" spans="1:1" x14ac:dyDescent="0.25">
      <c r="A505" s="8">
        <v>573790</v>
      </c>
    </row>
    <row r="506" spans="1:1" x14ac:dyDescent="0.25">
      <c r="A506" s="8">
        <v>627644</v>
      </c>
    </row>
    <row r="507" spans="1:1" x14ac:dyDescent="0.25">
      <c r="A507" s="8">
        <v>809870</v>
      </c>
    </row>
    <row r="508" spans="1:1" x14ac:dyDescent="0.25">
      <c r="A508" s="8">
        <v>748080</v>
      </c>
    </row>
    <row r="509" spans="1:1" x14ac:dyDescent="0.25">
      <c r="A509" s="8">
        <v>845501</v>
      </c>
    </row>
    <row r="510" spans="1:1" x14ac:dyDescent="0.25">
      <c r="A510" s="8">
        <v>845236</v>
      </c>
    </row>
    <row r="511" spans="1:1" x14ac:dyDescent="0.25">
      <c r="A511" s="8">
        <v>686086</v>
      </c>
    </row>
    <row r="512" spans="1:1" x14ac:dyDescent="0.25">
      <c r="A512" s="8">
        <v>717862</v>
      </c>
    </row>
    <row r="513" spans="1:1" x14ac:dyDescent="0.25">
      <c r="A513" s="8">
        <v>600537</v>
      </c>
    </row>
    <row r="514" spans="1:1" x14ac:dyDescent="0.25">
      <c r="A514" s="8">
        <v>666668</v>
      </c>
    </row>
    <row r="515" spans="1:1" x14ac:dyDescent="0.25">
      <c r="A515" s="8">
        <v>773936</v>
      </c>
    </row>
    <row r="516" spans="1:1" x14ac:dyDescent="0.25">
      <c r="A516" s="8">
        <v>785164</v>
      </c>
    </row>
    <row r="517" spans="1:1" x14ac:dyDescent="0.25">
      <c r="A517" s="8">
        <v>648357</v>
      </c>
    </row>
    <row r="518" spans="1:1" x14ac:dyDescent="0.25">
      <c r="A518" s="8">
        <v>635312</v>
      </c>
    </row>
    <row r="519" spans="1:1" x14ac:dyDescent="0.25">
      <c r="A519" s="8">
        <v>586821</v>
      </c>
    </row>
    <row r="520" spans="1:1" x14ac:dyDescent="0.25">
      <c r="A520" s="8">
        <v>839374</v>
      </c>
    </row>
    <row r="521" spans="1:1" x14ac:dyDescent="0.25">
      <c r="A521" s="8">
        <v>706347</v>
      </c>
    </row>
    <row r="522" spans="1:1" x14ac:dyDescent="0.25">
      <c r="A522" s="8">
        <v>523729</v>
      </c>
    </row>
    <row r="523" spans="1:1" x14ac:dyDescent="0.25">
      <c r="A523" s="8">
        <v>627726</v>
      </c>
    </row>
    <row r="524" spans="1:1" x14ac:dyDescent="0.25">
      <c r="A524" s="8">
        <v>566355</v>
      </c>
    </row>
    <row r="525" spans="1:1" x14ac:dyDescent="0.25">
      <c r="A525" s="8">
        <v>849305</v>
      </c>
    </row>
    <row r="526" spans="1:1" x14ac:dyDescent="0.25">
      <c r="A526" s="8">
        <v>747360</v>
      </c>
    </row>
    <row r="527" spans="1:1" x14ac:dyDescent="0.25">
      <c r="A527" s="8">
        <v>579871</v>
      </c>
    </row>
    <row r="528" spans="1:1" x14ac:dyDescent="0.25">
      <c r="A528" s="8">
        <v>640791</v>
      </c>
    </row>
    <row r="529" spans="1:1" x14ac:dyDescent="0.25">
      <c r="A529" s="8">
        <v>781282</v>
      </c>
    </row>
    <row r="530" spans="1:1" x14ac:dyDescent="0.25">
      <c r="A530" s="8">
        <v>646675</v>
      </c>
    </row>
    <row r="531" spans="1:1" x14ac:dyDescent="0.25">
      <c r="A531" s="8">
        <v>774974</v>
      </c>
    </row>
    <row r="532" spans="1:1" x14ac:dyDescent="0.25">
      <c r="A532" s="8">
        <v>573648</v>
      </c>
    </row>
    <row r="533" spans="1:1" x14ac:dyDescent="0.25">
      <c r="A533" s="8">
        <v>761515</v>
      </c>
    </row>
    <row r="534" spans="1:1" x14ac:dyDescent="0.25">
      <c r="A534" s="8">
        <v>849656</v>
      </c>
    </row>
    <row r="535" spans="1:1" x14ac:dyDescent="0.25">
      <c r="A535" s="8">
        <v>679336</v>
      </c>
    </row>
    <row r="536" spans="1:1" x14ac:dyDescent="0.25">
      <c r="A536" s="8">
        <v>611717</v>
      </c>
    </row>
    <row r="537" spans="1:1" x14ac:dyDescent="0.25">
      <c r="A537" s="8">
        <v>563213</v>
      </c>
    </row>
    <row r="538" spans="1:1" x14ac:dyDescent="0.25">
      <c r="A538" s="8">
        <v>716522</v>
      </c>
    </row>
    <row r="539" spans="1:1" x14ac:dyDescent="0.25">
      <c r="A539" s="8">
        <v>560180</v>
      </c>
    </row>
    <row r="540" spans="1:1" x14ac:dyDescent="0.25">
      <c r="A540" s="8">
        <v>853718</v>
      </c>
    </row>
    <row r="541" spans="1:1" x14ac:dyDescent="0.25">
      <c r="A541" s="8">
        <v>532516</v>
      </c>
    </row>
    <row r="542" spans="1:1" x14ac:dyDescent="0.25">
      <c r="A542" s="8">
        <v>657805</v>
      </c>
    </row>
    <row r="543" spans="1:1" x14ac:dyDescent="0.25">
      <c r="A543" s="8">
        <v>528587</v>
      </c>
    </row>
    <row r="544" spans="1:1" x14ac:dyDescent="0.25">
      <c r="A544" s="8">
        <v>872820</v>
      </c>
    </row>
    <row r="545" spans="1:1" x14ac:dyDescent="0.25">
      <c r="A545" s="8">
        <v>758469</v>
      </c>
    </row>
    <row r="546" spans="1:1" x14ac:dyDescent="0.25">
      <c r="A546" s="8">
        <v>531469</v>
      </c>
    </row>
    <row r="547" spans="1:1" x14ac:dyDescent="0.25">
      <c r="A547" s="8">
        <v>502253</v>
      </c>
    </row>
    <row r="548" spans="1:1" x14ac:dyDescent="0.25">
      <c r="A548" s="8">
        <v>673184</v>
      </c>
    </row>
    <row r="549" spans="1:1" x14ac:dyDescent="0.25">
      <c r="A549" s="8">
        <v>726627</v>
      </c>
    </row>
    <row r="550" spans="1:1" x14ac:dyDescent="0.25">
      <c r="A550" s="8">
        <v>613515</v>
      </c>
    </row>
    <row r="551" spans="1:1" x14ac:dyDescent="0.25">
      <c r="A551" s="8">
        <v>594016</v>
      </c>
    </row>
    <row r="552" spans="1:1" x14ac:dyDescent="0.25">
      <c r="A552" s="8">
        <v>643172</v>
      </c>
    </row>
    <row r="553" spans="1:1" x14ac:dyDescent="0.25">
      <c r="A553" s="8">
        <v>859533</v>
      </c>
    </row>
    <row r="554" spans="1:1" x14ac:dyDescent="0.25">
      <c r="A554" s="8">
        <v>709493</v>
      </c>
    </row>
    <row r="555" spans="1:1" x14ac:dyDescent="0.25">
      <c r="A555" s="8">
        <v>832626</v>
      </c>
    </row>
    <row r="556" spans="1:1" x14ac:dyDescent="0.25">
      <c r="A556" s="8">
        <v>753055</v>
      </c>
    </row>
    <row r="557" spans="1:1" x14ac:dyDescent="0.25">
      <c r="A557" s="8">
        <v>777063</v>
      </c>
    </row>
    <row r="558" spans="1:1" x14ac:dyDescent="0.25">
      <c r="A558" s="8">
        <v>574262</v>
      </c>
    </row>
    <row r="559" spans="1:1" x14ac:dyDescent="0.25">
      <c r="A559" s="8">
        <v>588812</v>
      </c>
    </row>
    <row r="560" spans="1:1" x14ac:dyDescent="0.25">
      <c r="A560" s="8">
        <v>563507</v>
      </c>
    </row>
    <row r="561" spans="1:1" x14ac:dyDescent="0.25">
      <c r="A561" s="8">
        <v>597856</v>
      </c>
    </row>
    <row r="562" spans="1:1" x14ac:dyDescent="0.25">
      <c r="A562" s="8">
        <v>806119</v>
      </c>
    </row>
    <row r="563" spans="1:1" x14ac:dyDescent="0.25">
      <c r="A563" s="8">
        <v>549751</v>
      </c>
    </row>
    <row r="564" spans="1:1" x14ac:dyDescent="0.25">
      <c r="A564" s="8">
        <v>750472</v>
      </c>
    </row>
    <row r="565" spans="1:1" x14ac:dyDescent="0.25">
      <c r="A565" s="8">
        <v>889700</v>
      </c>
    </row>
    <row r="566" spans="1:1" x14ac:dyDescent="0.25">
      <c r="A566" s="8">
        <v>810433</v>
      </c>
    </row>
    <row r="567" spans="1:1" x14ac:dyDescent="0.25">
      <c r="A567" s="8">
        <v>538740</v>
      </c>
    </row>
    <row r="568" spans="1:1" x14ac:dyDescent="0.25">
      <c r="A568" s="8">
        <v>562026</v>
      </c>
    </row>
    <row r="569" spans="1:1" x14ac:dyDescent="0.25">
      <c r="A569" s="8">
        <v>541810</v>
      </c>
    </row>
    <row r="570" spans="1:1" x14ac:dyDescent="0.25">
      <c r="A570" s="8">
        <v>729798</v>
      </c>
    </row>
    <row r="571" spans="1:1" x14ac:dyDescent="0.25">
      <c r="A571" s="8">
        <v>660580</v>
      </c>
    </row>
    <row r="572" spans="1:1" x14ac:dyDescent="0.25">
      <c r="A572" s="8">
        <v>524141</v>
      </c>
    </row>
    <row r="573" spans="1:1" x14ac:dyDescent="0.25">
      <c r="A573" s="8">
        <v>779471</v>
      </c>
    </row>
    <row r="574" spans="1:1" x14ac:dyDescent="0.25">
      <c r="A574" s="8">
        <v>778003</v>
      </c>
    </row>
    <row r="575" spans="1:1" x14ac:dyDescent="0.25">
      <c r="A575" s="8">
        <v>690278</v>
      </c>
    </row>
    <row r="576" spans="1:1" x14ac:dyDescent="0.25">
      <c r="A576" s="8">
        <v>522668</v>
      </c>
    </row>
    <row r="577" spans="1:1" x14ac:dyDescent="0.25">
      <c r="A577" s="8">
        <v>824569</v>
      </c>
    </row>
    <row r="578" spans="1:1" x14ac:dyDescent="0.25">
      <c r="A578" s="8">
        <v>895565</v>
      </c>
    </row>
    <row r="579" spans="1:1" x14ac:dyDescent="0.25">
      <c r="A579" s="8">
        <v>648573</v>
      </c>
    </row>
    <row r="580" spans="1:1" x14ac:dyDescent="0.25">
      <c r="A580" s="8">
        <v>701305</v>
      </c>
    </row>
    <row r="581" spans="1:1" x14ac:dyDescent="0.25">
      <c r="A581" s="8">
        <v>843231</v>
      </c>
    </row>
    <row r="582" spans="1:1" x14ac:dyDescent="0.25">
      <c r="A582" s="8">
        <v>754568</v>
      </c>
    </row>
    <row r="583" spans="1:1" x14ac:dyDescent="0.25">
      <c r="A583" s="8">
        <v>617800</v>
      </c>
    </row>
    <row r="584" spans="1:1" x14ac:dyDescent="0.25">
      <c r="A584" s="8">
        <v>680272</v>
      </c>
    </row>
    <row r="585" spans="1:1" x14ac:dyDescent="0.25">
      <c r="A585" s="8">
        <v>723506</v>
      </c>
    </row>
    <row r="586" spans="1:1" x14ac:dyDescent="0.25">
      <c r="A586" s="8">
        <v>690804</v>
      </c>
    </row>
    <row r="587" spans="1:1" x14ac:dyDescent="0.25">
      <c r="A587" s="8">
        <v>834929</v>
      </c>
    </row>
    <row r="588" spans="1:1" x14ac:dyDescent="0.25">
      <c r="A588" s="8">
        <v>531424</v>
      </c>
    </row>
    <row r="589" spans="1:1" x14ac:dyDescent="0.25">
      <c r="A589" s="8">
        <v>618213</v>
      </c>
    </row>
    <row r="590" spans="1:1" x14ac:dyDescent="0.25">
      <c r="A590" s="8">
        <v>860379</v>
      </c>
    </row>
    <row r="591" spans="1:1" x14ac:dyDescent="0.25">
      <c r="A591" s="8">
        <v>772881</v>
      </c>
    </row>
    <row r="592" spans="1:1" x14ac:dyDescent="0.25">
      <c r="A592" s="8">
        <v>879808</v>
      </c>
    </row>
    <row r="593" spans="1:1" x14ac:dyDescent="0.25">
      <c r="A593" s="8">
        <v>614244</v>
      </c>
    </row>
    <row r="594" spans="1:1" x14ac:dyDescent="0.25">
      <c r="A594" s="8">
        <v>785142</v>
      </c>
    </row>
    <row r="595" spans="1:1" x14ac:dyDescent="0.25">
      <c r="A595" s="8">
        <v>700302</v>
      </c>
    </row>
    <row r="596" spans="1:1" x14ac:dyDescent="0.25">
      <c r="A596" s="8">
        <v>736235</v>
      </c>
    </row>
    <row r="597" spans="1:1" x14ac:dyDescent="0.25">
      <c r="A597" s="8">
        <v>713350</v>
      </c>
    </row>
    <row r="598" spans="1:1" x14ac:dyDescent="0.25">
      <c r="A598" s="8">
        <v>524053</v>
      </c>
    </row>
    <row r="599" spans="1:1" x14ac:dyDescent="0.25">
      <c r="A599" s="8">
        <v>735220</v>
      </c>
    </row>
    <row r="600" spans="1:1" x14ac:dyDescent="0.25">
      <c r="A600" s="8">
        <v>770605</v>
      </c>
    </row>
    <row r="601" spans="1:1" x14ac:dyDescent="0.25">
      <c r="A601" s="8">
        <v>828009</v>
      </c>
    </row>
    <row r="602" spans="1:1" x14ac:dyDescent="0.25">
      <c r="A602" s="8">
        <v>617537</v>
      </c>
    </row>
    <row r="603" spans="1:1" x14ac:dyDescent="0.25">
      <c r="A603" s="8">
        <v>517443</v>
      </c>
    </row>
    <row r="604" spans="1:1" x14ac:dyDescent="0.25">
      <c r="A604" s="8">
        <v>685860</v>
      </c>
    </row>
    <row r="605" spans="1:1" x14ac:dyDescent="0.25">
      <c r="A605" s="8">
        <v>624176</v>
      </c>
    </row>
    <row r="606" spans="1:1" x14ac:dyDescent="0.25">
      <c r="A606" s="8">
        <v>735225</v>
      </c>
    </row>
    <row r="607" spans="1:1" x14ac:dyDescent="0.25">
      <c r="A607" s="8">
        <v>566639</v>
      </c>
    </row>
    <row r="608" spans="1:1" x14ac:dyDescent="0.25">
      <c r="A608" s="8">
        <v>719643</v>
      </c>
    </row>
    <row r="609" spans="1:1" x14ac:dyDescent="0.25">
      <c r="A609" s="8">
        <v>684718</v>
      </c>
    </row>
    <row r="610" spans="1:1" x14ac:dyDescent="0.25">
      <c r="A610" s="8">
        <v>585718</v>
      </c>
    </row>
    <row r="611" spans="1:1" x14ac:dyDescent="0.25">
      <c r="A611" s="8">
        <v>829094</v>
      </c>
    </row>
    <row r="612" spans="1:1" x14ac:dyDescent="0.25">
      <c r="A612" s="8">
        <v>888414</v>
      </c>
    </row>
    <row r="613" spans="1:1" x14ac:dyDescent="0.25">
      <c r="A613" s="8">
        <v>527360</v>
      </c>
    </row>
    <row r="614" spans="1:1" x14ac:dyDescent="0.25">
      <c r="A614" s="8">
        <v>855412</v>
      </c>
    </row>
    <row r="615" spans="1:1" x14ac:dyDescent="0.25">
      <c r="A615" s="8">
        <v>757748</v>
      </c>
    </row>
    <row r="616" spans="1:1" x14ac:dyDescent="0.25">
      <c r="A616" s="8">
        <v>796763</v>
      </c>
    </row>
    <row r="617" spans="1:1" x14ac:dyDescent="0.25">
      <c r="A617" s="8">
        <v>835185</v>
      </c>
    </row>
    <row r="618" spans="1:1" x14ac:dyDescent="0.25">
      <c r="A618" s="8">
        <v>688472</v>
      </c>
    </row>
    <row r="619" spans="1:1" x14ac:dyDescent="0.25">
      <c r="A619" s="8">
        <v>850757</v>
      </c>
    </row>
    <row r="620" spans="1:1" x14ac:dyDescent="0.25">
      <c r="A620" s="8">
        <v>701903</v>
      </c>
    </row>
    <row r="621" spans="1:1" x14ac:dyDescent="0.25">
      <c r="A621" s="8">
        <v>582670</v>
      </c>
    </row>
    <row r="622" spans="1:1" x14ac:dyDescent="0.25">
      <c r="A622" s="8">
        <v>521133</v>
      </c>
    </row>
    <row r="623" spans="1:1" x14ac:dyDescent="0.25">
      <c r="A623" s="8">
        <v>533016</v>
      </c>
    </row>
    <row r="624" spans="1:1" x14ac:dyDescent="0.25">
      <c r="A624" s="8">
        <v>852855</v>
      </c>
    </row>
    <row r="625" spans="1:1" x14ac:dyDescent="0.25">
      <c r="A625" s="8">
        <v>759687</v>
      </c>
    </row>
    <row r="626" spans="1:1" x14ac:dyDescent="0.25">
      <c r="A626" s="8">
        <v>818298</v>
      </c>
    </row>
    <row r="627" spans="1:1" x14ac:dyDescent="0.25">
      <c r="A627" s="8">
        <v>511761</v>
      </c>
    </row>
    <row r="628" spans="1:1" x14ac:dyDescent="0.25">
      <c r="A628" s="8">
        <v>687772</v>
      </c>
    </row>
    <row r="629" spans="1:1" x14ac:dyDescent="0.25">
      <c r="A629" s="8">
        <v>508914</v>
      </c>
    </row>
    <row r="630" spans="1:1" x14ac:dyDescent="0.25">
      <c r="A630" s="8">
        <v>836583</v>
      </c>
    </row>
    <row r="631" spans="1:1" x14ac:dyDescent="0.25">
      <c r="A631" s="8">
        <v>632578</v>
      </c>
    </row>
    <row r="632" spans="1:1" x14ac:dyDescent="0.25">
      <c r="A632" s="8">
        <v>801082</v>
      </c>
    </row>
    <row r="633" spans="1:1" x14ac:dyDescent="0.25">
      <c r="A633" s="8">
        <v>648865</v>
      </c>
    </row>
    <row r="634" spans="1:1" x14ac:dyDescent="0.25">
      <c r="A634" s="8">
        <v>702268</v>
      </c>
    </row>
    <row r="635" spans="1:1" x14ac:dyDescent="0.25">
      <c r="A635" s="8">
        <v>707525</v>
      </c>
    </row>
    <row r="636" spans="1:1" x14ac:dyDescent="0.25">
      <c r="A636" s="8">
        <v>698721</v>
      </c>
    </row>
    <row r="637" spans="1:1" x14ac:dyDescent="0.25">
      <c r="A637" s="8">
        <v>795245</v>
      </c>
    </row>
    <row r="638" spans="1:1" x14ac:dyDescent="0.25">
      <c r="A638" s="8">
        <v>806298</v>
      </c>
    </row>
    <row r="639" spans="1:1" x14ac:dyDescent="0.25">
      <c r="A639" s="8">
        <v>631185</v>
      </c>
    </row>
    <row r="640" spans="1:1" x14ac:dyDescent="0.25">
      <c r="A640" s="8">
        <v>674517</v>
      </c>
    </row>
    <row r="641" spans="1:1" x14ac:dyDescent="0.25">
      <c r="A641" s="8">
        <v>724987</v>
      </c>
    </row>
    <row r="642" spans="1:1" x14ac:dyDescent="0.25">
      <c r="A642" s="8">
        <v>777962</v>
      </c>
    </row>
    <row r="643" spans="1:1" x14ac:dyDescent="0.25">
      <c r="A643" s="8">
        <v>547537</v>
      </c>
    </row>
    <row r="644" spans="1:1" x14ac:dyDescent="0.25">
      <c r="A644" s="8">
        <v>736258</v>
      </c>
    </row>
    <row r="645" spans="1:1" x14ac:dyDescent="0.25">
      <c r="A645" s="8">
        <v>794514</v>
      </c>
    </row>
    <row r="646" spans="1:1" x14ac:dyDescent="0.25">
      <c r="A646" s="8">
        <v>652542</v>
      </c>
    </row>
    <row r="647" spans="1:1" x14ac:dyDescent="0.25">
      <c r="A647" s="8">
        <v>890041</v>
      </c>
    </row>
    <row r="648" spans="1:1" x14ac:dyDescent="0.25">
      <c r="A648" s="8">
        <v>888445</v>
      </c>
    </row>
    <row r="649" spans="1:1" x14ac:dyDescent="0.25">
      <c r="A649" s="8">
        <v>876597</v>
      </c>
    </row>
    <row r="650" spans="1:1" x14ac:dyDescent="0.25">
      <c r="A650" s="8">
        <v>647073</v>
      </c>
    </row>
    <row r="651" spans="1:1" x14ac:dyDescent="0.25">
      <c r="A651" s="8">
        <v>610686</v>
      </c>
    </row>
    <row r="652" spans="1:1" x14ac:dyDescent="0.25">
      <c r="A652" s="8">
        <v>791829</v>
      </c>
    </row>
    <row r="653" spans="1:1" x14ac:dyDescent="0.25">
      <c r="A653" s="8">
        <v>857986</v>
      </c>
    </row>
    <row r="654" spans="1:1" x14ac:dyDescent="0.25">
      <c r="A654" s="8">
        <v>657388</v>
      </c>
    </row>
    <row r="655" spans="1:1" x14ac:dyDescent="0.25">
      <c r="A655" s="8">
        <v>864627</v>
      </c>
    </row>
    <row r="656" spans="1:1" x14ac:dyDescent="0.25">
      <c r="A656" s="8">
        <v>798055</v>
      </c>
    </row>
    <row r="657" spans="1:1" x14ac:dyDescent="0.25">
      <c r="A657" s="8">
        <v>713746</v>
      </c>
    </row>
    <row r="658" spans="1:1" x14ac:dyDescent="0.25">
      <c r="A658" s="8">
        <v>874108</v>
      </c>
    </row>
    <row r="659" spans="1:1" x14ac:dyDescent="0.25">
      <c r="A659" s="8">
        <v>688477</v>
      </c>
    </row>
    <row r="660" spans="1:1" x14ac:dyDescent="0.25">
      <c r="A660" s="8">
        <v>789438</v>
      </c>
    </row>
    <row r="661" spans="1:1" x14ac:dyDescent="0.25">
      <c r="A661" s="8">
        <v>576762</v>
      </c>
    </row>
    <row r="662" spans="1:1" x14ac:dyDescent="0.25">
      <c r="A662" s="8">
        <v>883041</v>
      </c>
    </row>
    <row r="663" spans="1:1" x14ac:dyDescent="0.25">
      <c r="A663" s="8">
        <v>819637</v>
      </c>
    </row>
    <row r="664" spans="1:1" x14ac:dyDescent="0.25">
      <c r="A664" s="8">
        <v>834293</v>
      </c>
    </row>
    <row r="665" spans="1:1" x14ac:dyDescent="0.25">
      <c r="A665" s="8">
        <v>522388</v>
      </c>
    </row>
    <row r="666" spans="1:1" x14ac:dyDescent="0.25">
      <c r="A666" s="8">
        <v>795330</v>
      </c>
    </row>
    <row r="667" spans="1:1" x14ac:dyDescent="0.25">
      <c r="A667" s="8">
        <v>644807</v>
      </c>
    </row>
    <row r="668" spans="1:1" x14ac:dyDescent="0.25">
      <c r="A668" s="8">
        <v>843846</v>
      </c>
    </row>
    <row r="669" spans="1:1" x14ac:dyDescent="0.25">
      <c r="A669" s="8">
        <v>710033</v>
      </c>
    </row>
    <row r="670" spans="1:1" x14ac:dyDescent="0.25">
      <c r="A670" s="8">
        <v>725900</v>
      </c>
    </row>
    <row r="671" spans="1:1" x14ac:dyDescent="0.25">
      <c r="A671" s="8">
        <v>795058</v>
      </c>
    </row>
    <row r="672" spans="1:1" x14ac:dyDescent="0.25">
      <c r="A672" s="8">
        <v>740121</v>
      </c>
    </row>
    <row r="673" spans="1:1" x14ac:dyDescent="0.25">
      <c r="A673" s="8">
        <v>817734</v>
      </c>
    </row>
    <row r="674" spans="1:1" x14ac:dyDescent="0.25">
      <c r="A674" s="8">
        <v>817005</v>
      </c>
    </row>
    <row r="675" spans="1:1" x14ac:dyDescent="0.25">
      <c r="A675" s="8">
        <v>545273</v>
      </c>
    </row>
    <row r="676" spans="1:1" x14ac:dyDescent="0.25">
      <c r="A676" s="8">
        <v>692778</v>
      </c>
    </row>
    <row r="677" spans="1:1" x14ac:dyDescent="0.25">
      <c r="A677" s="8">
        <v>891300</v>
      </c>
    </row>
    <row r="678" spans="1:1" x14ac:dyDescent="0.25">
      <c r="A678" s="8">
        <v>545120</v>
      </c>
    </row>
    <row r="679" spans="1:1" x14ac:dyDescent="0.25">
      <c r="A679" s="8">
        <v>851971</v>
      </c>
    </row>
    <row r="680" spans="1:1" x14ac:dyDescent="0.25">
      <c r="A680" s="8">
        <v>854749</v>
      </c>
    </row>
    <row r="681" spans="1:1" x14ac:dyDescent="0.25">
      <c r="A681" s="8">
        <v>605072</v>
      </c>
    </row>
    <row r="682" spans="1:1" x14ac:dyDescent="0.25">
      <c r="A682" s="8">
        <v>790724</v>
      </c>
    </row>
    <row r="683" spans="1:1" x14ac:dyDescent="0.25">
      <c r="A683" s="8">
        <v>780400</v>
      </c>
    </row>
    <row r="684" spans="1:1" x14ac:dyDescent="0.25">
      <c r="A684" s="8">
        <v>517399</v>
      </c>
    </row>
    <row r="685" spans="1:1" x14ac:dyDescent="0.25">
      <c r="A685" s="8">
        <v>749993</v>
      </c>
    </row>
    <row r="686" spans="1:1" x14ac:dyDescent="0.25">
      <c r="A686" s="8">
        <v>507960</v>
      </c>
    </row>
    <row r="687" spans="1:1" x14ac:dyDescent="0.25">
      <c r="A687" s="8">
        <v>883742</v>
      </c>
    </row>
    <row r="688" spans="1:1" x14ac:dyDescent="0.25">
      <c r="A688" s="8">
        <v>899957</v>
      </c>
    </row>
    <row r="689" spans="1:1" x14ac:dyDescent="0.25">
      <c r="A689" s="8">
        <v>647020</v>
      </c>
    </row>
    <row r="690" spans="1:1" x14ac:dyDescent="0.25">
      <c r="A690" s="8">
        <v>607320</v>
      </c>
    </row>
    <row r="691" spans="1:1" x14ac:dyDescent="0.25">
      <c r="A691" s="8">
        <v>720754</v>
      </c>
    </row>
    <row r="692" spans="1:1" x14ac:dyDescent="0.25">
      <c r="A692" s="8">
        <v>798686</v>
      </c>
    </row>
    <row r="693" spans="1:1" x14ac:dyDescent="0.25">
      <c r="A693" s="8">
        <v>615551</v>
      </c>
    </row>
    <row r="694" spans="1:1" x14ac:dyDescent="0.25">
      <c r="A694" s="8">
        <v>656466</v>
      </c>
    </row>
    <row r="695" spans="1:1" x14ac:dyDescent="0.25">
      <c r="A695" s="8">
        <v>691698</v>
      </c>
    </row>
    <row r="696" spans="1:1" x14ac:dyDescent="0.25">
      <c r="A696" s="8">
        <v>726332</v>
      </c>
    </row>
    <row r="697" spans="1:1" x14ac:dyDescent="0.25">
      <c r="A697" s="8">
        <v>661759</v>
      </c>
    </row>
    <row r="698" spans="1:1" x14ac:dyDescent="0.25">
      <c r="A698" s="8">
        <v>758006</v>
      </c>
    </row>
    <row r="699" spans="1:1" x14ac:dyDescent="0.25">
      <c r="A699" s="8">
        <v>598681</v>
      </c>
    </row>
    <row r="700" spans="1:1" x14ac:dyDescent="0.25">
      <c r="A700" s="8">
        <v>716950</v>
      </c>
    </row>
    <row r="701" spans="1:1" x14ac:dyDescent="0.25">
      <c r="A701" s="8">
        <v>728531</v>
      </c>
    </row>
    <row r="702" spans="1:1" x14ac:dyDescent="0.25">
      <c r="A702" s="8">
        <v>599272</v>
      </c>
    </row>
    <row r="703" spans="1:1" x14ac:dyDescent="0.25">
      <c r="A703" s="8">
        <v>544108</v>
      </c>
    </row>
    <row r="704" spans="1:1" x14ac:dyDescent="0.25">
      <c r="A704" s="8">
        <v>640660</v>
      </c>
    </row>
    <row r="705" spans="1:1" x14ac:dyDescent="0.25">
      <c r="A705" s="8">
        <v>730259</v>
      </c>
    </row>
    <row r="706" spans="1:1" x14ac:dyDescent="0.25">
      <c r="A706" s="8">
        <v>896492</v>
      </c>
    </row>
    <row r="707" spans="1:1" x14ac:dyDescent="0.25">
      <c r="A707" s="8">
        <v>606417</v>
      </c>
    </row>
    <row r="708" spans="1:1" x14ac:dyDescent="0.25">
      <c r="A708" s="8">
        <v>600721</v>
      </c>
    </row>
    <row r="709" spans="1:1" x14ac:dyDescent="0.25">
      <c r="A709" s="8">
        <v>589507</v>
      </c>
    </row>
    <row r="710" spans="1:1" x14ac:dyDescent="0.25">
      <c r="A710" s="8">
        <v>754675</v>
      </c>
    </row>
    <row r="711" spans="1:1" x14ac:dyDescent="0.25">
      <c r="A711" s="8">
        <v>578335</v>
      </c>
    </row>
    <row r="712" spans="1:1" x14ac:dyDescent="0.25">
      <c r="A712" s="8">
        <v>808475</v>
      </c>
    </row>
    <row r="713" spans="1:1" x14ac:dyDescent="0.25">
      <c r="A713" s="8">
        <v>806649</v>
      </c>
    </row>
    <row r="714" spans="1:1" x14ac:dyDescent="0.25">
      <c r="A714" s="8">
        <v>662063</v>
      </c>
    </row>
    <row r="715" spans="1:1" x14ac:dyDescent="0.25">
      <c r="A715" s="8">
        <v>791372</v>
      </c>
    </row>
    <row r="716" spans="1:1" x14ac:dyDescent="0.25">
      <c r="A716" s="8">
        <v>571831</v>
      </c>
    </row>
    <row r="717" spans="1:1" x14ac:dyDescent="0.25">
      <c r="A717" s="8">
        <v>823175</v>
      </c>
    </row>
    <row r="718" spans="1:1" x14ac:dyDescent="0.25">
      <c r="A718" s="8">
        <v>522398</v>
      </c>
    </row>
    <row r="719" spans="1:1" x14ac:dyDescent="0.25">
      <c r="A719" s="8">
        <v>866153</v>
      </c>
    </row>
    <row r="720" spans="1:1" x14ac:dyDescent="0.25">
      <c r="A720" s="8">
        <v>664770</v>
      </c>
    </row>
    <row r="721" spans="1:1" x14ac:dyDescent="0.25">
      <c r="A721" s="8">
        <v>843872</v>
      </c>
    </row>
    <row r="722" spans="1:1" x14ac:dyDescent="0.25">
      <c r="A722" s="8">
        <v>823231</v>
      </c>
    </row>
    <row r="723" spans="1:1" x14ac:dyDescent="0.25">
      <c r="A723" s="8">
        <v>569038</v>
      </c>
    </row>
    <row r="724" spans="1:1" x14ac:dyDescent="0.25">
      <c r="A724" s="8">
        <v>720741</v>
      </c>
    </row>
    <row r="725" spans="1:1" x14ac:dyDescent="0.25">
      <c r="A725" s="8">
        <v>630882</v>
      </c>
    </row>
    <row r="726" spans="1:1" x14ac:dyDescent="0.25">
      <c r="A726" s="8">
        <v>742333</v>
      </c>
    </row>
    <row r="727" spans="1:1" x14ac:dyDescent="0.25">
      <c r="A727" s="8">
        <v>765053</v>
      </c>
    </row>
    <row r="728" spans="1:1" x14ac:dyDescent="0.25">
      <c r="A728" s="8">
        <v>521024</v>
      </c>
    </row>
    <row r="729" spans="1:1" x14ac:dyDescent="0.25">
      <c r="A729" s="8">
        <v>734245</v>
      </c>
    </row>
    <row r="730" spans="1:1" x14ac:dyDescent="0.25">
      <c r="A730" s="8">
        <v>688983</v>
      </c>
    </row>
    <row r="731" spans="1:1" x14ac:dyDescent="0.25">
      <c r="A731" s="8">
        <v>790776</v>
      </c>
    </row>
    <row r="732" spans="1:1" x14ac:dyDescent="0.25">
      <c r="A732" s="8">
        <v>752953</v>
      </c>
    </row>
    <row r="733" spans="1:1" x14ac:dyDescent="0.25">
      <c r="A733" s="8">
        <v>754324</v>
      </c>
    </row>
    <row r="734" spans="1:1" x14ac:dyDescent="0.25">
      <c r="A734" s="8">
        <v>617297</v>
      </c>
    </row>
    <row r="735" spans="1:1" x14ac:dyDescent="0.25">
      <c r="A735" s="8">
        <v>595335</v>
      </c>
    </row>
    <row r="736" spans="1:1" x14ac:dyDescent="0.25">
      <c r="A736" s="8">
        <v>747015</v>
      </c>
    </row>
    <row r="737" spans="1:1" x14ac:dyDescent="0.25">
      <c r="A737" s="8">
        <v>781594</v>
      </c>
    </row>
    <row r="738" spans="1:1" x14ac:dyDescent="0.25">
      <c r="A738" s="8">
        <v>881639</v>
      </c>
    </row>
    <row r="739" spans="1:1" x14ac:dyDescent="0.25">
      <c r="A739" s="8">
        <v>579026</v>
      </c>
    </row>
    <row r="740" spans="1:1" x14ac:dyDescent="0.25">
      <c r="A740" s="8">
        <v>590995</v>
      </c>
    </row>
    <row r="741" spans="1:1" x14ac:dyDescent="0.25">
      <c r="A741" s="8">
        <v>850789</v>
      </c>
    </row>
    <row r="742" spans="1:1" x14ac:dyDescent="0.25">
      <c r="A742" s="8">
        <v>854222</v>
      </c>
    </row>
    <row r="743" spans="1:1" x14ac:dyDescent="0.25">
      <c r="A743" s="8">
        <v>543325</v>
      </c>
    </row>
    <row r="744" spans="1:1" x14ac:dyDescent="0.25">
      <c r="A744" s="8">
        <v>721389</v>
      </c>
    </row>
    <row r="745" spans="1:1" x14ac:dyDescent="0.25">
      <c r="A745" s="8">
        <v>678348</v>
      </c>
    </row>
    <row r="746" spans="1:1" x14ac:dyDescent="0.25">
      <c r="A746" s="8">
        <v>785058</v>
      </c>
    </row>
    <row r="747" spans="1:1" x14ac:dyDescent="0.25">
      <c r="A747" s="8">
        <v>733647</v>
      </c>
    </row>
    <row r="748" spans="1:1" x14ac:dyDescent="0.25">
      <c r="A748" s="8">
        <v>542770</v>
      </c>
    </row>
    <row r="749" spans="1:1" x14ac:dyDescent="0.25">
      <c r="A749" s="8">
        <v>609534</v>
      </c>
    </row>
    <row r="750" spans="1:1" x14ac:dyDescent="0.25">
      <c r="A750" s="8">
        <v>641668</v>
      </c>
    </row>
    <row r="751" spans="1:1" x14ac:dyDescent="0.25">
      <c r="A751" s="8">
        <v>585483</v>
      </c>
    </row>
    <row r="752" spans="1:1" x14ac:dyDescent="0.25">
      <c r="A752" s="8">
        <v>828597</v>
      </c>
    </row>
    <row r="753" spans="1:1" x14ac:dyDescent="0.25">
      <c r="A753" s="8">
        <v>698548</v>
      </c>
    </row>
    <row r="754" spans="1:1" x14ac:dyDescent="0.25">
      <c r="A754" s="8">
        <v>643182</v>
      </c>
    </row>
    <row r="755" spans="1:1" x14ac:dyDescent="0.25">
      <c r="A755" s="8">
        <v>548358</v>
      </c>
    </row>
    <row r="756" spans="1:1" x14ac:dyDescent="0.25">
      <c r="A756" s="8">
        <v>834022</v>
      </c>
    </row>
    <row r="757" spans="1:1" x14ac:dyDescent="0.25">
      <c r="A757" s="8">
        <v>666956</v>
      </c>
    </row>
    <row r="758" spans="1:1" x14ac:dyDescent="0.25">
      <c r="A758" s="8">
        <v>628308</v>
      </c>
    </row>
    <row r="759" spans="1:1" x14ac:dyDescent="0.25">
      <c r="A759" s="8">
        <v>519800</v>
      </c>
    </row>
    <row r="760" spans="1:1" x14ac:dyDescent="0.25">
      <c r="A760" s="8">
        <v>689554</v>
      </c>
    </row>
    <row r="761" spans="1:1" x14ac:dyDescent="0.25">
      <c r="A761" s="8">
        <v>737710</v>
      </c>
    </row>
    <row r="762" spans="1:1" x14ac:dyDescent="0.25">
      <c r="A762" s="8">
        <v>715518</v>
      </c>
    </row>
    <row r="763" spans="1:1" x14ac:dyDescent="0.25">
      <c r="A763" s="8">
        <v>730552</v>
      </c>
    </row>
    <row r="764" spans="1:1" x14ac:dyDescent="0.25">
      <c r="A764" s="8">
        <v>854985</v>
      </c>
    </row>
    <row r="765" spans="1:1" x14ac:dyDescent="0.25">
      <c r="A765" s="8">
        <v>661673</v>
      </c>
    </row>
    <row r="766" spans="1:1" x14ac:dyDescent="0.25">
      <c r="A766" s="8">
        <v>630237</v>
      </c>
    </row>
    <row r="767" spans="1:1" x14ac:dyDescent="0.25">
      <c r="A767" s="8">
        <v>578413</v>
      </c>
    </row>
    <row r="768" spans="1:1" x14ac:dyDescent="0.25">
      <c r="A768" s="8">
        <v>896078</v>
      </c>
    </row>
    <row r="769" spans="1:1" x14ac:dyDescent="0.25">
      <c r="A769" s="8">
        <v>631873</v>
      </c>
    </row>
    <row r="770" spans="1:1" x14ac:dyDescent="0.25">
      <c r="A770" s="8">
        <v>562755</v>
      </c>
    </row>
    <row r="771" spans="1:1" x14ac:dyDescent="0.25">
      <c r="A771" s="8">
        <v>654695</v>
      </c>
    </row>
    <row r="772" spans="1:1" x14ac:dyDescent="0.25">
      <c r="A772" s="8">
        <v>558761</v>
      </c>
    </row>
    <row r="773" spans="1:1" x14ac:dyDescent="0.25">
      <c r="A773" s="8">
        <v>743142</v>
      </c>
    </row>
    <row r="774" spans="1:1" x14ac:dyDescent="0.25">
      <c r="A774" s="8">
        <v>666748</v>
      </c>
    </row>
    <row r="775" spans="1:1" x14ac:dyDescent="0.25">
      <c r="A775" s="8">
        <v>583935</v>
      </c>
    </row>
    <row r="776" spans="1:1" x14ac:dyDescent="0.25">
      <c r="A776" s="8">
        <v>504024</v>
      </c>
    </row>
    <row r="777" spans="1:1" x14ac:dyDescent="0.25">
      <c r="A777" s="8">
        <v>508651</v>
      </c>
    </row>
    <row r="778" spans="1:1" x14ac:dyDescent="0.25">
      <c r="A778" s="8">
        <v>840630</v>
      </c>
    </row>
    <row r="779" spans="1:1" x14ac:dyDescent="0.25">
      <c r="A779" s="8">
        <v>512396</v>
      </c>
    </row>
    <row r="780" spans="1:1" x14ac:dyDescent="0.25">
      <c r="A780" s="8">
        <v>815866</v>
      </c>
    </row>
    <row r="781" spans="1:1" x14ac:dyDescent="0.25">
      <c r="A781" s="8">
        <v>894914</v>
      </c>
    </row>
    <row r="782" spans="1:1" x14ac:dyDescent="0.25">
      <c r="A782" s="8">
        <v>862305</v>
      </c>
    </row>
    <row r="783" spans="1:1" x14ac:dyDescent="0.25">
      <c r="A783" s="8">
        <v>772945</v>
      </c>
    </row>
    <row r="784" spans="1:1" x14ac:dyDescent="0.25">
      <c r="A784" s="8">
        <v>698075</v>
      </c>
    </row>
    <row r="785" spans="1:1" x14ac:dyDescent="0.25">
      <c r="A785" s="8">
        <v>696857</v>
      </c>
    </row>
    <row r="786" spans="1:1" x14ac:dyDescent="0.25">
      <c r="A786" s="8">
        <v>522657</v>
      </c>
    </row>
    <row r="787" spans="1:1" x14ac:dyDescent="0.25">
      <c r="A787" s="8">
        <v>580140</v>
      </c>
    </row>
    <row r="788" spans="1:1" x14ac:dyDescent="0.25">
      <c r="A788" s="8">
        <v>756990</v>
      </c>
    </row>
    <row r="789" spans="1:1" x14ac:dyDescent="0.25">
      <c r="A789" s="8">
        <v>815168</v>
      </c>
    </row>
    <row r="790" spans="1:1" x14ac:dyDescent="0.25">
      <c r="A790" s="8">
        <v>583780</v>
      </c>
    </row>
    <row r="791" spans="1:1" x14ac:dyDescent="0.25">
      <c r="A791" s="8">
        <v>845295</v>
      </c>
    </row>
    <row r="792" spans="1:1" x14ac:dyDescent="0.25">
      <c r="A792" s="8">
        <v>714258</v>
      </c>
    </row>
    <row r="793" spans="1:1" x14ac:dyDescent="0.25">
      <c r="A793" s="8">
        <v>773962</v>
      </c>
    </row>
    <row r="794" spans="1:1" x14ac:dyDescent="0.25">
      <c r="A794" s="8">
        <v>825971</v>
      </c>
    </row>
    <row r="795" spans="1:1" x14ac:dyDescent="0.25">
      <c r="A795" s="8">
        <v>765547</v>
      </c>
    </row>
    <row r="796" spans="1:1" x14ac:dyDescent="0.25">
      <c r="A796" s="8">
        <v>650871</v>
      </c>
    </row>
    <row r="797" spans="1:1" x14ac:dyDescent="0.25">
      <c r="A797" s="8">
        <v>576033</v>
      </c>
    </row>
    <row r="798" spans="1:1" x14ac:dyDescent="0.25">
      <c r="A798" s="8">
        <v>565742</v>
      </c>
    </row>
    <row r="799" spans="1:1" x14ac:dyDescent="0.25">
      <c r="A799" s="8">
        <v>746477</v>
      </c>
    </row>
    <row r="800" spans="1:1" x14ac:dyDescent="0.25">
      <c r="A800" s="8">
        <v>636378</v>
      </c>
    </row>
    <row r="801" spans="1:1" x14ac:dyDescent="0.25">
      <c r="A801" s="8">
        <v>529858</v>
      </c>
    </row>
    <row r="802" spans="1:1" x14ac:dyDescent="0.25">
      <c r="A802" s="8">
        <v>841816</v>
      </c>
    </row>
    <row r="803" spans="1:1" x14ac:dyDescent="0.25">
      <c r="A803" s="8">
        <v>808437</v>
      </c>
    </row>
    <row r="804" spans="1:1" x14ac:dyDescent="0.25">
      <c r="A804" s="8">
        <v>520199</v>
      </c>
    </row>
    <row r="805" spans="1:1" x14ac:dyDescent="0.25">
      <c r="A805" s="8">
        <v>875076</v>
      </c>
    </row>
    <row r="806" spans="1:1" x14ac:dyDescent="0.25">
      <c r="A806" s="8">
        <v>548620</v>
      </c>
    </row>
    <row r="807" spans="1:1" x14ac:dyDescent="0.25">
      <c r="A807" s="8">
        <v>604485</v>
      </c>
    </row>
    <row r="808" spans="1:1" x14ac:dyDescent="0.25">
      <c r="A808" s="8">
        <v>785173</v>
      </c>
    </row>
    <row r="809" spans="1:1" x14ac:dyDescent="0.25">
      <c r="A809" s="8">
        <v>734077</v>
      </c>
    </row>
    <row r="810" spans="1:1" x14ac:dyDescent="0.25">
      <c r="A810" s="8">
        <v>679706</v>
      </c>
    </row>
    <row r="811" spans="1:1" x14ac:dyDescent="0.25">
      <c r="A811" s="8">
        <v>878053</v>
      </c>
    </row>
    <row r="812" spans="1:1" x14ac:dyDescent="0.25">
      <c r="A812" s="8">
        <v>517029</v>
      </c>
    </row>
    <row r="813" spans="1:1" x14ac:dyDescent="0.25">
      <c r="A813" s="8">
        <v>679407</v>
      </c>
    </row>
    <row r="814" spans="1:1" x14ac:dyDescent="0.25">
      <c r="A814" s="8">
        <v>836377</v>
      </c>
    </row>
    <row r="815" spans="1:1" x14ac:dyDescent="0.25">
      <c r="A815" s="8">
        <v>538956</v>
      </c>
    </row>
    <row r="816" spans="1:1" x14ac:dyDescent="0.25">
      <c r="A816" s="8">
        <v>811924</v>
      </c>
    </row>
    <row r="817" spans="1:1" x14ac:dyDescent="0.25">
      <c r="A817" s="8">
        <v>527660</v>
      </c>
    </row>
    <row r="818" spans="1:1" x14ac:dyDescent="0.25">
      <c r="A818" s="8">
        <v>513881</v>
      </c>
    </row>
    <row r="819" spans="1:1" x14ac:dyDescent="0.25">
      <c r="A819" s="8">
        <v>596163</v>
      </c>
    </row>
    <row r="820" spans="1:1" x14ac:dyDescent="0.25">
      <c r="A820" s="8">
        <v>673553</v>
      </c>
    </row>
    <row r="821" spans="1:1" x14ac:dyDescent="0.25">
      <c r="A821" s="8">
        <v>829625</v>
      </c>
    </row>
    <row r="822" spans="1:1" x14ac:dyDescent="0.25">
      <c r="A822" s="8">
        <v>563601</v>
      </c>
    </row>
    <row r="823" spans="1:1" x14ac:dyDescent="0.25">
      <c r="A823" s="8">
        <v>659608</v>
      </c>
    </row>
    <row r="824" spans="1:1" x14ac:dyDescent="0.25">
      <c r="A824" s="8">
        <v>839615</v>
      </c>
    </row>
    <row r="825" spans="1:1" x14ac:dyDescent="0.25">
      <c r="A825" s="8">
        <v>749196</v>
      </c>
    </row>
    <row r="826" spans="1:1" x14ac:dyDescent="0.25">
      <c r="A826" s="8">
        <v>739174</v>
      </c>
    </row>
    <row r="827" spans="1:1" x14ac:dyDescent="0.25">
      <c r="A827" s="8">
        <v>768839</v>
      </c>
    </row>
    <row r="828" spans="1:1" x14ac:dyDescent="0.25">
      <c r="A828" s="8">
        <v>793867</v>
      </c>
    </row>
    <row r="829" spans="1:1" x14ac:dyDescent="0.25">
      <c r="A829" s="8">
        <v>777844</v>
      </c>
    </row>
    <row r="830" spans="1:1" x14ac:dyDescent="0.25">
      <c r="A830" s="8">
        <v>719512</v>
      </c>
    </row>
    <row r="831" spans="1:1" x14ac:dyDescent="0.25">
      <c r="A831" s="8">
        <v>803979</v>
      </c>
    </row>
    <row r="832" spans="1:1" x14ac:dyDescent="0.25">
      <c r="A832" s="8">
        <v>517276</v>
      </c>
    </row>
    <row r="833" spans="1:1" x14ac:dyDescent="0.25">
      <c r="A833" s="8">
        <v>739999</v>
      </c>
    </row>
    <row r="834" spans="1:1" x14ac:dyDescent="0.25">
      <c r="A834" s="8">
        <v>731784</v>
      </c>
    </row>
    <row r="835" spans="1:1" x14ac:dyDescent="0.25">
      <c r="A835" s="8">
        <v>547931</v>
      </c>
    </row>
    <row r="836" spans="1:1" x14ac:dyDescent="0.25">
      <c r="A836" s="8">
        <v>788850</v>
      </c>
    </row>
    <row r="837" spans="1:1" x14ac:dyDescent="0.25">
      <c r="A837" s="8">
        <v>870059</v>
      </c>
    </row>
    <row r="838" spans="1:1" x14ac:dyDescent="0.25">
      <c r="A838" s="8">
        <v>530673</v>
      </c>
    </row>
    <row r="839" spans="1:1" x14ac:dyDescent="0.25">
      <c r="A839" s="8">
        <v>521934</v>
      </c>
    </row>
    <row r="840" spans="1:1" x14ac:dyDescent="0.25">
      <c r="A840" s="8">
        <v>796686</v>
      </c>
    </row>
    <row r="841" spans="1:1" x14ac:dyDescent="0.25">
      <c r="A841" s="8">
        <v>519172</v>
      </c>
    </row>
    <row r="842" spans="1:1" x14ac:dyDescent="0.25">
      <c r="A842" s="8">
        <v>537744</v>
      </c>
    </row>
    <row r="843" spans="1:1" x14ac:dyDescent="0.25">
      <c r="A843" s="8">
        <v>590170</v>
      </c>
    </row>
    <row r="844" spans="1:1" x14ac:dyDescent="0.25">
      <c r="A844" s="8">
        <v>879017</v>
      </c>
    </row>
    <row r="845" spans="1:1" x14ac:dyDescent="0.25">
      <c r="A845" s="8">
        <v>514029</v>
      </c>
    </row>
    <row r="846" spans="1:1" x14ac:dyDescent="0.25">
      <c r="A846" s="8">
        <v>557825</v>
      </c>
    </row>
    <row r="847" spans="1:1" x14ac:dyDescent="0.25">
      <c r="A847" s="8">
        <v>876020</v>
      </c>
    </row>
    <row r="848" spans="1:1" x14ac:dyDescent="0.25">
      <c r="A848" s="8">
        <v>768236</v>
      </c>
    </row>
    <row r="849" spans="1:1" x14ac:dyDescent="0.25">
      <c r="A849" s="8">
        <v>723614</v>
      </c>
    </row>
    <row r="850" spans="1:1" x14ac:dyDescent="0.25">
      <c r="A850" s="8">
        <v>668799</v>
      </c>
    </row>
    <row r="851" spans="1:1" x14ac:dyDescent="0.25">
      <c r="A851" s="8">
        <v>754257</v>
      </c>
    </row>
    <row r="852" spans="1:1" x14ac:dyDescent="0.25">
      <c r="A852" s="8">
        <v>558787</v>
      </c>
    </row>
    <row r="853" spans="1:1" x14ac:dyDescent="0.25">
      <c r="A853" s="8">
        <v>677602</v>
      </c>
    </row>
    <row r="854" spans="1:1" x14ac:dyDescent="0.25">
      <c r="A854" s="8">
        <v>638530</v>
      </c>
    </row>
    <row r="855" spans="1:1" x14ac:dyDescent="0.25">
      <c r="A855" s="8">
        <v>639683</v>
      </c>
    </row>
    <row r="856" spans="1:1" x14ac:dyDescent="0.25">
      <c r="A856" s="8">
        <v>897301</v>
      </c>
    </row>
    <row r="857" spans="1:1" x14ac:dyDescent="0.25">
      <c r="A857" s="8">
        <v>593049</v>
      </c>
    </row>
    <row r="858" spans="1:1" x14ac:dyDescent="0.25">
      <c r="A858" s="8">
        <v>800900</v>
      </c>
    </row>
    <row r="859" spans="1:1" x14ac:dyDescent="0.25">
      <c r="A859" s="8">
        <v>651844</v>
      </c>
    </row>
    <row r="860" spans="1:1" x14ac:dyDescent="0.25">
      <c r="A860" s="8">
        <v>621427</v>
      </c>
    </row>
    <row r="861" spans="1:1" x14ac:dyDescent="0.25">
      <c r="A861" s="8">
        <v>881345</v>
      </c>
    </row>
    <row r="862" spans="1:1" x14ac:dyDescent="0.25">
      <c r="A862" s="8">
        <v>514232</v>
      </c>
    </row>
    <row r="863" spans="1:1" x14ac:dyDescent="0.25">
      <c r="A863" s="8">
        <v>804574</v>
      </c>
    </row>
    <row r="864" spans="1:1" x14ac:dyDescent="0.25">
      <c r="A864" s="8">
        <v>547518</v>
      </c>
    </row>
    <row r="865" spans="1:1" x14ac:dyDescent="0.25">
      <c r="A865" s="8">
        <v>586127</v>
      </c>
    </row>
    <row r="866" spans="1:1" x14ac:dyDescent="0.25">
      <c r="A866" s="8">
        <v>768322</v>
      </c>
    </row>
    <row r="867" spans="1:1" x14ac:dyDescent="0.25">
      <c r="A867" s="8">
        <v>839746</v>
      </c>
    </row>
    <row r="868" spans="1:1" x14ac:dyDescent="0.25">
      <c r="A868" s="8">
        <v>639094</v>
      </c>
    </row>
    <row r="869" spans="1:1" x14ac:dyDescent="0.25">
      <c r="A869" s="8">
        <v>826558</v>
      </c>
    </row>
    <row r="870" spans="1:1" x14ac:dyDescent="0.25">
      <c r="A870" s="8">
        <v>828451</v>
      </c>
    </row>
    <row r="871" spans="1:1" x14ac:dyDescent="0.25">
      <c r="A871" s="8">
        <v>866961</v>
      </c>
    </row>
    <row r="872" spans="1:1" x14ac:dyDescent="0.25">
      <c r="A872" s="8">
        <v>649718</v>
      </c>
    </row>
    <row r="873" spans="1:1" x14ac:dyDescent="0.25">
      <c r="A873" s="8">
        <v>851875</v>
      </c>
    </row>
    <row r="874" spans="1:1" x14ac:dyDescent="0.25">
      <c r="A874" s="8">
        <v>585010</v>
      </c>
    </row>
    <row r="875" spans="1:1" x14ac:dyDescent="0.25">
      <c r="A875" s="8">
        <v>848569</v>
      </c>
    </row>
    <row r="876" spans="1:1" x14ac:dyDescent="0.25">
      <c r="A876" s="8">
        <v>737331</v>
      </c>
    </row>
    <row r="877" spans="1:1" x14ac:dyDescent="0.25">
      <c r="A877" s="8">
        <v>602904</v>
      </c>
    </row>
    <row r="878" spans="1:1" x14ac:dyDescent="0.25">
      <c r="A878" s="8">
        <v>707367</v>
      </c>
    </row>
    <row r="879" spans="1:1" x14ac:dyDescent="0.25">
      <c r="A879" s="8">
        <v>510635</v>
      </c>
    </row>
    <row r="880" spans="1:1" x14ac:dyDescent="0.25">
      <c r="A880" s="8">
        <v>701121</v>
      </c>
    </row>
    <row r="881" spans="1:1" x14ac:dyDescent="0.25">
      <c r="A881" s="8">
        <v>745883</v>
      </c>
    </row>
    <row r="882" spans="1:1" x14ac:dyDescent="0.25">
      <c r="A882" s="8">
        <v>869802</v>
      </c>
    </row>
    <row r="883" spans="1:1" x14ac:dyDescent="0.25">
      <c r="A883" s="8">
        <v>623039</v>
      </c>
    </row>
    <row r="884" spans="1:1" x14ac:dyDescent="0.25">
      <c r="A884" s="8">
        <v>800515</v>
      </c>
    </row>
    <row r="885" spans="1:1" x14ac:dyDescent="0.25">
      <c r="A885" s="8">
        <v>868035</v>
      </c>
    </row>
    <row r="886" spans="1:1" x14ac:dyDescent="0.25">
      <c r="A886" s="8">
        <v>830185</v>
      </c>
    </row>
    <row r="887" spans="1:1" x14ac:dyDescent="0.25">
      <c r="A887" s="8">
        <v>557555</v>
      </c>
    </row>
    <row r="888" spans="1:1" x14ac:dyDescent="0.25">
      <c r="A888" s="8">
        <v>803601</v>
      </c>
    </row>
    <row r="889" spans="1:1" x14ac:dyDescent="0.25">
      <c r="A889" s="8">
        <v>578788</v>
      </c>
    </row>
    <row r="890" spans="1:1" x14ac:dyDescent="0.25">
      <c r="A890" s="8">
        <v>762442</v>
      </c>
    </row>
    <row r="891" spans="1:1" x14ac:dyDescent="0.25">
      <c r="A891" s="8">
        <v>871631</v>
      </c>
    </row>
    <row r="892" spans="1:1" x14ac:dyDescent="0.25">
      <c r="A892" s="8">
        <v>646871</v>
      </c>
    </row>
    <row r="893" spans="1:1" x14ac:dyDescent="0.25">
      <c r="A893" s="8">
        <v>859044</v>
      </c>
    </row>
    <row r="894" spans="1:1" x14ac:dyDescent="0.25">
      <c r="A894" s="8">
        <v>711958</v>
      </c>
    </row>
    <row r="895" spans="1:1" x14ac:dyDescent="0.25">
      <c r="A895" s="8">
        <v>533731</v>
      </c>
    </row>
    <row r="896" spans="1:1" x14ac:dyDescent="0.25">
      <c r="A896" s="8">
        <v>764947</v>
      </c>
    </row>
    <row r="897" spans="1:1" x14ac:dyDescent="0.25">
      <c r="A897" s="8">
        <v>832912</v>
      </c>
    </row>
    <row r="898" spans="1:1" x14ac:dyDescent="0.25">
      <c r="A898" s="8">
        <v>722927</v>
      </c>
    </row>
    <row r="899" spans="1:1" x14ac:dyDescent="0.25">
      <c r="A899" s="8">
        <v>740640</v>
      </c>
    </row>
    <row r="900" spans="1:1" x14ac:dyDescent="0.25">
      <c r="A900" s="8">
        <v>535772</v>
      </c>
    </row>
    <row r="901" spans="1:1" x14ac:dyDescent="0.25">
      <c r="A901" s="8">
        <v>704830</v>
      </c>
    </row>
    <row r="902" spans="1:1" x14ac:dyDescent="0.25">
      <c r="A902" s="8">
        <v>647196</v>
      </c>
    </row>
    <row r="903" spans="1:1" x14ac:dyDescent="0.25">
      <c r="A903" s="8">
        <v>638199</v>
      </c>
    </row>
    <row r="904" spans="1:1" x14ac:dyDescent="0.25">
      <c r="A904" s="8">
        <v>540867</v>
      </c>
    </row>
    <row r="905" spans="1:1" x14ac:dyDescent="0.25">
      <c r="A905" s="8">
        <v>614984</v>
      </c>
    </row>
    <row r="906" spans="1:1" x14ac:dyDescent="0.25">
      <c r="A906" s="8">
        <v>873449</v>
      </c>
    </row>
    <row r="907" spans="1:1" x14ac:dyDescent="0.25">
      <c r="A907" s="8">
        <v>839083</v>
      </c>
    </row>
    <row r="908" spans="1:1" x14ac:dyDescent="0.25">
      <c r="A908" s="8">
        <v>862049</v>
      </c>
    </row>
    <row r="909" spans="1:1" x14ac:dyDescent="0.25">
      <c r="A909" s="8">
        <v>613246</v>
      </c>
    </row>
    <row r="910" spans="1:1" x14ac:dyDescent="0.25">
      <c r="A910" s="8">
        <v>782433</v>
      </c>
    </row>
    <row r="911" spans="1:1" x14ac:dyDescent="0.25">
      <c r="A911" s="8">
        <v>738911</v>
      </c>
    </row>
    <row r="912" spans="1:1" x14ac:dyDescent="0.25">
      <c r="A912" s="8">
        <v>671465</v>
      </c>
    </row>
    <row r="913" spans="1:1" x14ac:dyDescent="0.25">
      <c r="A913" s="8">
        <v>715653</v>
      </c>
    </row>
    <row r="914" spans="1:1" x14ac:dyDescent="0.25">
      <c r="A914" s="8">
        <v>873092</v>
      </c>
    </row>
    <row r="915" spans="1:1" x14ac:dyDescent="0.25">
      <c r="A915" s="8">
        <v>779032</v>
      </c>
    </row>
    <row r="916" spans="1:1" x14ac:dyDescent="0.25">
      <c r="A916" s="8">
        <v>804760</v>
      </c>
    </row>
    <row r="917" spans="1:1" x14ac:dyDescent="0.25">
      <c r="A917" s="8">
        <v>605707</v>
      </c>
    </row>
    <row r="918" spans="1:1" x14ac:dyDescent="0.25">
      <c r="A918" s="8">
        <v>889143</v>
      </c>
    </row>
    <row r="919" spans="1:1" x14ac:dyDescent="0.25">
      <c r="A919" s="8">
        <v>581547</v>
      </c>
    </row>
    <row r="920" spans="1:1" x14ac:dyDescent="0.25">
      <c r="A920" s="8">
        <v>663057</v>
      </c>
    </row>
    <row r="921" spans="1:1" x14ac:dyDescent="0.25">
      <c r="A921" s="8">
        <v>775832</v>
      </c>
    </row>
    <row r="922" spans="1:1" x14ac:dyDescent="0.25">
      <c r="A922" s="8">
        <v>777581</v>
      </c>
    </row>
    <row r="923" spans="1:1" x14ac:dyDescent="0.25">
      <c r="A923" s="8">
        <v>603753</v>
      </c>
    </row>
    <row r="924" spans="1:1" x14ac:dyDescent="0.25">
      <c r="A924" s="8">
        <v>556035</v>
      </c>
    </row>
    <row r="925" spans="1:1" x14ac:dyDescent="0.25">
      <c r="A925" s="8">
        <v>567448</v>
      </c>
    </row>
    <row r="926" spans="1:1" x14ac:dyDescent="0.25">
      <c r="A926" s="8">
        <v>829551</v>
      </c>
    </row>
    <row r="927" spans="1:1" x14ac:dyDescent="0.25">
      <c r="A927" s="8">
        <v>677309</v>
      </c>
    </row>
    <row r="928" spans="1:1" x14ac:dyDescent="0.25">
      <c r="A928" s="8">
        <v>644180</v>
      </c>
    </row>
    <row r="929" spans="1:1" x14ac:dyDescent="0.25">
      <c r="A929" s="8">
        <v>704207</v>
      </c>
    </row>
    <row r="930" spans="1:1" x14ac:dyDescent="0.25">
      <c r="A930" s="8">
        <v>756888</v>
      </c>
    </row>
    <row r="931" spans="1:1" x14ac:dyDescent="0.25">
      <c r="A931" s="8">
        <v>538486</v>
      </c>
    </row>
    <row r="932" spans="1:1" x14ac:dyDescent="0.25">
      <c r="A932" s="8">
        <v>591107</v>
      </c>
    </row>
    <row r="933" spans="1:1" x14ac:dyDescent="0.25">
      <c r="A933" s="8">
        <v>631958</v>
      </c>
    </row>
    <row r="934" spans="1:1" x14ac:dyDescent="0.25">
      <c r="A934" s="8">
        <v>623722</v>
      </c>
    </row>
    <row r="935" spans="1:1" x14ac:dyDescent="0.25">
      <c r="A935" s="8">
        <v>764044</v>
      </c>
    </row>
    <row r="936" spans="1:1" x14ac:dyDescent="0.25">
      <c r="A936" s="8">
        <v>808231</v>
      </c>
    </row>
    <row r="937" spans="1:1" x14ac:dyDescent="0.25">
      <c r="A937" s="8">
        <v>694479</v>
      </c>
    </row>
    <row r="938" spans="1:1" x14ac:dyDescent="0.25">
      <c r="A938" s="8">
        <v>814488</v>
      </c>
    </row>
    <row r="939" spans="1:1" x14ac:dyDescent="0.25">
      <c r="A939" s="8">
        <v>652457</v>
      </c>
    </row>
    <row r="940" spans="1:1" x14ac:dyDescent="0.25">
      <c r="A940" s="8">
        <v>549205</v>
      </c>
    </row>
    <row r="941" spans="1:1" x14ac:dyDescent="0.25">
      <c r="A941" s="8">
        <v>620348</v>
      </c>
    </row>
    <row r="942" spans="1:1" x14ac:dyDescent="0.25">
      <c r="A942" s="8">
        <v>863835</v>
      </c>
    </row>
    <row r="943" spans="1:1" x14ac:dyDescent="0.25">
      <c r="A943" s="8">
        <v>848751</v>
      </c>
    </row>
    <row r="944" spans="1:1" x14ac:dyDescent="0.25">
      <c r="A944" s="8">
        <v>625831</v>
      </c>
    </row>
    <row r="945" spans="1:1" x14ac:dyDescent="0.25">
      <c r="A945" s="8">
        <v>526011</v>
      </c>
    </row>
    <row r="946" spans="1:1" x14ac:dyDescent="0.25">
      <c r="A946" s="8">
        <v>747783</v>
      </c>
    </row>
    <row r="947" spans="1:1" x14ac:dyDescent="0.25">
      <c r="A947" s="8">
        <v>858710</v>
      </c>
    </row>
    <row r="948" spans="1:1" x14ac:dyDescent="0.25">
      <c r="A948" s="8">
        <v>805131</v>
      </c>
    </row>
    <row r="949" spans="1:1" x14ac:dyDescent="0.25">
      <c r="A949" s="8">
        <v>716769</v>
      </c>
    </row>
    <row r="950" spans="1:1" x14ac:dyDescent="0.25">
      <c r="A950" s="8">
        <v>684293</v>
      </c>
    </row>
    <row r="951" spans="1:1" x14ac:dyDescent="0.25">
      <c r="A951" s="8">
        <v>689920</v>
      </c>
    </row>
    <row r="952" spans="1:1" x14ac:dyDescent="0.25">
      <c r="A952" s="8">
        <v>710329</v>
      </c>
    </row>
    <row r="953" spans="1:1" x14ac:dyDescent="0.25">
      <c r="A953" s="8">
        <v>741459</v>
      </c>
    </row>
    <row r="954" spans="1:1" x14ac:dyDescent="0.25">
      <c r="A954" s="8">
        <v>658075</v>
      </c>
    </row>
    <row r="955" spans="1:1" x14ac:dyDescent="0.25">
      <c r="A955" s="8">
        <v>794810</v>
      </c>
    </row>
    <row r="956" spans="1:1" x14ac:dyDescent="0.25">
      <c r="A956" s="8">
        <v>819783</v>
      </c>
    </row>
    <row r="957" spans="1:1" x14ac:dyDescent="0.25">
      <c r="A957" s="8">
        <v>729279</v>
      </c>
    </row>
    <row r="958" spans="1:1" x14ac:dyDescent="0.25">
      <c r="A958" s="8">
        <v>700983</v>
      </c>
    </row>
    <row r="959" spans="1:1" x14ac:dyDescent="0.25">
      <c r="A959" s="8">
        <v>760877</v>
      </c>
    </row>
    <row r="960" spans="1:1" x14ac:dyDescent="0.25">
      <c r="A960" s="8">
        <v>814597</v>
      </c>
    </row>
    <row r="961" spans="1:1" x14ac:dyDescent="0.25">
      <c r="A961" s="8">
        <v>741808</v>
      </c>
    </row>
    <row r="962" spans="1:1" x14ac:dyDescent="0.25">
      <c r="A962" s="8">
        <v>758341</v>
      </c>
    </row>
    <row r="963" spans="1:1" x14ac:dyDescent="0.25">
      <c r="A963" s="8">
        <v>887831</v>
      </c>
    </row>
    <row r="964" spans="1:1" x14ac:dyDescent="0.25">
      <c r="A964" s="8">
        <v>549872</v>
      </c>
    </row>
    <row r="965" spans="1:1" x14ac:dyDescent="0.25">
      <c r="A965" s="8">
        <v>789835</v>
      </c>
    </row>
    <row r="966" spans="1:1" x14ac:dyDescent="0.25">
      <c r="A966" s="8">
        <v>551090</v>
      </c>
    </row>
    <row r="967" spans="1:1" x14ac:dyDescent="0.25">
      <c r="A967" s="8">
        <v>669244</v>
      </c>
    </row>
    <row r="968" spans="1:1" x14ac:dyDescent="0.25">
      <c r="A968" s="8">
        <v>880020</v>
      </c>
    </row>
    <row r="969" spans="1:1" x14ac:dyDescent="0.25">
      <c r="A969" s="8">
        <v>623055</v>
      </c>
    </row>
    <row r="970" spans="1:1" x14ac:dyDescent="0.25">
      <c r="A970" s="8">
        <v>883984</v>
      </c>
    </row>
    <row r="971" spans="1:1" x14ac:dyDescent="0.25">
      <c r="A971" s="8">
        <v>562316</v>
      </c>
    </row>
    <row r="972" spans="1:1" x14ac:dyDescent="0.25">
      <c r="A972" s="8">
        <v>746263</v>
      </c>
    </row>
    <row r="973" spans="1:1" x14ac:dyDescent="0.25">
      <c r="A973" s="8">
        <v>577220</v>
      </c>
    </row>
    <row r="974" spans="1:1" x14ac:dyDescent="0.25">
      <c r="A974" s="8">
        <v>850757</v>
      </c>
    </row>
    <row r="975" spans="1:1" x14ac:dyDescent="0.25">
      <c r="A975" s="8">
        <v>532136</v>
      </c>
    </row>
    <row r="976" spans="1:1" x14ac:dyDescent="0.25">
      <c r="A976" s="8">
        <v>564375</v>
      </c>
    </row>
    <row r="977" spans="1:1" x14ac:dyDescent="0.25">
      <c r="A977" s="8">
        <v>891130</v>
      </c>
    </row>
    <row r="978" spans="1:1" x14ac:dyDescent="0.25">
      <c r="A978" s="8">
        <v>812403</v>
      </c>
    </row>
    <row r="979" spans="1:1" x14ac:dyDescent="0.25">
      <c r="A979" s="8">
        <v>858083</v>
      </c>
    </row>
    <row r="980" spans="1:1" x14ac:dyDescent="0.25">
      <c r="A980" s="8">
        <v>691227</v>
      </c>
    </row>
    <row r="981" spans="1:1" x14ac:dyDescent="0.25">
      <c r="A981" s="8">
        <v>772941</v>
      </c>
    </row>
    <row r="982" spans="1:1" x14ac:dyDescent="0.25">
      <c r="A982" s="8">
        <v>859710</v>
      </c>
    </row>
    <row r="983" spans="1:1" x14ac:dyDescent="0.25">
      <c r="A983" s="8">
        <v>776117</v>
      </c>
    </row>
    <row r="984" spans="1:1" x14ac:dyDescent="0.25">
      <c r="A984" s="8">
        <v>708980</v>
      </c>
    </row>
    <row r="985" spans="1:1" x14ac:dyDescent="0.25">
      <c r="A985" s="8">
        <v>893278</v>
      </c>
    </row>
    <row r="986" spans="1:1" x14ac:dyDescent="0.25">
      <c r="A986" s="8">
        <v>686456</v>
      </c>
    </row>
    <row r="987" spans="1:1" x14ac:dyDescent="0.25">
      <c r="A987" s="8">
        <v>744847</v>
      </c>
    </row>
    <row r="988" spans="1:1" x14ac:dyDescent="0.25">
      <c r="A988" s="8">
        <v>694988</v>
      </c>
    </row>
    <row r="989" spans="1:1" x14ac:dyDescent="0.25">
      <c r="A989" s="8">
        <v>508545</v>
      </c>
    </row>
    <row r="990" spans="1:1" x14ac:dyDescent="0.25">
      <c r="A990" s="8">
        <v>892997</v>
      </c>
    </row>
    <row r="991" spans="1:1" x14ac:dyDescent="0.25">
      <c r="A991" s="8">
        <v>709886</v>
      </c>
    </row>
    <row r="992" spans="1:1" x14ac:dyDescent="0.25">
      <c r="A992" s="8">
        <v>503625</v>
      </c>
    </row>
    <row r="993" spans="1:1" x14ac:dyDescent="0.25">
      <c r="A993" s="8">
        <v>607931</v>
      </c>
    </row>
    <row r="994" spans="1:1" x14ac:dyDescent="0.25">
      <c r="A994" s="8">
        <v>776664</v>
      </c>
    </row>
    <row r="995" spans="1:1" x14ac:dyDescent="0.25">
      <c r="A995" s="8">
        <v>708193</v>
      </c>
    </row>
    <row r="996" spans="1:1" x14ac:dyDescent="0.25">
      <c r="A996" s="8">
        <v>650610</v>
      </c>
    </row>
    <row r="997" spans="1:1" x14ac:dyDescent="0.25">
      <c r="A997" s="8">
        <v>553595</v>
      </c>
    </row>
    <row r="998" spans="1:1" x14ac:dyDescent="0.25">
      <c r="A998" s="8">
        <v>567775</v>
      </c>
    </row>
    <row r="999" spans="1:1" x14ac:dyDescent="0.25">
      <c r="A999" s="8">
        <v>810164</v>
      </c>
    </row>
    <row r="1000" spans="1:1" x14ac:dyDescent="0.25">
      <c r="A1000" s="8">
        <v>503431</v>
      </c>
    </row>
    <row r="1001" spans="1:1" x14ac:dyDescent="0.25">
      <c r="A1001" s="8">
        <v>676106</v>
      </c>
    </row>
    <row r="1002" spans="1:1" x14ac:dyDescent="0.25">
      <c r="A1002" s="8">
        <v>606868</v>
      </c>
    </row>
    <row r="1003" spans="1:1" x14ac:dyDescent="0.25">
      <c r="A1003" s="8">
        <v>594556</v>
      </c>
    </row>
    <row r="1004" spans="1:1" x14ac:dyDescent="0.25">
      <c r="A1004" s="8">
        <v>895827</v>
      </c>
    </row>
    <row r="1005" spans="1:1" x14ac:dyDescent="0.25">
      <c r="A1005" s="8">
        <v>662538</v>
      </c>
    </row>
    <row r="1006" spans="1:1" x14ac:dyDescent="0.25">
      <c r="A1006" s="8">
        <v>515851</v>
      </c>
    </row>
    <row r="1007" spans="1:1" x14ac:dyDescent="0.25">
      <c r="A1007" s="8">
        <v>506295</v>
      </c>
    </row>
    <row r="1008" spans="1:1" x14ac:dyDescent="0.25">
      <c r="A1008" s="8">
        <v>670824</v>
      </c>
    </row>
    <row r="1009" spans="1:1" x14ac:dyDescent="0.25">
      <c r="A1009" s="8">
        <v>535911</v>
      </c>
    </row>
    <row r="1010" spans="1:1" x14ac:dyDescent="0.25">
      <c r="A1010" s="8">
        <v>543462</v>
      </c>
    </row>
    <row r="1011" spans="1:1" x14ac:dyDescent="0.25">
      <c r="A1011" s="8">
        <v>548198</v>
      </c>
    </row>
    <row r="1012" spans="1:1" x14ac:dyDescent="0.25">
      <c r="A1012" s="8">
        <v>643296</v>
      </c>
    </row>
    <row r="1013" spans="1:1" x14ac:dyDescent="0.25">
      <c r="A1013" s="8">
        <v>737686</v>
      </c>
    </row>
    <row r="1014" spans="1:1" x14ac:dyDescent="0.25">
      <c r="A1014" s="8">
        <v>771755</v>
      </c>
    </row>
    <row r="1015" spans="1:1" x14ac:dyDescent="0.25">
      <c r="A1015" s="8">
        <v>751686</v>
      </c>
    </row>
    <row r="1016" spans="1:1" x14ac:dyDescent="0.25">
      <c r="A1016" s="8">
        <v>821929</v>
      </c>
    </row>
    <row r="1017" spans="1:1" x14ac:dyDescent="0.25">
      <c r="A1017" s="8">
        <v>831851</v>
      </c>
    </row>
    <row r="1018" spans="1:1" x14ac:dyDescent="0.25">
      <c r="A1018" s="8">
        <v>842664</v>
      </c>
    </row>
    <row r="1019" spans="1:1" x14ac:dyDescent="0.25">
      <c r="A1019" s="8">
        <v>739902</v>
      </c>
    </row>
    <row r="1020" spans="1:1" x14ac:dyDescent="0.25">
      <c r="A1020" s="8">
        <v>798015</v>
      </c>
    </row>
    <row r="1021" spans="1:1" x14ac:dyDescent="0.25">
      <c r="A1021" s="8">
        <v>626019</v>
      </c>
    </row>
    <row r="1022" spans="1:1" x14ac:dyDescent="0.25">
      <c r="A1022" s="8">
        <v>667238</v>
      </c>
    </row>
    <row r="1023" spans="1:1" x14ac:dyDescent="0.25">
      <c r="A1023" s="8">
        <v>585235</v>
      </c>
    </row>
    <row r="1024" spans="1:1" x14ac:dyDescent="0.25">
      <c r="A1024" s="8">
        <v>778260</v>
      </c>
    </row>
    <row r="1025" spans="1:1" x14ac:dyDescent="0.25">
      <c r="A1025" s="8">
        <v>702169</v>
      </c>
    </row>
    <row r="1026" spans="1:1" x14ac:dyDescent="0.25">
      <c r="A1026" s="8">
        <v>624229</v>
      </c>
    </row>
    <row r="1027" spans="1:1" x14ac:dyDescent="0.25">
      <c r="A1027" s="8">
        <v>885379</v>
      </c>
    </row>
    <row r="1028" spans="1:1" x14ac:dyDescent="0.25">
      <c r="A1028" s="8">
        <v>606408</v>
      </c>
    </row>
    <row r="1029" spans="1:1" x14ac:dyDescent="0.25">
      <c r="A1029" s="8">
        <v>574881</v>
      </c>
    </row>
    <row r="1030" spans="1:1" x14ac:dyDescent="0.25">
      <c r="A1030" s="8">
        <v>897249</v>
      </c>
    </row>
    <row r="1031" spans="1:1" x14ac:dyDescent="0.25">
      <c r="A1031" s="8">
        <v>778505</v>
      </c>
    </row>
    <row r="1032" spans="1:1" x14ac:dyDescent="0.25">
      <c r="A1032" s="8">
        <v>684256</v>
      </c>
    </row>
    <row r="1033" spans="1:1" x14ac:dyDescent="0.25">
      <c r="A1033" s="8">
        <v>701532</v>
      </c>
    </row>
    <row r="1034" spans="1:1" x14ac:dyDescent="0.25">
      <c r="A1034" s="8">
        <v>862972</v>
      </c>
    </row>
    <row r="1035" spans="1:1" x14ac:dyDescent="0.25">
      <c r="A1035" s="8">
        <v>852434</v>
      </c>
    </row>
    <row r="1036" spans="1:1" x14ac:dyDescent="0.25">
      <c r="A1036" s="8">
        <v>705457</v>
      </c>
    </row>
    <row r="1037" spans="1:1" x14ac:dyDescent="0.25">
      <c r="A1037" s="8">
        <v>746123</v>
      </c>
    </row>
    <row r="1038" spans="1:1" x14ac:dyDescent="0.25">
      <c r="A1038" s="8">
        <v>676066</v>
      </c>
    </row>
    <row r="1039" spans="1:1" x14ac:dyDescent="0.25">
      <c r="A1039" s="8">
        <v>784518</v>
      </c>
    </row>
    <row r="1040" spans="1:1" x14ac:dyDescent="0.25">
      <c r="A1040" s="8">
        <v>614375</v>
      </c>
    </row>
    <row r="1041" spans="1:1" x14ac:dyDescent="0.25">
      <c r="A1041" s="8">
        <v>512027</v>
      </c>
    </row>
    <row r="1042" spans="1:1" x14ac:dyDescent="0.25">
      <c r="A1042" s="8">
        <v>715642</v>
      </c>
    </row>
    <row r="1043" spans="1:1" x14ac:dyDescent="0.25">
      <c r="A1043" s="8">
        <v>507712</v>
      </c>
    </row>
    <row r="1044" spans="1:1" x14ac:dyDescent="0.25">
      <c r="A1044" s="8">
        <v>768205</v>
      </c>
    </row>
    <row r="1045" spans="1:1" x14ac:dyDescent="0.25">
      <c r="A1045" s="8">
        <v>624553</v>
      </c>
    </row>
    <row r="1046" spans="1:1" x14ac:dyDescent="0.25">
      <c r="A1046" s="8">
        <v>670792</v>
      </c>
    </row>
    <row r="1047" spans="1:1" x14ac:dyDescent="0.25">
      <c r="A1047" s="8">
        <v>555608</v>
      </c>
    </row>
    <row r="1048" spans="1:1" x14ac:dyDescent="0.25">
      <c r="A1048" s="8">
        <v>596056</v>
      </c>
    </row>
    <row r="1049" spans="1:1" x14ac:dyDescent="0.25">
      <c r="A1049" s="8">
        <v>787376</v>
      </c>
    </row>
    <row r="1050" spans="1:1" x14ac:dyDescent="0.25">
      <c r="A1050" s="8">
        <v>675144</v>
      </c>
    </row>
    <row r="1051" spans="1:1" x14ac:dyDescent="0.25">
      <c r="A1051" s="8">
        <v>708591</v>
      </c>
    </row>
    <row r="1052" spans="1:1" x14ac:dyDescent="0.25">
      <c r="A1052" s="8">
        <v>588280</v>
      </c>
    </row>
    <row r="1053" spans="1:1" x14ac:dyDescent="0.25">
      <c r="A1053" s="8">
        <v>712296</v>
      </c>
    </row>
    <row r="1054" spans="1:1" x14ac:dyDescent="0.25">
      <c r="A1054" s="8">
        <v>695312</v>
      </c>
    </row>
    <row r="1055" spans="1:1" x14ac:dyDescent="0.25">
      <c r="A1055" s="8">
        <v>878346</v>
      </c>
    </row>
    <row r="1056" spans="1:1" x14ac:dyDescent="0.25">
      <c r="A1056" s="8">
        <v>502119</v>
      </c>
    </row>
    <row r="1057" spans="1:1" x14ac:dyDescent="0.25">
      <c r="A1057" s="8">
        <v>792124</v>
      </c>
    </row>
    <row r="1058" spans="1:1" x14ac:dyDescent="0.25">
      <c r="A1058" s="8">
        <v>856640</v>
      </c>
    </row>
    <row r="1059" spans="1:1" x14ac:dyDescent="0.25">
      <c r="A1059" s="8">
        <v>508017</v>
      </c>
    </row>
    <row r="1060" spans="1:1" x14ac:dyDescent="0.25">
      <c r="A1060" s="8">
        <v>604353</v>
      </c>
    </row>
    <row r="1061" spans="1:1" x14ac:dyDescent="0.25">
      <c r="A1061" s="8">
        <v>631362</v>
      </c>
    </row>
    <row r="1062" spans="1:1" x14ac:dyDescent="0.25">
      <c r="A1062" s="8">
        <v>640262</v>
      </c>
    </row>
    <row r="1063" spans="1:1" x14ac:dyDescent="0.25">
      <c r="A1063" s="8">
        <v>542321</v>
      </c>
    </row>
    <row r="1064" spans="1:1" x14ac:dyDescent="0.25">
      <c r="A1064" s="8">
        <v>632141</v>
      </c>
    </row>
    <row r="1065" spans="1:1" x14ac:dyDescent="0.25">
      <c r="A1065" s="8">
        <v>857758</v>
      </c>
    </row>
    <row r="1066" spans="1:1" x14ac:dyDescent="0.25">
      <c r="A1066" s="8">
        <v>682910</v>
      </c>
    </row>
    <row r="1067" spans="1:1" x14ac:dyDescent="0.25">
      <c r="A1067" s="8">
        <v>775043</v>
      </c>
    </row>
    <row r="1068" spans="1:1" x14ac:dyDescent="0.25">
      <c r="A1068" s="8">
        <v>755492</v>
      </c>
    </row>
    <row r="1069" spans="1:1" x14ac:dyDescent="0.25">
      <c r="A1069" s="8">
        <v>634701</v>
      </c>
    </row>
    <row r="1070" spans="1:1" x14ac:dyDescent="0.25">
      <c r="A1070" s="8">
        <v>559188</v>
      </c>
    </row>
    <row r="1071" spans="1:1" x14ac:dyDescent="0.25">
      <c r="A1071" s="8">
        <v>896688</v>
      </c>
    </row>
    <row r="1072" spans="1:1" x14ac:dyDescent="0.25">
      <c r="A1072" s="8">
        <v>656922</v>
      </c>
    </row>
    <row r="1073" spans="1:1" x14ac:dyDescent="0.25">
      <c r="A1073" s="8">
        <v>653588</v>
      </c>
    </row>
    <row r="1074" spans="1:1" x14ac:dyDescent="0.25">
      <c r="A1074" s="8">
        <v>514709</v>
      </c>
    </row>
    <row r="1075" spans="1:1" x14ac:dyDescent="0.25">
      <c r="A1075" s="8">
        <v>564403</v>
      </c>
    </row>
    <row r="1076" spans="1:1" x14ac:dyDescent="0.25">
      <c r="A1076" s="8">
        <v>677215</v>
      </c>
    </row>
    <row r="1077" spans="1:1" x14ac:dyDescent="0.25">
      <c r="A1077" s="8">
        <v>848763</v>
      </c>
    </row>
    <row r="1078" spans="1:1" x14ac:dyDescent="0.25">
      <c r="A1078" s="8">
        <v>882251</v>
      </c>
    </row>
    <row r="1079" spans="1:1" x14ac:dyDescent="0.25">
      <c r="A1079" s="8">
        <v>873173</v>
      </c>
    </row>
    <row r="1080" spans="1:1" x14ac:dyDescent="0.25">
      <c r="A1080" s="8">
        <v>517921</v>
      </c>
    </row>
    <row r="1081" spans="1:1" x14ac:dyDescent="0.25">
      <c r="A1081" s="8">
        <v>805229</v>
      </c>
    </row>
    <row r="1082" spans="1:1" x14ac:dyDescent="0.25">
      <c r="A1082" s="8">
        <v>672106</v>
      </c>
    </row>
    <row r="1083" spans="1:1" x14ac:dyDescent="0.25">
      <c r="A1083" s="8">
        <v>751594</v>
      </c>
    </row>
    <row r="1084" spans="1:1" x14ac:dyDescent="0.25">
      <c r="A1084" s="8">
        <v>573824</v>
      </c>
    </row>
    <row r="1085" spans="1:1" x14ac:dyDescent="0.25">
      <c r="A1085" s="8">
        <v>679480</v>
      </c>
    </row>
    <row r="1086" spans="1:1" x14ac:dyDescent="0.25">
      <c r="A1086" s="8">
        <v>532167</v>
      </c>
    </row>
    <row r="1087" spans="1:1" x14ac:dyDescent="0.25">
      <c r="A1087" s="8">
        <v>550278</v>
      </c>
    </row>
    <row r="1088" spans="1:1" x14ac:dyDescent="0.25">
      <c r="A1088" s="8">
        <v>506393</v>
      </c>
    </row>
    <row r="1089" spans="1:1" x14ac:dyDescent="0.25">
      <c r="A1089" s="8">
        <v>626855</v>
      </c>
    </row>
    <row r="1090" spans="1:1" x14ac:dyDescent="0.25">
      <c r="A1090" s="8">
        <v>669800</v>
      </c>
    </row>
    <row r="1091" spans="1:1" x14ac:dyDescent="0.25">
      <c r="A1091" s="8">
        <v>740771</v>
      </c>
    </row>
    <row r="1092" spans="1:1" x14ac:dyDescent="0.25">
      <c r="A1092" s="8">
        <v>546470</v>
      </c>
    </row>
    <row r="1093" spans="1:1" x14ac:dyDescent="0.25">
      <c r="A1093" s="8">
        <v>551752</v>
      </c>
    </row>
    <row r="1094" spans="1:1" x14ac:dyDescent="0.25">
      <c r="A1094" s="8">
        <v>581506</v>
      </c>
    </row>
    <row r="1095" spans="1:1" x14ac:dyDescent="0.25">
      <c r="A1095" s="8">
        <v>879816</v>
      </c>
    </row>
    <row r="1096" spans="1:1" x14ac:dyDescent="0.25">
      <c r="A1096" s="8">
        <v>707592</v>
      </c>
    </row>
    <row r="1097" spans="1:1" x14ac:dyDescent="0.25">
      <c r="A1097" s="8">
        <v>852416</v>
      </c>
    </row>
    <row r="1098" spans="1:1" x14ac:dyDescent="0.25">
      <c r="A1098" s="8">
        <v>711389</v>
      </c>
    </row>
    <row r="1099" spans="1:1" x14ac:dyDescent="0.25">
      <c r="A1099" s="8">
        <v>625192</v>
      </c>
    </row>
    <row r="1100" spans="1:1" x14ac:dyDescent="0.25">
      <c r="A1100" s="8">
        <v>682006</v>
      </c>
    </row>
    <row r="1101" spans="1:1" x14ac:dyDescent="0.25">
      <c r="A1101" s="8">
        <v>887231</v>
      </c>
    </row>
    <row r="1102" spans="1:1" x14ac:dyDescent="0.25">
      <c r="A1102" s="8">
        <v>627474</v>
      </c>
    </row>
    <row r="1103" spans="1:1" x14ac:dyDescent="0.25">
      <c r="A1103" s="8">
        <v>765595</v>
      </c>
    </row>
    <row r="1104" spans="1:1" x14ac:dyDescent="0.25">
      <c r="A1104" s="8">
        <v>587535</v>
      </c>
    </row>
    <row r="1105" spans="1:1" x14ac:dyDescent="0.25">
      <c r="A1105" s="8">
        <v>721124</v>
      </c>
    </row>
    <row r="1106" spans="1:1" x14ac:dyDescent="0.25">
      <c r="A1106" s="8">
        <v>875893</v>
      </c>
    </row>
    <row r="1107" spans="1:1" x14ac:dyDescent="0.25">
      <c r="A1107" s="8">
        <v>681525</v>
      </c>
    </row>
    <row r="1108" spans="1:1" x14ac:dyDescent="0.25">
      <c r="A1108" s="8">
        <v>683635</v>
      </c>
    </row>
    <row r="1109" spans="1:1" x14ac:dyDescent="0.25">
      <c r="A1109" s="8">
        <v>887180</v>
      </c>
    </row>
    <row r="1110" spans="1:1" x14ac:dyDescent="0.25">
      <c r="A1110" s="8">
        <v>738179</v>
      </c>
    </row>
    <row r="1111" spans="1:1" x14ac:dyDescent="0.25">
      <c r="A1111" s="8">
        <v>706921</v>
      </c>
    </row>
    <row r="1112" spans="1:1" x14ac:dyDescent="0.25">
      <c r="A1112" s="8">
        <v>734248</v>
      </c>
    </row>
    <row r="1113" spans="1:1" x14ac:dyDescent="0.25">
      <c r="A1113" s="8">
        <v>529317</v>
      </c>
    </row>
    <row r="1114" spans="1:1" x14ac:dyDescent="0.25">
      <c r="A1114" s="8">
        <v>589113</v>
      </c>
    </row>
    <row r="1115" spans="1:1" x14ac:dyDescent="0.25">
      <c r="A1115" s="8">
        <v>797143</v>
      </c>
    </row>
    <row r="1116" spans="1:1" x14ac:dyDescent="0.25">
      <c r="A1116" s="8">
        <v>839041</v>
      </c>
    </row>
    <row r="1117" spans="1:1" x14ac:dyDescent="0.25">
      <c r="A1117" s="8">
        <v>835626</v>
      </c>
    </row>
    <row r="1118" spans="1:1" x14ac:dyDescent="0.25">
      <c r="A1118" s="8">
        <v>791607</v>
      </c>
    </row>
    <row r="1119" spans="1:1" x14ac:dyDescent="0.25">
      <c r="A1119" s="8">
        <v>757790</v>
      </c>
    </row>
    <row r="1120" spans="1:1" x14ac:dyDescent="0.25">
      <c r="A1120" s="8">
        <v>689807</v>
      </c>
    </row>
    <row r="1121" spans="1:1" x14ac:dyDescent="0.25">
      <c r="A1121" s="8">
        <v>577547</v>
      </c>
    </row>
    <row r="1122" spans="1:1" x14ac:dyDescent="0.25">
      <c r="A1122" s="8">
        <v>700409</v>
      </c>
    </row>
    <row r="1123" spans="1:1" x14ac:dyDescent="0.25">
      <c r="A1123" s="8">
        <v>652086</v>
      </c>
    </row>
    <row r="1124" spans="1:1" x14ac:dyDescent="0.25">
      <c r="A1124" s="8">
        <v>532214</v>
      </c>
    </row>
    <row r="1125" spans="1:1" x14ac:dyDescent="0.25">
      <c r="A1125" s="8">
        <v>552796</v>
      </c>
    </row>
    <row r="1126" spans="1:1" x14ac:dyDescent="0.25">
      <c r="A1126" s="8">
        <v>731781</v>
      </c>
    </row>
    <row r="1127" spans="1:1" x14ac:dyDescent="0.25">
      <c r="A1127" s="8">
        <v>723306</v>
      </c>
    </row>
    <row r="1128" spans="1:1" x14ac:dyDescent="0.25">
      <c r="A1128" s="8">
        <v>795898</v>
      </c>
    </row>
    <row r="1129" spans="1:1" x14ac:dyDescent="0.25">
      <c r="A1129" s="8">
        <v>505024</v>
      </c>
    </row>
    <row r="1130" spans="1:1" x14ac:dyDescent="0.25">
      <c r="A1130" s="8">
        <v>890213</v>
      </c>
    </row>
    <row r="1131" spans="1:1" x14ac:dyDescent="0.25">
      <c r="A1131" s="8">
        <v>571188</v>
      </c>
    </row>
    <row r="1132" spans="1:1" x14ac:dyDescent="0.25">
      <c r="A1132" s="8">
        <v>657198</v>
      </c>
    </row>
    <row r="1133" spans="1:1" x14ac:dyDescent="0.25">
      <c r="A1133" s="8">
        <v>858092</v>
      </c>
    </row>
    <row r="1134" spans="1:1" x14ac:dyDescent="0.25">
      <c r="A1134" s="8">
        <v>641216</v>
      </c>
    </row>
    <row r="1135" spans="1:1" x14ac:dyDescent="0.25">
      <c r="A1135" s="8">
        <v>664983</v>
      </c>
    </row>
    <row r="1136" spans="1:1" x14ac:dyDescent="0.25">
      <c r="A1136" s="8">
        <v>718682</v>
      </c>
    </row>
    <row r="1137" spans="1:1" x14ac:dyDescent="0.25">
      <c r="A1137" s="8">
        <v>707053</v>
      </c>
    </row>
    <row r="1138" spans="1:1" x14ac:dyDescent="0.25">
      <c r="A1138" s="8">
        <v>739684</v>
      </c>
    </row>
    <row r="1139" spans="1:1" x14ac:dyDescent="0.25">
      <c r="A1139" s="8">
        <v>815591</v>
      </c>
    </row>
    <row r="1140" spans="1:1" x14ac:dyDescent="0.25">
      <c r="A1140" s="8">
        <v>751581</v>
      </c>
    </row>
    <row r="1141" spans="1:1" x14ac:dyDescent="0.25">
      <c r="A1141" s="8">
        <v>534247</v>
      </c>
    </row>
    <row r="1142" spans="1:1" x14ac:dyDescent="0.25">
      <c r="A1142" s="8">
        <v>899746</v>
      </c>
    </row>
    <row r="1143" spans="1:1" x14ac:dyDescent="0.25">
      <c r="A1143" s="8">
        <v>547387</v>
      </c>
    </row>
    <row r="1144" spans="1:1" x14ac:dyDescent="0.25">
      <c r="A1144" s="8">
        <v>711541</v>
      </c>
    </row>
    <row r="1145" spans="1:1" x14ac:dyDescent="0.25">
      <c r="A1145" s="8">
        <v>648394</v>
      </c>
    </row>
    <row r="1146" spans="1:1" x14ac:dyDescent="0.25">
      <c r="A1146" s="8">
        <v>790482</v>
      </c>
    </row>
    <row r="1147" spans="1:1" x14ac:dyDescent="0.25">
      <c r="A1147" s="8">
        <v>782223</v>
      </c>
    </row>
    <row r="1148" spans="1:1" x14ac:dyDescent="0.25">
      <c r="A1148" s="8">
        <v>696195</v>
      </c>
    </row>
    <row r="1149" spans="1:1" x14ac:dyDescent="0.25">
      <c r="A1149" s="8">
        <v>779244</v>
      </c>
    </row>
    <row r="1150" spans="1:1" x14ac:dyDescent="0.25">
      <c r="A1150" s="8">
        <v>886818</v>
      </c>
    </row>
    <row r="1151" spans="1:1" x14ac:dyDescent="0.25">
      <c r="A1151" s="8">
        <v>607907</v>
      </c>
    </row>
    <row r="1152" spans="1:1" x14ac:dyDescent="0.25">
      <c r="A1152" s="8">
        <v>807422</v>
      </c>
    </row>
    <row r="1153" spans="1:1" x14ac:dyDescent="0.25">
      <c r="A1153" s="8">
        <v>578646</v>
      </c>
    </row>
    <row r="1154" spans="1:1" x14ac:dyDescent="0.25">
      <c r="A1154" s="8">
        <v>775937</v>
      </c>
    </row>
    <row r="1155" spans="1:1" x14ac:dyDescent="0.25">
      <c r="A1155" s="8">
        <v>871369</v>
      </c>
    </row>
    <row r="1156" spans="1:1" x14ac:dyDescent="0.25">
      <c r="A1156" s="8">
        <v>793550</v>
      </c>
    </row>
    <row r="1157" spans="1:1" x14ac:dyDescent="0.25">
      <c r="A1157" s="8">
        <v>859468</v>
      </c>
    </row>
    <row r="1158" spans="1:1" x14ac:dyDescent="0.25">
      <c r="A1158" s="8">
        <v>792981</v>
      </c>
    </row>
    <row r="1159" spans="1:1" x14ac:dyDescent="0.25">
      <c r="A1159" s="8">
        <v>644834</v>
      </c>
    </row>
    <row r="1160" spans="1:1" x14ac:dyDescent="0.25">
      <c r="A1160" s="8">
        <v>897218</v>
      </c>
    </row>
    <row r="1161" spans="1:1" x14ac:dyDescent="0.25">
      <c r="A1161" s="8">
        <v>514763</v>
      </c>
    </row>
    <row r="1162" spans="1:1" x14ac:dyDescent="0.25">
      <c r="A1162" s="8">
        <v>844078</v>
      </c>
    </row>
    <row r="1163" spans="1:1" x14ac:dyDescent="0.25">
      <c r="A1163" s="8">
        <v>860895</v>
      </c>
    </row>
    <row r="1164" spans="1:1" x14ac:dyDescent="0.25">
      <c r="A1164" s="8">
        <v>737546</v>
      </c>
    </row>
    <row r="1165" spans="1:1" x14ac:dyDescent="0.25">
      <c r="A1165" s="8">
        <v>653389</v>
      </c>
    </row>
    <row r="1166" spans="1:1" x14ac:dyDescent="0.25">
      <c r="A1166" s="8">
        <v>879062</v>
      </c>
    </row>
    <row r="1167" spans="1:1" x14ac:dyDescent="0.25">
      <c r="A1167" s="8">
        <v>671238</v>
      </c>
    </row>
    <row r="1168" spans="1:1" x14ac:dyDescent="0.25">
      <c r="A1168" s="8">
        <v>585140</v>
      </c>
    </row>
    <row r="1169" spans="1:1" x14ac:dyDescent="0.25">
      <c r="A1169" s="8">
        <v>621177</v>
      </c>
    </row>
    <row r="1170" spans="1:1" x14ac:dyDescent="0.25">
      <c r="A1170" s="8">
        <v>594726</v>
      </c>
    </row>
    <row r="1171" spans="1:1" x14ac:dyDescent="0.25">
      <c r="A1171" s="8">
        <v>732877</v>
      </c>
    </row>
    <row r="1172" spans="1:1" x14ac:dyDescent="0.25">
      <c r="A1172" s="8">
        <v>604256</v>
      </c>
    </row>
    <row r="1173" spans="1:1" x14ac:dyDescent="0.25">
      <c r="A1173" s="8">
        <v>735670</v>
      </c>
    </row>
    <row r="1174" spans="1:1" x14ac:dyDescent="0.25">
      <c r="A1174" s="8">
        <v>557481</v>
      </c>
    </row>
    <row r="1175" spans="1:1" x14ac:dyDescent="0.25">
      <c r="A1175" s="8">
        <v>886879</v>
      </c>
    </row>
    <row r="1176" spans="1:1" x14ac:dyDescent="0.25">
      <c r="A1176" s="8">
        <v>619300</v>
      </c>
    </row>
    <row r="1177" spans="1:1" x14ac:dyDescent="0.25">
      <c r="A1177" s="8">
        <v>652202</v>
      </c>
    </row>
    <row r="1178" spans="1:1" x14ac:dyDescent="0.25">
      <c r="A1178" s="8">
        <v>822234</v>
      </c>
    </row>
    <row r="1179" spans="1:1" x14ac:dyDescent="0.25">
      <c r="A1179" s="8">
        <v>756629</v>
      </c>
    </row>
    <row r="1180" spans="1:1" x14ac:dyDescent="0.25">
      <c r="A1180" s="8">
        <v>644554</v>
      </c>
    </row>
    <row r="1181" spans="1:1" x14ac:dyDescent="0.25">
      <c r="A1181" s="8">
        <v>778947</v>
      </c>
    </row>
    <row r="1182" spans="1:1" x14ac:dyDescent="0.25">
      <c r="A1182" s="8">
        <v>588589</v>
      </c>
    </row>
    <row r="1183" spans="1:1" x14ac:dyDescent="0.25">
      <c r="A1183" s="8">
        <v>735067</v>
      </c>
    </row>
    <row r="1184" spans="1:1" x14ac:dyDescent="0.25">
      <c r="A1184" s="8">
        <v>522536</v>
      </c>
    </row>
    <row r="1185" spans="1:1" x14ac:dyDescent="0.25">
      <c r="A1185" s="8">
        <v>528084</v>
      </c>
    </row>
    <row r="1186" spans="1:1" x14ac:dyDescent="0.25">
      <c r="A1186" s="8">
        <v>763212</v>
      </c>
    </row>
    <row r="1187" spans="1:1" x14ac:dyDescent="0.25">
      <c r="A1187" s="8">
        <v>848911</v>
      </c>
    </row>
    <row r="1188" spans="1:1" x14ac:dyDescent="0.25">
      <c r="A1188" s="8">
        <v>724955</v>
      </c>
    </row>
    <row r="1189" spans="1:1" x14ac:dyDescent="0.25">
      <c r="A1189" s="8">
        <v>711464</v>
      </c>
    </row>
    <row r="1190" spans="1:1" x14ac:dyDescent="0.25">
      <c r="A1190" s="8">
        <v>893113</v>
      </c>
    </row>
    <row r="1191" spans="1:1" x14ac:dyDescent="0.25">
      <c r="A1191" s="8">
        <v>747506</v>
      </c>
    </row>
    <row r="1192" spans="1:1" x14ac:dyDescent="0.25">
      <c r="A1192" s="8">
        <v>693771</v>
      </c>
    </row>
    <row r="1193" spans="1:1" x14ac:dyDescent="0.25">
      <c r="A1193" s="8">
        <v>557127</v>
      </c>
    </row>
    <row r="1194" spans="1:1" x14ac:dyDescent="0.25">
      <c r="A1194" s="8">
        <v>779252</v>
      </c>
    </row>
    <row r="1195" spans="1:1" x14ac:dyDescent="0.25">
      <c r="A1195" s="8">
        <v>660168</v>
      </c>
    </row>
    <row r="1196" spans="1:1" x14ac:dyDescent="0.25">
      <c r="A1196" s="8">
        <v>508111</v>
      </c>
    </row>
    <row r="1197" spans="1:1" x14ac:dyDescent="0.25">
      <c r="A1197" s="8">
        <v>503336</v>
      </c>
    </row>
    <row r="1198" spans="1:1" x14ac:dyDescent="0.25">
      <c r="A1198" s="8">
        <v>644133</v>
      </c>
    </row>
    <row r="1199" spans="1:1" x14ac:dyDescent="0.25">
      <c r="A1199" s="8">
        <v>690928</v>
      </c>
    </row>
    <row r="1200" spans="1:1" x14ac:dyDescent="0.25">
      <c r="A1200" s="8">
        <v>599697</v>
      </c>
    </row>
    <row r="1201" spans="1:1" x14ac:dyDescent="0.25">
      <c r="A1201" s="8">
        <v>671244</v>
      </c>
    </row>
    <row r="1202" spans="1:1" x14ac:dyDescent="0.25">
      <c r="A1202" s="8">
        <v>736520</v>
      </c>
    </row>
    <row r="1203" spans="1:1" x14ac:dyDescent="0.25">
      <c r="A1203" s="8">
        <v>786930</v>
      </c>
    </row>
    <row r="1204" spans="1:1" x14ac:dyDescent="0.25">
      <c r="A1204" s="8">
        <v>823910</v>
      </c>
    </row>
    <row r="1205" spans="1:1" x14ac:dyDescent="0.25">
      <c r="A1205" s="8">
        <v>856254</v>
      </c>
    </row>
    <row r="1206" spans="1:1" x14ac:dyDescent="0.25">
      <c r="A1206" s="8">
        <v>502639</v>
      </c>
    </row>
    <row r="1207" spans="1:1" x14ac:dyDescent="0.25">
      <c r="A1207" s="8">
        <v>767726</v>
      </c>
    </row>
    <row r="1208" spans="1:1" x14ac:dyDescent="0.25">
      <c r="A1208" s="8">
        <v>846659</v>
      </c>
    </row>
    <row r="1209" spans="1:1" x14ac:dyDescent="0.25">
      <c r="A1209" s="8">
        <v>514036</v>
      </c>
    </row>
    <row r="1210" spans="1:1" x14ac:dyDescent="0.25">
      <c r="A1210" s="8">
        <v>601770</v>
      </c>
    </row>
    <row r="1211" spans="1:1" x14ac:dyDescent="0.25">
      <c r="A1211" s="8">
        <v>731049</v>
      </c>
    </row>
    <row r="1212" spans="1:1" x14ac:dyDescent="0.25">
      <c r="A1212" s="8">
        <v>729336</v>
      </c>
    </row>
    <row r="1213" spans="1:1" x14ac:dyDescent="0.25">
      <c r="A1213" s="8">
        <v>814127</v>
      </c>
    </row>
    <row r="1214" spans="1:1" x14ac:dyDescent="0.25">
      <c r="A1214" s="8">
        <v>546417</v>
      </c>
    </row>
    <row r="1215" spans="1:1" x14ac:dyDescent="0.25">
      <c r="A1215" s="8">
        <v>595205</v>
      </c>
    </row>
    <row r="1216" spans="1:1" x14ac:dyDescent="0.25">
      <c r="A1216" s="8">
        <v>592406</v>
      </c>
    </row>
    <row r="1217" spans="1:1" x14ac:dyDescent="0.25">
      <c r="A1217" s="8">
        <v>765842</v>
      </c>
    </row>
    <row r="1218" spans="1:1" x14ac:dyDescent="0.25">
      <c r="A1218" s="8">
        <v>647298</v>
      </c>
    </row>
    <row r="1219" spans="1:1" x14ac:dyDescent="0.25">
      <c r="A1219" s="8">
        <v>858799</v>
      </c>
    </row>
    <row r="1220" spans="1:1" x14ac:dyDescent="0.25">
      <c r="A1220" s="8">
        <v>553833</v>
      </c>
    </row>
    <row r="1221" spans="1:1" x14ac:dyDescent="0.25">
      <c r="A1221" s="8">
        <v>791690</v>
      </c>
    </row>
    <row r="1222" spans="1:1" x14ac:dyDescent="0.25">
      <c r="A1222" s="8">
        <v>546217</v>
      </c>
    </row>
    <row r="1223" spans="1:1" x14ac:dyDescent="0.25">
      <c r="A1223" s="8">
        <v>860054</v>
      </c>
    </row>
    <row r="1224" spans="1:1" x14ac:dyDescent="0.25">
      <c r="A1224" s="8">
        <v>582226</v>
      </c>
    </row>
    <row r="1225" spans="1:1" x14ac:dyDescent="0.25">
      <c r="A1225" s="8">
        <v>670899</v>
      </c>
    </row>
    <row r="1226" spans="1:1" x14ac:dyDescent="0.25">
      <c r="A1226" s="8">
        <v>563513</v>
      </c>
    </row>
    <row r="1227" spans="1:1" x14ac:dyDescent="0.25">
      <c r="A1227" s="8">
        <v>795191</v>
      </c>
    </row>
    <row r="1228" spans="1:1" x14ac:dyDescent="0.25">
      <c r="A1228" s="8">
        <v>702270</v>
      </c>
    </row>
    <row r="1229" spans="1:1" x14ac:dyDescent="0.25">
      <c r="A1229" s="8">
        <v>858892</v>
      </c>
    </row>
    <row r="1230" spans="1:1" x14ac:dyDescent="0.25">
      <c r="A1230" s="8">
        <v>802710</v>
      </c>
    </row>
    <row r="1231" spans="1:1" x14ac:dyDescent="0.25">
      <c r="A1231" s="8">
        <v>586220</v>
      </c>
    </row>
    <row r="1232" spans="1:1" x14ac:dyDescent="0.25">
      <c r="A1232" s="8">
        <v>889091</v>
      </c>
    </row>
    <row r="1233" spans="1:1" x14ac:dyDescent="0.25">
      <c r="A1233" s="8">
        <v>680952</v>
      </c>
    </row>
    <row r="1234" spans="1:1" x14ac:dyDescent="0.25">
      <c r="A1234" s="8">
        <v>510509</v>
      </c>
    </row>
    <row r="1235" spans="1:1" x14ac:dyDescent="0.25">
      <c r="A1235" s="8">
        <v>524902</v>
      </c>
    </row>
    <row r="1236" spans="1:1" x14ac:dyDescent="0.25">
      <c r="A1236" s="8">
        <v>734598</v>
      </c>
    </row>
    <row r="1237" spans="1:1" x14ac:dyDescent="0.25">
      <c r="A1237" s="8">
        <v>520456</v>
      </c>
    </row>
    <row r="1238" spans="1:1" x14ac:dyDescent="0.25">
      <c r="A1238" s="8">
        <v>703987</v>
      </c>
    </row>
    <row r="1239" spans="1:1" x14ac:dyDescent="0.25">
      <c r="A1239" s="8">
        <v>621950</v>
      </c>
    </row>
    <row r="1240" spans="1:1" x14ac:dyDescent="0.25">
      <c r="A1240" s="8">
        <v>826606</v>
      </c>
    </row>
    <row r="1241" spans="1:1" x14ac:dyDescent="0.25">
      <c r="A1241" s="8">
        <v>735540</v>
      </c>
    </row>
    <row r="1242" spans="1:1" x14ac:dyDescent="0.25">
      <c r="A1242" s="8">
        <v>533648</v>
      </c>
    </row>
    <row r="1243" spans="1:1" x14ac:dyDescent="0.25">
      <c r="A1243" s="8">
        <v>829691</v>
      </c>
    </row>
    <row r="1244" spans="1:1" x14ac:dyDescent="0.25">
      <c r="A1244" s="8">
        <v>853348</v>
      </c>
    </row>
    <row r="1245" spans="1:1" x14ac:dyDescent="0.25">
      <c r="A1245" s="8">
        <v>732487</v>
      </c>
    </row>
    <row r="1246" spans="1:1" x14ac:dyDescent="0.25">
      <c r="A1246" s="8">
        <v>694747</v>
      </c>
    </row>
    <row r="1247" spans="1:1" x14ac:dyDescent="0.25">
      <c r="A1247" s="8">
        <v>619416</v>
      </c>
    </row>
    <row r="1248" spans="1:1" x14ac:dyDescent="0.25">
      <c r="A1248" s="8">
        <v>626131</v>
      </c>
    </row>
    <row r="1249" spans="1:1" x14ac:dyDescent="0.25">
      <c r="A1249" s="8">
        <v>818815</v>
      </c>
    </row>
    <row r="1250" spans="1:1" x14ac:dyDescent="0.25">
      <c r="A1250" s="8">
        <v>514297</v>
      </c>
    </row>
    <row r="1251" spans="1:1" x14ac:dyDescent="0.25">
      <c r="A1251" s="8">
        <v>636178</v>
      </c>
    </row>
    <row r="1252" spans="1:1" x14ac:dyDescent="0.25">
      <c r="A1252" s="8">
        <v>848056</v>
      </c>
    </row>
    <row r="1253" spans="1:1" x14ac:dyDescent="0.25">
      <c r="A1253" s="8">
        <v>860305</v>
      </c>
    </row>
    <row r="1254" spans="1:1" x14ac:dyDescent="0.25">
      <c r="A1254" s="8">
        <v>802979</v>
      </c>
    </row>
    <row r="1255" spans="1:1" x14ac:dyDescent="0.25">
      <c r="A1255" s="8">
        <v>536022</v>
      </c>
    </row>
    <row r="1256" spans="1:1" x14ac:dyDescent="0.25">
      <c r="A1256" s="8">
        <v>887506</v>
      </c>
    </row>
    <row r="1257" spans="1:1" x14ac:dyDescent="0.25">
      <c r="A1257" s="8">
        <v>898250</v>
      </c>
    </row>
    <row r="1258" spans="1:1" x14ac:dyDescent="0.25">
      <c r="A1258" s="8">
        <v>801665</v>
      </c>
    </row>
    <row r="1259" spans="1:1" x14ac:dyDescent="0.25">
      <c r="A1259" s="8">
        <v>611232</v>
      </c>
    </row>
    <row r="1260" spans="1:1" x14ac:dyDescent="0.25">
      <c r="A1260" s="8">
        <v>597384</v>
      </c>
    </row>
    <row r="1261" spans="1:1" x14ac:dyDescent="0.25">
      <c r="A1261" s="8">
        <v>530886</v>
      </c>
    </row>
    <row r="1262" spans="1:1" x14ac:dyDescent="0.25">
      <c r="A1262" s="8">
        <v>571621</v>
      </c>
    </row>
    <row r="1263" spans="1:1" x14ac:dyDescent="0.25">
      <c r="A1263" s="8">
        <v>593614</v>
      </c>
    </row>
    <row r="1264" spans="1:1" x14ac:dyDescent="0.25">
      <c r="A1264" s="8">
        <v>610780</v>
      </c>
    </row>
    <row r="1265" spans="1:1" x14ac:dyDescent="0.25">
      <c r="A1265" s="8">
        <v>508021</v>
      </c>
    </row>
    <row r="1266" spans="1:1" x14ac:dyDescent="0.25">
      <c r="A1266" s="8">
        <v>675777</v>
      </c>
    </row>
    <row r="1267" spans="1:1" x14ac:dyDescent="0.25">
      <c r="A1267" s="8">
        <v>593478</v>
      </c>
    </row>
    <row r="1268" spans="1:1" x14ac:dyDescent="0.25">
      <c r="A1268" s="8">
        <v>526774</v>
      </c>
    </row>
    <row r="1269" spans="1:1" x14ac:dyDescent="0.25">
      <c r="A1269" s="8">
        <v>790799</v>
      </c>
    </row>
    <row r="1270" spans="1:1" x14ac:dyDescent="0.25">
      <c r="A1270" s="8">
        <v>810611</v>
      </c>
    </row>
    <row r="1271" spans="1:1" x14ac:dyDescent="0.25">
      <c r="A1271" s="8">
        <v>682583</v>
      </c>
    </row>
    <row r="1272" spans="1:1" x14ac:dyDescent="0.25">
      <c r="A1272" s="8">
        <v>691961</v>
      </c>
    </row>
    <row r="1273" spans="1:1" x14ac:dyDescent="0.25">
      <c r="A1273" s="8">
        <v>702879</v>
      </c>
    </row>
    <row r="1274" spans="1:1" x14ac:dyDescent="0.25">
      <c r="A1274" s="8">
        <v>892605</v>
      </c>
    </row>
    <row r="1275" spans="1:1" x14ac:dyDescent="0.25">
      <c r="A1275" s="8">
        <v>691971</v>
      </c>
    </row>
    <row r="1276" spans="1:1" x14ac:dyDescent="0.25">
      <c r="A1276" s="8">
        <v>545722</v>
      </c>
    </row>
    <row r="1277" spans="1:1" x14ac:dyDescent="0.25">
      <c r="A1277" s="8">
        <v>633686</v>
      </c>
    </row>
    <row r="1278" spans="1:1" x14ac:dyDescent="0.25">
      <c r="A1278" s="8">
        <v>623738</v>
      </c>
    </row>
    <row r="1279" spans="1:1" x14ac:dyDescent="0.25">
      <c r="A1279" s="8">
        <v>863850</v>
      </c>
    </row>
    <row r="1280" spans="1:1" x14ac:dyDescent="0.25">
      <c r="A1280" s="8">
        <v>828132</v>
      </c>
    </row>
    <row r="1281" spans="1:1" x14ac:dyDescent="0.25">
      <c r="A1281" s="8">
        <v>520272</v>
      </c>
    </row>
    <row r="1282" spans="1:1" x14ac:dyDescent="0.25">
      <c r="A1282" s="8">
        <v>659891</v>
      </c>
    </row>
    <row r="1283" spans="1:1" x14ac:dyDescent="0.25">
      <c r="A1283" s="8">
        <v>569881</v>
      </c>
    </row>
    <row r="1284" spans="1:1" x14ac:dyDescent="0.25">
      <c r="A1284" s="8">
        <v>681412</v>
      </c>
    </row>
    <row r="1285" spans="1:1" x14ac:dyDescent="0.25">
      <c r="A1285" s="8">
        <v>506887</v>
      </c>
    </row>
    <row r="1286" spans="1:1" x14ac:dyDescent="0.25">
      <c r="A1286" s="8">
        <v>785280</v>
      </c>
    </row>
    <row r="1287" spans="1:1" x14ac:dyDescent="0.25">
      <c r="A1287" s="8">
        <v>672406</v>
      </c>
    </row>
    <row r="1288" spans="1:1" x14ac:dyDescent="0.25">
      <c r="A1288" s="8">
        <v>841963</v>
      </c>
    </row>
    <row r="1289" spans="1:1" x14ac:dyDescent="0.25">
      <c r="A1289" s="8">
        <v>749133</v>
      </c>
    </row>
    <row r="1290" spans="1:1" x14ac:dyDescent="0.25">
      <c r="A1290" s="8">
        <v>545140</v>
      </c>
    </row>
    <row r="1291" spans="1:1" x14ac:dyDescent="0.25">
      <c r="A1291" s="8">
        <v>791634</v>
      </c>
    </row>
    <row r="1292" spans="1:1" x14ac:dyDescent="0.25">
      <c r="A1292" s="8">
        <v>644724</v>
      </c>
    </row>
    <row r="1293" spans="1:1" x14ac:dyDescent="0.25">
      <c r="A1293" s="8">
        <v>556435</v>
      </c>
    </row>
    <row r="1294" spans="1:1" x14ac:dyDescent="0.25">
      <c r="A1294" s="8">
        <v>692439</v>
      </c>
    </row>
    <row r="1295" spans="1:1" x14ac:dyDescent="0.25">
      <c r="A1295" s="8">
        <v>526329</v>
      </c>
    </row>
    <row r="1296" spans="1:1" x14ac:dyDescent="0.25">
      <c r="A1296" s="8">
        <v>705288</v>
      </c>
    </row>
    <row r="1297" spans="1:1" x14ac:dyDescent="0.25">
      <c r="A1297" s="8">
        <v>876063</v>
      </c>
    </row>
    <row r="1298" spans="1:1" x14ac:dyDescent="0.25">
      <c r="A1298" s="8">
        <v>897059</v>
      </c>
    </row>
    <row r="1299" spans="1:1" x14ac:dyDescent="0.25">
      <c r="A1299" s="8">
        <v>602164</v>
      </c>
    </row>
    <row r="1300" spans="1:1" x14ac:dyDescent="0.25">
      <c r="A1300" s="8">
        <v>796910</v>
      </c>
    </row>
    <row r="1301" spans="1:1" x14ac:dyDescent="0.25">
      <c r="A1301" s="8">
        <v>813770</v>
      </c>
    </row>
    <row r="1302" spans="1:1" x14ac:dyDescent="0.25">
      <c r="A1302" s="8">
        <v>667702</v>
      </c>
    </row>
    <row r="1303" spans="1:1" x14ac:dyDescent="0.25">
      <c r="A1303" s="8">
        <v>513197</v>
      </c>
    </row>
    <row r="1304" spans="1:1" x14ac:dyDescent="0.25">
      <c r="A1304" s="8">
        <v>525904</v>
      </c>
    </row>
    <row r="1305" spans="1:1" x14ac:dyDescent="0.25">
      <c r="A1305" s="8">
        <v>651117</v>
      </c>
    </row>
    <row r="1306" spans="1:1" x14ac:dyDescent="0.25">
      <c r="A1306" s="8">
        <v>866756</v>
      </c>
    </row>
    <row r="1307" spans="1:1" x14ac:dyDescent="0.25">
      <c r="A1307" s="8">
        <v>841131</v>
      </c>
    </row>
    <row r="1308" spans="1:1" x14ac:dyDescent="0.25">
      <c r="A1308" s="8">
        <v>748368</v>
      </c>
    </row>
    <row r="1309" spans="1:1" x14ac:dyDescent="0.25">
      <c r="A1309" s="8">
        <v>704120</v>
      </c>
    </row>
    <row r="1310" spans="1:1" x14ac:dyDescent="0.25">
      <c r="A1310" s="8">
        <v>654718</v>
      </c>
    </row>
    <row r="1311" spans="1:1" x14ac:dyDescent="0.25">
      <c r="A1311" s="8">
        <v>550235</v>
      </c>
    </row>
    <row r="1312" spans="1:1" x14ac:dyDescent="0.25">
      <c r="A1312" s="8">
        <v>617421</v>
      </c>
    </row>
    <row r="1313" spans="1:1" x14ac:dyDescent="0.25">
      <c r="A1313" s="8">
        <v>876970</v>
      </c>
    </row>
    <row r="1314" spans="1:1" x14ac:dyDescent="0.25">
      <c r="A1314" s="8">
        <v>589999</v>
      </c>
    </row>
    <row r="1315" spans="1:1" x14ac:dyDescent="0.25">
      <c r="A1315" s="8">
        <v>769484</v>
      </c>
    </row>
    <row r="1316" spans="1:1" x14ac:dyDescent="0.25">
      <c r="A1316" s="8">
        <v>580659</v>
      </c>
    </row>
    <row r="1317" spans="1:1" x14ac:dyDescent="0.25">
      <c r="A1317" s="8">
        <v>846195</v>
      </c>
    </row>
    <row r="1318" spans="1:1" x14ac:dyDescent="0.25">
      <c r="A1318" s="8">
        <v>822247</v>
      </c>
    </row>
    <row r="1319" spans="1:1" x14ac:dyDescent="0.25">
      <c r="A1319" s="8">
        <v>788486</v>
      </c>
    </row>
    <row r="1320" spans="1:1" x14ac:dyDescent="0.25">
      <c r="A1320" s="8">
        <v>817613</v>
      </c>
    </row>
    <row r="1321" spans="1:1" x14ac:dyDescent="0.25">
      <c r="A1321" s="8">
        <v>509849</v>
      </c>
    </row>
    <row r="1322" spans="1:1" x14ac:dyDescent="0.25">
      <c r="A1322" s="8">
        <v>872873</v>
      </c>
    </row>
    <row r="1323" spans="1:1" x14ac:dyDescent="0.25">
      <c r="A1323" s="8">
        <v>814360</v>
      </c>
    </row>
    <row r="1324" spans="1:1" x14ac:dyDescent="0.25">
      <c r="A1324" s="8">
        <v>502683</v>
      </c>
    </row>
    <row r="1325" spans="1:1" x14ac:dyDescent="0.25">
      <c r="A1325" s="8">
        <v>849762</v>
      </c>
    </row>
    <row r="1326" spans="1:1" x14ac:dyDescent="0.25">
      <c r="A1326" s="8">
        <v>556897</v>
      </c>
    </row>
    <row r="1327" spans="1:1" x14ac:dyDescent="0.25">
      <c r="A1327" s="8">
        <v>638058</v>
      </c>
    </row>
    <row r="1328" spans="1:1" x14ac:dyDescent="0.25">
      <c r="A1328" s="8">
        <v>599902</v>
      </c>
    </row>
    <row r="1329" spans="1:1" x14ac:dyDescent="0.25">
      <c r="A1329" s="8">
        <v>556673</v>
      </c>
    </row>
    <row r="1330" spans="1:1" x14ac:dyDescent="0.25">
      <c r="A1330" s="8">
        <v>794798</v>
      </c>
    </row>
    <row r="1331" spans="1:1" x14ac:dyDescent="0.25">
      <c r="A1331" s="8">
        <v>737684</v>
      </c>
    </row>
    <row r="1332" spans="1:1" x14ac:dyDescent="0.25">
      <c r="A1332" s="8">
        <v>573746</v>
      </c>
    </row>
    <row r="1333" spans="1:1" x14ac:dyDescent="0.25">
      <c r="A1333" s="8">
        <v>643221</v>
      </c>
    </row>
    <row r="1334" spans="1:1" x14ac:dyDescent="0.25">
      <c r="A1334" s="8">
        <v>658070</v>
      </c>
    </row>
    <row r="1335" spans="1:1" x14ac:dyDescent="0.25">
      <c r="A1335" s="8">
        <v>676868</v>
      </c>
    </row>
    <row r="1336" spans="1:1" x14ac:dyDescent="0.25">
      <c r="A1336" s="8">
        <v>619326</v>
      </c>
    </row>
    <row r="1337" spans="1:1" x14ac:dyDescent="0.25">
      <c r="A1337" s="8">
        <v>586622</v>
      </c>
    </row>
    <row r="1338" spans="1:1" x14ac:dyDescent="0.25">
      <c r="A1338" s="8">
        <v>642154</v>
      </c>
    </row>
    <row r="1339" spans="1:1" x14ac:dyDescent="0.25">
      <c r="A1339" s="8">
        <v>563328</v>
      </c>
    </row>
    <row r="1340" spans="1:1" x14ac:dyDescent="0.25">
      <c r="A1340" s="8">
        <v>806023</v>
      </c>
    </row>
    <row r="1341" spans="1:1" x14ac:dyDescent="0.25">
      <c r="A1341" s="8">
        <v>760226</v>
      </c>
    </row>
    <row r="1342" spans="1:1" x14ac:dyDescent="0.25">
      <c r="A1342" s="8">
        <v>664960</v>
      </c>
    </row>
    <row r="1343" spans="1:1" x14ac:dyDescent="0.25">
      <c r="A1343" s="8">
        <v>865525</v>
      </c>
    </row>
    <row r="1344" spans="1:1" x14ac:dyDescent="0.25">
      <c r="A1344" s="8">
        <v>637456</v>
      </c>
    </row>
    <row r="1345" spans="1:1" x14ac:dyDescent="0.25">
      <c r="A1345" s="8">
        <v>765102</v>
      </c>
    </row>
    <row r="1346" spans="1:1" x14ac:dyDescent="0.25">
      <c r="A1346" s="8">
        <v>875113</v>
      </c>
    </row>
    <row r="1347" spans="1:1" x14ac:dyDescent="0.25">
      <c r="A1347" s="8">
        <v>656812</v>
      </c>
    </row>
    <row r="1348" spans="1:1" x14ac:dyDescent="0.25">
      <c r="A1348" s="8">
        <v>600010</v>
      </c>
    </row>
    <row r="1349" spans="1:1" x14ac:dyDescent="0.25">
      <c r="A1349" s="8">
        <v>879685</v>
      </c>
    </row>
    <row r="1350" spans="1:1" x14ac:dyDescent="0.25">
      <c r="A1350" s="8">
        <v>639285</v>
      </c>
    </row>
    <row r="1351" spans="1:1" x14ac:dyDescent="0.25">
      <c r="A1351" s="8">
        <v>540977</v>
      </c>
    </row>
    <row r="1352" spans="1:1" x14ac:dyDescent="0.25">
      <c r="A1352" s="8">
        <v>703972</v>
      </c>
    </row>
    <row r="1353" spans="1:1" x14ac:dyDescent="0.25">
      <c r="A1353" s="8">
        <v>631595</v>
      </c>
    </row>
    <row r="1354" spans="1:1" x14ac:dyDescent="0.25">
      <c r="A1354" s="8">
        <v>711394</v>
      </c>
    </row>
    <row r="1355" spans="1:1" x14ac:dyDescent="0.25">
      <c r="A1355" s="8">
        <v>725146</v>
      </c>
    </row>
    <row r="1356" spans="1:1" x14ac:dyDescent="0.25">
      <c r="A1356" s="8">
        <v>560459</v>
      </c>
    </row>
    <row r="1357" spans="1:1" x14ac:dyDescent="0.25">
      <c r="A1357" s="8">
        <v>843549</v>
      </c>
    </row>
    <row r="1358" spans="1:1" x14ac:dyDescent="0.25">
      <c r="A1358" s="8">
        <v>553286</v>
      </c>
    </row>
    <row r="1359" spans="1:1" x14ac:dyDescent="0.25">
      <c r="A1359" s="8">
        <v>837128</v>
      </c>
    </row>
    <row r="1360" spans="1:1" x14ac:dyDescent="0.25">
      <c r="A1360" s="8">
        <v>816167</v>
      </c>
    </row>
    <row r="1361" spans="1:1" x14ac:dyDescent="0.25">
      <c r="A1361" s="8">
        <v>881665</v>
      </c>
    </row>
    <row r="1362" spans="1:1" x14ac:dyDescent="0.25">
      <c r="A1362" s="8">
        <v>835871</v>
      </c>
    </row>
    <row r="1363" spans="1:1" x14ac:dyDescent="0.25">
      <c r="A1363" s="8">
        <v>725093</v>
      </c>
    </row>
    <row r="1364" spans="1:1" x14ac:dyDescent="0.25">
      <c r="A1364" s="8">
        <v>783275</v>
      </c>
    </row>
    <row r="1365" spans="1:1" x14ac:dyDescent="0.25">
      <c r="A1365" s="8">
        <v>797762</v>
      </c>
    </row>
    <row r="1366" spans="1:1" x14ac:dyDescent="0.25">
      <c r="A1366" s="8">
        <v>716561</v>
      </c>
    </row>
    <row r="1367" spans="1:1" x14ac:dyDescent="0.25">
      <c r="A1367" s="8">
        <v>827819</v>
      </c>
    </row>
    <row r="1368" spans="1:1" x14ac:dyDescent="0.25">
      <c r="A1368" s="8">
        <v>856400</v>
      </c>
    </row>
    <row r="1369" spans="1:1" x14ac:dyDescent="0.25">
      <c r="A1369" s="8">
        <v>741833</v>
      </c>
    </row>
    <row r="1370" spans="1:1" x14ac:dyDescent="0.25">
      <c r="A1370" s="8">
        <v>651175</v>
      </c>
    </row>
    <row r="1371" spans="1:1" x14ac:dyDescent="0.25">
      <c r="A1371" s="8">
        <v>630360</v>
      </c>
    </row>
    <row r="1372" spans="1:1" x14ac:dyDescent="0.25">
      <c r="A1372" s="8">
        <v>550700</v>
      </c>
    </row>
    <row r="1373" spans="1:1" x14ac:dyDescent="0.25">
      <c r="A1373" s="8">
        <v>597575</v>
      </c>
    </row>
    <row r="1374" spans="1:1" x14ac:dyDescent="0.25">
      <c r="A1374" s="8">
        <v>567203</v>
      </c>
    </row>
    <row r="1375" spans="1:1" x14ac:dyDescent="0.25">
      <c r="A1375" s="8">
        <v>835493</v>
      </c>
    </row>
    <row r="1376" spans="1:1" x14ac:dyDescent="0.25">
      <c r="A1376" s="8">
        <v>877319</v>
      </c>
    </row>
    <row r="1377" spans="1:1" x14ac:dyDescent="0.25">
      <c r="A1377" s="8">
        <v>807521</v>
      </c>
    </row>
    <row r="1378" spans="1:1" x14ac:dyDescent="0.25">
      <c r="A1378" s="8">
        <v>718533</v>
      </c>
    </row>
    <row r="1379" spans="1:1" x14ac:dyDescent="0.25">
      <c r="A1379" s="8">
        <v>873007</v>
      </c>
    </row>
    <row r="1380" spans="1:1" x14ac:dyDescent="0.25">
      <c r="A1380" s="8">
        <v>566664</v>
      </c>
    </row>
    <row r="1381" spans="1:1" x14ac:dyDescent="0.25">
      <c r="A1381" s="8">
        <v>813047</v>
      </c>
    </row>
    <row r="1382" spans="1:1" x14ac:dyDescent="0.25">
      <c r="A1382" s="8">
        <v>619630</v>
      </c>
    </row>
    <row r="1383" spans="1:1" x14ac:dyDescent="0.25">
      <c r="A1383" s="8">
        <v>510790</v>
      </c>
    </row>
    <row r="1384" spans="1:1" x14ac:dyDescent="0.25">
      <c r="A1384" s="8">
        <v>859163</v>
      </c>
    </row>
    <row r="1385" spans="1:1" x14ac:dyDescent="0.25">
      <c r="A1385" s="8">
        <v>629799</v>
      </c>
    </row>
    <row r="1386" spans="1:1" x14ac:dyDescent="0.25">
      <c r="A1386" s="8">
        <v>836335</v>
      </c>
    </row>
    <row r="1387" spans="1:1" x14ac:dyDescent="0.25">
      <c r="A1387" s="8">
        <v>516999</v>
      </c>
    </row>
    <row r="1388" spans="1:1" x14ac:dyDescent="0.25">
      <c r="A1388" s="8">
        <v>743215</v>
      </c>
    </row>
    <row r="1389" spans="1:1" x14ac:dyDescent="0.25">
      <c r="A1389" s="8">
        <v>506672</v>
      </c>
    </row>
    <row r="1390" spans="1:1" x14ac:dyDescent="0.25">
      <c r="A1390" s="8">
        <v>679375</v>
      </c>
    </row>
    <row r="1391" spans="1:1" x14ac:dyDescent="0.25">
      <c r="A1391" s="8">
        <v>850264</v>
      </c>
    </row>
    <row r="1392" spans="1:1" x14ac:dyDescent="0.25">
      <c r="A1392" s="8">
        <v>605704</v>
      </c>
    </row>
    <row r="1393" spans="1:1" x14ac:dyDescent="0.25">
      <c r="A1393" s="8">
        <v>829526</v>
      </c>
    </row>
    <row r="1394" spans="1:1" x14ac:dyDescent="0.25">
      <c r="A1394" s="8">
        <v>827408</v>
      </c>
    </row>
    <row r="1395" spans="1:1" x14ac:dyDescent="0.25">
      <c r="A1395" s="8">
        <v>869512</v>
      </c>
    </row>
    <row r="1396" spans="1:1" x14ac:dyDescent="0.25">
      <c r="A1396" s="8">
        <v>667825</v>
      </c>
    </row>
    <row r="1397" spans="1:1" x14ac:dyDescent="0.25">
      <c r="A1397" s="8">
        <v>595683</v>
      </c>
    </row>
    <row r="1398" spans="1:1" x14ac:dyDescent="0.25">
      <c r="A1398" s="8">
        <v>518051</v>
      </c>
    </row>
    <row r="1399" spans="1:1" x14ac:dyDescent="0.25">
      <c r="A1399" s="8">
        <v>671464</v>
      </c>
    </row>
    <row r="1400" spans="1:1" x14ac:dyDescent="0.25">
      <c r="A1400" s="8">
        <v>787572</v>
      </c>
    </row>
    <row r="1401" spans="1:1" x14ac:dyDescent="0.25">
      <c r="A1401" s="8">
        <v>566321</v>
      </c>
    </row>
    <row r="1402" spans="1:1" x14ac:dyDescent="0.25">
      <c r="A1402" s="8">
        <v>562296</v>
      </c>
    </row>
    <row r="1403" spans="1:1" x14ac:dyDescent="0.25">
      <c r="A1403" s="8">
        <v>785580</v>
      </c>
    </row>
    <row r="1404" spans="1:1" x14ac:dyDescent="0.25">
      <c r="A1404" s="8">
        <v>700568</v>
      </c>
    </row>
    <row r="1405" spans="1:1" x14ac:dyDescent="0.25">
      <c r="A1405" s="8">
        <v>720588</v>
      </c>
    </row>
    <row r="1406" spans="1:1" x14ac:dyDescent="0.25">
      <c r="A1406" s="8">
        <v>744947</v>
      </c>
    </row>
    <row r="1407" spans="1:1" x14ac:dyDescent="0.25">
      <c r="A1407" s="8">
        <v>777312</v>
      </c>
    </row>
    <row r="1408" spans="1:1" x14ac:dyDescent="0.25">
      <c r="A1408" s="8">
        <v>684886</v>
      </c>
    </row>
    <row r="1409" spans="1:1" x14ac:dyDescent="0.25">
      <c r="A1409" s="8">
        <v>545848</v>
      </c>
    </row>
    <row r="1410" spans="1:1" x14ac:dyDescent="0.25">
      <c r="A1410" s="8">
        <v>855304</v>
      </c>
    </row>
    <row r="1411" spans="1:1" x14ac:dyDescent="0.25">
      <c r="A1411" s="8">
        <v>576866</v>
      </c>
    </row>
    <row r="1412" spans="1:1" x14ac:dyDescent="0.25">
      <c r="A1412" s="8">
        <v>834063</v>
      </c>
    </row>
    <row r="1413" spans="1:1" x14ac:dyDescent="0.25">
      <c r="A1413" s="8">
        <v>833658</v>
      </c>
    </row>
    <row r="1414" spans="1:1" x14ac:dyDescent="0.25">
      <c r="A1414" s="8">
        <v>576265</v>
      </c>
    </row>
    <row r="1415" spans="1:1" x14ac:dyDescent="0.25">
      <c r="A1415" s="8">
        <v>793382</v>
      </c>
    </row>
    <row r="1416" spans="1:1" x14ac:dyDescent="0.25">
      <c r="A1416" s="8">
        <v>654781</v>
      </c>
    </row>
    <row r="1417" spans="1:1" x14ac:dyDescent="0.25">
      <c r="A1417" s="8">
        <v>876085</v>
      </c>
    </row>
    <row r="1418" spans="1:1" x14ac:dyDescent="0.25">
      <c r="A1418" s="8">
        <v>751279</v>
      </c>
    </row>
    <row r="1419" spans="1:1" x14ac:dyDescent="0.25">
      <c r="A1419" s="8">
        <v>624610</v>
      </c>
    </row>
    <row r="1420" spans="1:1" x14ac:dyDescent="0.25">
      <c r="A1420" s="8">
        <v>598196</v>
      </c>
    </row>
    <row r="1421" spans="1:1" x14ac:dyDescent="0.25">
      <c r="A1421" s="8">
        <v>637081</v>
      </c>
    </row>
    <row r="1422" spans="1:1" x14ac:dyDescent="0.25">
      <c r="A1422" s="8">
        <v>568517</v>
      </c>
    </row>
    <row r="1423" spans="1:1" x14ac:dyDescent="0.25">
      <c r="A1423" s="8">
        <v>816497</v>
      </c>
    </row>
    <row r="1424" spans="1:1" x14ac:dyDescent="0.25">
      <c r="A1424" s="8">
        <v>594535</v>
      </c>
    </row>
    <row r="1425" spans="1:1" x14ac:dyDescent="0.25">
      <c r="A1425" s="8">
        <v>787391</v>
      </c>
    </row>
    <row r="1426" spans="1:1" x14ac:dyDescent="0.25">
      <c r="A1426" s="8">
        <v>712686</v>
      </c>
    </row>
    <row r="1427" spans="1:1" x14ac:dyDescent="0.25">
      <c r="A1427" s="8">
        <v>616219</v>
      </c>
    </row>
    <row r="1428" spans="1:1" x14ac:dyDescent="0.25">
      <c r="A1428" s="8">
        <v>898420</v>
      </c>
    </row>
    <row r="1429" spans="1:1" x14ac:dyDescent="0.25">
      <c r="A1429" s="8">
        <v>893638</v>
      </c>
    </row>
    <row r="1430" spans="1:1" x14ac:dyDescent="0.25">
      <c r="A1430" s="8">
        <v>679336</v>
      </c>
    </row>
    <row r="1431" spans="1:1" x14ac:dyDescent="0.25">
      <c r="A1431" s="8">
        <v>504787</v>
      </c>
    </row>
    <row r="1432" spans="1:1" x14ac:dyDescent="0.25">
      <c r="A1432" s="8">
        <v>817032</v>
      </c>
    </row>
    <row r="1433" spans="1:1" x14ac:dyDescent="0.25">
      <c r="A1433" s="8">
        <v>802473</v>
      </c>
    </row>
    <row r="1434" spans="1:1" x14ac:dyDescent="0.25">
      <c r="A1434" s="8">
        <v>761528</v>
      </c>
    </row>
    <row r="1435" spans="1:1" x14ac:dyDescent="0.25">
      <c r="A1435" s="8">
        <v>686200</v>
      </c>
    </row>
    <row r="1436" spans="1:1" x14ac:dyDescent="0.25">
      <c r="A1436" s="8">
        <v>718403</v>
      </c>
    </row>
    <row r="1437" spans="1:1" x14ac:dyDescent="0.25">
      <c r="A1437" s="8">
        <v>556778</v>
      </c>
    </row>
    <row r="1438" spans="1:1" x14ac:dyDescent="0.25">
      <c r="A1438" s="8">
        <v>825933</v>
      </c>
    </row>
    <row r="1439" spans="1:1" x14ac:dyDescent="0.25">
      <c r="A1439" s="8">
        <v>525727</v>
      </c>
    </row>
    <row r="1440" spans="1:1" x14ac:dyDescent="0.25">
      <c r="A1440" s="8">
        <v>591503</v>
      </c>
    </row>
    <row r="1441" spans="1:1" x14ac:dyDescent="0.25">
      <c r="A1441" s="8">
        <v>692365</v>
      </c>
    </row>
    <row r="1442" spans="1:1" x14ac:dyDescent="0.25">
      <c r="A1442" s="8">
        <v>868158</v>
      </c>
    </row>
    <row r="1443" spans="1:1" x14ac:dyDescent="0.25">
      <c r="A1443" s="8">
        <v>512785</v>
      </c>
    </row>
    <row r="1444" spans="1:1" x14ac:dyDescent="0.25">
      <c r="A1444" s="8">
        <v>626634</v>
      </c>
    </row>
    <row r="1445" spans="1:1" x14ac:dyDescent="0.25">
      <c r="A1445" s="8">
        <v>586396</v>
      </c>
    </row>
    <row r="1446" spans="1:1" x14ac:dyDescent="0.25">
      <c r="A1446" s="8">
        <v>748465</v>
      </c>
    </row>
    <row r="1447" spans="1:1" x14ac:dyDescent="0.25">
      <c r="A1447" s="8">
        <v>661877</v>
      </c>
    </row>
    <row r="1448" spans="1:1" x14ac:dyDescent="0.25">
      <c r="A1448" s="8">
        <v>689570</v>
      </c>
    </row>
    <row r="1449" spans="1:1" x14ac:dyDescent="0.25">
      <c r="A1449" s="8">
        <v>694536</v>
      </c>
    </row>
    <row r="1450" spans="1:1" x14ac:dyDescent="0.25">
      <c r="A1450" s="8">
        <v>742595</v>
      </c>
    </row>
    <row r="1451" spans="1:1" x14ac:dyDescent="0.25">
      <c r="A1451" s="8">
        <v>704141</v>
      </c>
    </row>
    <row r="1452" spans="1:1" x14ac:dyDescent="0.25">
      <c r="A1452" s="8">
        <v>801943</v>
      </c>
    </row>
    <row r="1453" spans="1:1" x14ac:dyDescent="0.25">
      <c r="A1453" s="8">
        <v>817236</v>
      </c>
    </row>
    <row r="1454" spans="1:1" x14ac:dyDescent="0.25">
      <c r="A1454" s="8">
        <v>803833</v>
      </c>
    </row>
    <row r="1455" spans="1:1" x14ac:dyDescent="0.25">
      <c r="A1455" s="8">
        <v>535516</v>
      </c>
    </row>
    <row r="1456" spans="1:1" x14ac:dyDescent="0.25">
      <c r="A1456" s="8">
        <v>794697</v>
      </c>
    </row>
    <row r="1457" spans="1:1" x14ac:dyDescent="0.25">
      <c r="A1457" s="8">
        <v>714167</v>
      </c>
    </row>
    <row r="1458" spans="1:1" x14ac:dyDescent="0.25">
      <c r="A1458" s="8">
        <v>581152</v>
      </c>
    </row>
    <row r="1459" spans="1:1" x14ac:dyDescent="0.25">
      <c r="A1459" s="8">
        <v>657513</v>
      </c>
    </row>
    <row r="1460" spans="1:1" x14ac:dyDescent="0.25">
      <c r="A1460" s="8">
        <v>751133</v>
      </c>
    </row>
    <row r="1461" spans="1:1" x14ac:dyDescent="0.25">
      <c r="A1461" s="8">
        <v>849404</v>
      </c>
    </row>
    <row r="1462" spans="1:1" x14ac:dyDescent="0.25">
      <c r="A1462" s="8">
        <v>676469</v>
      </c>
    </row>
    <row r="1463" spans="1:1" x14ac:dyDescent="0.25">
      <c r="A1463" s="8">
        <v>774379</v>
      </c>
    </row>
    <row r="1464" spans="1:1" x14ac:dyDescent="0.25">
      <c r="A1464" s="8">
        <v>835609</v>
      </c>
    </row>
    <row r="1465" spans="1:1" x14ac:dyDescent="0.25">
      <c r="A1465" s="8">
        <v>677730</v>
      </c>
    </row>
    <row r="1466" spans="1:1" x14ac:dyDescent="0.25">
      <c r="A1466" s="8">
        <v>644433</v>
      </c>
    </row>
    <row r="1467" spans="1:1" x14ac:dyDescent="0.25">
      <c r="A1467" s="8">
        <v>727623</v>
      </c>
    </row>
    <row r="1468" spans="1:1" x14ac:dyDescent="0.25">
      <c r="A1468" s="8">
        <v>679324</v>
      </c>
    </row>
    <row r="1469" spans="1:1" x14ac:dyDescent="0.25">
      <c r="A1469" s="8">
        <v>673695</v>
      </c>
    </row>
    <row r="1470" spans="1:1" x14ac:dyDescent="0.25">
      <c r="A1470" s="8">
        <v>509436</v>
      </c>
    </row>
    <row r="1471" spans="1:1" x14ac:dyDescent="0.25">
      <c r="A1471" s="8">
        <v>891898</v>
      </c>
    </row>
    <row r="1472" spans="1:1" x14ac:dyDescent="0.25">
      <c r="A1472" s="8">
        <v>703687</v>
      </c>
    </row>
    <row r="1473" spans="1:1" x14ac:dyDescent="0.25">
      <c r="A1473" s="8">
        <v>849838</v>
      </c>
    </row>
    <row r="1474" spans="1:1" x14ac:dyDescent="0.25">
      <c r="A1474" s="8">
        <v>888365</v>
      </c>
    </row>
    <row r="1475" spans="1:1" x14ac:dyDescent="0.25">
      <c r="A1475" s="8">
        <v>637699</v>
      </c>
    </row>
    <row r="1476" spans="1:1" x14ac:dyDescent="0.25">
      <c r="A1476" s="8">
        <v>648688</v>
      </c>
    </row>
    <row r="1477" spans="1:1" x14ac:dyDescent="0.25">
      <c r="A1477" s="8">
        <v>512512</v>
      </c>
    </row>
    <row r="1478" spans="1:1" x14ac:dyDescent="0.25">
      <c r="A1478" s="8">
        <v>517739</v>
      </c>
    </row>
    <row r="1479" spans="1:1" x14ac:dyDescent="0.25">
      <c r="A1479" s="8">
        <v>808558</v>
      </c>
    </row>
    <row r="1480" spans="1:1" x14ac:dyDescent="0.25">
      <c r="A1480" s="8">
        <v>670809</v>
      </c>
    </row>
    <row r="1481" spans="1:1" x14ac:dyDescent="0.25">
      <c r="A1481" s="8">
        <v>728405</v>
      </c>
    </row>
    <row r="1482" spans="1:1" x14ac:dyDescent="0.25">
      <c r="A1482" s="8">
        <v>816848</v>
      </c>
    </row>
    <row r="1483" spans="1:1" x14ac:dyDescent="0.25">
      <c r="A1483" s="8">
        <v>810835</v>
      </c>
    </row>
    <row r="1484" spans="1:1" x14ac:dyDescent="0.25">
      <c r="A1484" s="8">
        <v>683578</v>
      </c>
    </row>
    <row r="1485" spans="1:1" x14ac:dyDescent="0.25">
      <c r="A1485" s="8">
        <v>753287</v>
      </c>
    </row>
    <row r="1486" spans="1:1" x14ac:dyDescent="0.25">
      <c r="A1486" s="8">
        <v>587741</v>
      </c>
    </row>
    <row r="1487" spans="1:1" x14ac:dyDescent="0.25">
      <c r="A1487" s="8">
        <v>657108</v>
      </c>
    </row>
    <row r="1488" spans="1:1" x14ac:dyDescent="0.25">
      <c r="A1488" s="8">
        <v>683798</v>
      </c>
    </row>
    <row r="1489" spans="1:1" x14ac:dyDescent="0.25">
      <c r="A1489" s="8">
        <v>805788</v>
      </c>
    </row>
    <row r="1490" spans="1:1" x14ac:dyDescent="0.25">
      <c r="A1490" s="8">
        <v>676286</v>
      </c>
    </row>
    <row r="1491" spans="1:1" x14ac:dyDescent="0.25">
      <c r="A1491" s="8">
        <v>752989</v>
      </c>
    </row>
    <row r="1492" spans="1:1" x14ac:dyDescent="0.25">
      <c r="A1492" s="8">
        <v>609025</v>
      </c>
    </row>
    <row r="1493" spans="1:1" x14ac:dyDescent="0.25">
      <c r="A1493" s="8">
        <v>831098</v>
      </c>
    </row>
    <row r="1494" spans="1:1" x14ac:dyDescent="0.25">
      <c r="A1494" s="8">
        <v>675887</v>
      </c>
    </row>
    <row r="1495" spans="1:1" x14ac:dyDescent="0.25">
      <c r="A1495" s="8">
        <v>661990</v>
      </c>
    </row>
    <row r="1496" spans="1:1" x14ac:dyDescent="0.25">
      <c r="A1496" s="8">
        <v>689114</v>
      </c>
    </row>
    <row r="1497" spans="1:1" x14ac:dyDescent="0.25">
      <c r="A1497" s="8">
        <v>627229</v>
      </c>
    </row>
    <row r="1498" spans="1:1" x14ac:dyDescent="0.25">
      <c r="A1498" s="8">
        <v>735477</v>
      </c>
    </row>
    <row r="1499" spans="1:1" x14ac:dyDescent="0.25">
      <c r="A1499" s="8">
        <v>885937</v>
      </c>
    </row>
    <row r="1500" spans="1:1" x14ac:dyDescent="0.25">
      <c r="A1500" s="8">
        <v>854254</v>
      </c>
    </row>
    <row r="1501" spans="1:1" x14ac:dyDescent="0.25">
      <c r="A1501" s="8">
        <v>740726</v>
      </c>
    </row>
    <row r="1502" spans="1:1" x14ac:dyDescent="0.25">
      <c r="A1502" s="8">
        <v>704411</v>
      </c>
    </row>
    <row r="1503" spans="1:1" x14ac:dyDescent="0.25">
      <c r="A1503" s="8">
        <v>661425</v>
      </c>
    </row>
    <row r="1504" spans="1:1" x14ac:dyDescent="0.25">
      <c r="A1504" s="8">
        <v>785737</v>
      </c>
    </row>
    <row r="1505" spans="1:1" x14ac:dyDescent="0.25">
      <c r="A1505" s="8">
        <v>803842</v>
      </c>
    </row>
    <row r="1506" spans="1:1" x14ac:dyDescent="0.25">
      <c r="A1506" s="8">
        <v>608922</v>
      </c>
    </row>
    <row r="1507" spans="1:1" x14ac:dyDescent="0.25">
      <c r="A1507" s="8">
        <v>719680</v>
      </c>
    </row>
    <row r="1508" spans="1:1" x14ac:dyDescent="0.25">
      <c r="A1508" s="8">
        <v>898579</v>
      </c>
    </row>
    <row r="1509" spans="1:1" x14ac:dyDescent="0.25">
      <c r="A1509" s="8">
        <v>684588</v>
      </c>
    </row>
    <row r="1510" spans="1:1" x14ac:dyDescent="0.25">
      <c r="A1510" s="8">
        <v>855738</v>
      </c>
    </row>
    <row r="1511" spans="1:1" x14ac:dyDescent="0.25">
      <c r="A1511" s="8">
        <v>728461</v>
      </c>
    </row>
    <row r="1512" spans="1:1" x14ac:dyDescent="0.25">
      <c r="A1512" s="8">
        <v>565350</v>
      </c>
    </row>
    <row r="1513" spans="1:1" x14ac:dyDescent="0.25">
      <c r="A1513" s="8">
        <v>899004</v>
      </c>
    </row>
    <row r="1514" spans="1:1" x14ac:dyDescent="0.25">
      <c r="A1514" s="8">
        <v>748756</v>
      </c>
    </row>
    <row r="1515" spans="1:1" x14ac:dyDescent="0.25">
      <c r="A1515" s="8">
        <v>574719</v>
      </c>
    </row>
    <row r="1516" spans="1:1" x14ac:dyDescent="0.25">
      <c r="A1516" s="8">
        <v>611304</v>
      </c>
    </row>
    <row r="1517" spans="1:1" x14ac:dyDescent="0.25">
      <c r="A1517" s="8">
        <v>727196</v>
      </c>
    </row>
    <row r="1518" spans="1:1" x14ac:dyDescent="0.25">
      <c r="A1518" s="8">
        <v>734288</v>
      </c>
    </row>
    <row r="1519" spans="1:1" x14ac:dyDescent="0.25">
      <c r="A1519" s="8">
        <v>635979</v>
      </c>
    </row>
    <row r="1520" spans="1:1" x14ac:dyDescent="0.25">
      <c r="A1520" s="8">
        <v>635097</v>
      </c>
    </row>
    <row r="1521" spans="1:1" x14ac:dyDescent="0.25">
      <c r="A1521" s="8">
        <v>749703</v>
      </c>
    </row>
    <row r="1522" spans="1:1" x14ac:dyDescent="0.25">
      <c r="A1522" s="8">
        <v>743885</v>
      </c>
    </row>
    <row r="1523" spans="1:1" x14ac:dyDescent="0.25">
      <c r="A1523" s="8">
        <v>508176</v>
      </c>
    </row>
    <row r="1524" spans="1:1" x14ac:dyDescent="0.25">
      <c r="A1524" s="8">
        <v>614937</v>
      </c>
    </row>
    <row r="1525" spans="1:1" x14ac:dyDescent="0.25">
      <c r="A1525" s="8">
        <v>651767</v>
      </c>
    </row>
    <row r="1526" spans="1:1" x14ac:dyDescent="0.25">
      <c r="A1526" s="8">
        <v>580869</v>
      </c>
    </row>
    <row r="1527" spans="1:1" x14ac:dyDescent="0.25">
      <c r="A1527" s="8">
        <v>861769</v>
      </c>
    </row>
    <row r="1528" spans="1:1" x14ac:dyDescent="0.25">
      <c r="A1528" s="8">
        <v>806799</v>
      </c>
    </row>
    <row r="1529" spans="1:1" x14ac:dyDescent="0.25">
      <c r="A1529" s="8">
        <v>662276</v>
      </c>
    </row>
    <row r="1530" spans="1:1" x14ac:dyDescent="0.25">
      <c r="A1530" s="8">
        <v>658662</v>
      </c>
    </row>
    <row r="1531" spans="1:1" x14ac:dyDescent="0.25">
      <c r="A1531" s="8">
        <v>656279</v>
      </c>
    </row>
    <row r="1532" spans="1:1" x14ac:dyDescent="0.25">
      <c r="A1532" s="8">
        <v>548117</v>
      </c>
    </row>
    <row r="1533" spans="1:1" x14ac:dyDescent="0.25">
      <c r="A1533" s="8">
        <v>735641</v>
      </c>
    </row>
    <row r="1534" spans="1:1" x14ac:dyDescent="0.25">
      <c r="A1534" s="8">
        <v>538059</v>
      </c>
    </row>
    <row r="1535" spans="1:1" x14ac:dyDescent="0.25">
      <c r="A1535" s="8">
        <v>826766</v>
      </c>
    </row>
    <row r="1536" spans="1:1" x14ac:dyDescent="0.25">
      <c r="A1536" s="8">
        <v>664226</v>
      </c>
    </row>
    <row r="1537" spans="1:1" x14ac:dyDescent="0.25">
      <c r="A1537" s="8">
        <v>606808</v>
      </c>
    </row>
    <row r="1538" spans="1:1" x14ac:dyDescent="0.25">
      <c r="A1538" s="8">
        <v>699200</v>
      </c>
    </row>
    <row r="1539" spans="1:1" x14ac:dyDescent="0.25">
      <c r="A1539" s="8">
        <v>783513</v>
      </c>
    </row>
    <row r="1540" spans="1:1" x14ac:dyDescent="0.25">
      <c r="A1540" s="8">
        <v>649740</v>
      </c>
    </row>
    <row r="1541" spans="1:1" x14ac:dyDescent="0.25">
      <c r="A1541" s="8">
        <v>858004</v>
      </c>
    </row>
    <row r="1542" spans="1:1" x14ac:dyDescent="0.25">
      <c r="A1542" s="8">
        <v>694178</v>
      </c>
    </row>
    <row r="1543" spans="1:1" x14ac:dyDescent="0.25">
      <c r="A1543" s="8">
        <v>780933</v>
      </c>
    </row>
    <row r="1544" spans="1:1" x14ac:dyDescent="0.25">
      <c r="A1544" s="8">
        <v>840861</v>
      </c>
    </row>
    <row r="1545" spans="1:1" x14ac:dyDescent="0.25">
      <c r="A1545" s="8">
        <v>582445</v>
      </c>
    </row>
    <row r="1546" spans="1:1" x14ac:dyDescent="0.25">
      <c r="A1546" s="8">
        <v>675650</v>
      </c>
    </row>
    <row r="1547" spans="1:1" x14ac:dyDescent="0.25">
      <c r="A1547" s="8">
        <v>556357</v>
      </c>
    </row>
    <row r="1548" spans="1:1" x14ac:dyDescent="0.25">
      <c r="A1548" s="8">
        <v>527537</v>
      </c>
    </row>
    <row r="1549" spans="1:1" x14ac:dyDescent="0.25">
      <c r="A1549" s="8">
        <v>519772</v>
      </c>
    </row>
    <row r="1550" spans="1:1" x14ac:dyDescent="0.25">
      <c r="A1550" s="8">
        <v>757003</v>
      </c>
    </row>
    <row r="1551" spans="1:1" x14ac:dyDescent="0.25">
      <c r="A1551" s="8">
        <v>825548</v>
      </c>
    </row>
    <row r="1552" spans="1:1" x14ac:dyDescent="0.25">
      <c r="A1552" s="8">
        <v>545280</v>
      </c>
    </row>
    <row r="1553" spans="1:1" x14ac:dyDescent="0.25">
      <c r="A1553" s="8">
        <v>754373</v>
      </c>
    </row>
    <row r="1554" spans="1:1" x14ac:dyDescent="0.25">
      <c r="A1554" s="8">
        <v>619995</v>
      </c>
    </row>
    <row r="1555" spans="1:1" x14ac:dyDescent="0.25">
      <c r="A1555" s="8">
        <v>570384</v>
      </c>
    </row>
    <row r="1556" spans="1:1" x14ac:dyDescent="0.25">
      <c r="A1556" s="8">
        <v>880303</v>
      </c>
    </row>
    <row r="1557" spans="1:1" x14ac:dyDescent="0.25">
      <c r="A1557" s="8">
        <v>545318</v>
      </c>
    </row>
    <row r="1558" spans="1:1" x14ac:dyDescent="0.25">
      <c r="A1558" s="8">
        <v>548165</v>
      </c>
    </row>
    <row r="1559" spans="1:1" x14ac:dyDescent="0.25">
      <c r="A1559" s="8">
        <v>574404</v>
      </c>
    </row>
    <row r="1560" spans="1:1" x14ac:dyDescent="0.25">
      <c r="A1560" s="8">
        <v>550064</v>
      </c>
    </row>
    <row r="1561" spans="1:1" x14ac:dyDescent="0.25">
      <c r="A1561" s="8">
        <v>788432</v>
      </c>
    </row>
    <row r="1562" spans="1:1" x14ac:dyDescent="0.25">
      <c r="A1562" s="8">
        <v>514739</v>
      </c>
    </row>
    <row r="1563" spans="1:1" x14ac:dyDescent="0.25">
      <c r="A1563" s="8">
        <v>691633</v>
      </c>
    </row>
    <row r="1564" spans="1:1" x14ac:dyDescent="0.25">
      <c r="A1564" s="8">
        <v>844819</v>
      </c>
    </row>
    <row r="1565" spans="1:1" x14ac:dyDescent="0.25">
      <c r="A1565" s="8">
        <v>1052803</v>
      </c>
    </row>
    <row r="1566" spans="1:1" x14ac:dyDescent="0.25">
      <c r="A1566" s="8">
        <v>1026800</v>
      </c>
    </row>
    <row r="1567" spans="1:1" x14ac:dyDescent="0.25">
      <c r="A1567" s="8">
        <v>1191296</v>
      </c>
    </row>
    <row r="1568" spans="1:1" x14ac:dyDescent="0.25">
      <c r="A1568" s="8">
        <v>1268355</v>
      </c>
    </row>
    <row r="1569" spans="1:1" x14ac:dyDescent="0.25">
      <c r="A1569" s="8">
        <v>1005879</v>
      </c>
    </row>
    <row r="1570" spans="1:1" x14ac:dyDescent="0.25">
      <c r="A1570" s="8">
        <v>1029694</v>
      </c>
    </row>
    <row r="1571" spans="1:1" x14ac:dyDescent="0.25">
      <c r="A1571" s="8">
        <v>1178710</v>
      </c>
    </row>
    <row r="1572" spans="1:1" x14ac:dyDescent="0.25">
      <c r="A1572" s="8">
        <v>1180089</v>
      </c>
    </row>
    <row r="1573" spans="1:1" x14ac:dyDescent="0.25">
      <c r="A1573" s="8">
        <v>1079583</v>
      </c>
    </row>
    <row r="1574" spans="1:1" x14ac:dyDescent="0.25">
      <c r="A1574" s="8">
        <v>1141976</v>
      </c>
    </row>
    <row r="1575" spans="1:1" x14ac:dyDescent="0.25">
      <c r="A1575" s="8">
        <v>1148276</v>
      </c>
    </row>
    <row r="1576" spans="1:1" x14ac:dyDescent="0.25">
      <c r="A1576" s="8">
        <v>1136938</v>
      </c>
    </row>
    <row r="1577" spans="1:1" x14ac:dyDescent="0.25">
      <c r="A1577" s="8">
        <v>1286973</v>
      </c>
    </row>
    <row r="1578" spans="1:1" x14ac:dyDescent="0.25">
      <c r="A1578" s="8">
        <v>1001611</v>
      </c>
    </row>
    <row r="1579" spans="1:1" x14ac:dyDescent="0.25">
      <c r="A1579" s="8">
        <v>1291976</v>
      </c>
    </row>
    <row r="1580" spans="1:1" x14ac:dyDescent="0.25">
      <c r="A1580" s="8">
        <v>1111145</v>
      </c>
    </row>
    <row r="1581" spans="1:1" x14ac:dyDescent="0.25">
      <c r="A1581" s="8">
        <v>1288571</v>
      </c>
    </row>
    <row r="1582" spans="1:1" x14ac:dyDescent="0.25">
      <c r="A1582" s="8">
        <v>1249865</v>
      </c>
    </row>
    <row r="1583" spans="1:1" x14ac:dyDescent="0.25">
      <c r="A1583" s="8">
        <v>1181226</v>
      </c>
    </row>
    <row r="1584" spans="1:1" x14ac:dyDescent="0.25">
      <c r="A1584" s="8">
        <v>1126560</v>
      </c>
    </row>
    <row r="1585" spans="1:1" x14ac:dyDescent="0.25">
      <c r="A1585" s="8">
        <v>1127567</v>
      </c>
    </row>
    <row r="1586" spans="1:1" x14ac:dyDescent="0.25">
      <c r="A1586" s="8">
        <v>1227992</v>
      </c>
    </row>
    <row r="1587" spans="1:1" x14ac:dyDescent="0.25">
      <c r="A1587" s="8">
        <v>1206984</v>
      </c>
    </row>
    <row r="1588" spans="1:1" x14ac:dyDescent="0.25">
      <c r="A1588" s="8">
        <v>1035018</v>
      </c>
    </row>
    <row r="1589" spans="1:1" x14ac:dyDescent="0.25">
      <c r="A1589" s="8">
        <v>1291650</v>
      </c>
    </row>
    <row r="1590" spans="1:1" x14ac:dyDescent="0.25">
      <c r="A1590" s="8">
        <v>1190815</v>
      </c>
    </row>
    <row r="1591" spans="1:1" x14ac:dyDescent="0.25">
      <c r="A1591" s="8">
        <v>1181196</v>
      </c>
    </row>
    <row r="1592" spans="1:1" x14ac:dyDescent="0.25">
      <c r="A1592" s="8">
        <v>1006775</v>
      </c>
    </row>
    <row r="1593" spans="1:1" x14ac:dyDescent="0.25">
      <c r="A1593" s="8">
        <v>1000516</v>
      </c>
    </row>
    <row r="1594" spans="1:1" x14ac:dyDescent="0.25">
      <c r="A1594" s="8">
        <v>1261611</v>
      </c>
    </row>
    <row r="1595" spans="1:1" x14ac:dyDescent="0.25">
      <c r="A1595" s="8">
        <v>1063442</v>
      </c>
    </row>
    <row r="1596" spans="1:1" x14ac:dyDescent="0.25">
      <c r="A1596" s="8">
        <v>1059860</v>
      </c>
    </row>
    <row r="1597" spans="1:1" x14ac:dyDescent="0.25">
      <c r="A1597" s="8">
        <v>1149702</v>
      </c>
    </row>
    <row r="1598" spans="1:1" x14ac:dyDescent="0.25">
      <c r="A1598" s="8">
        <v>1041471</v>
      </c>
    </row>
    <row r="1599" spans="1:1" x14ac:dyDescent="0.25">
      <c r="A1599" s="8">
        <v>1126853</v>
      </c>
    </row>
    <row r="1600" spans="1:1" x14ac:dyDescent="0.25">
      <c r="A1600" s="8">
        <v>1150146</v>
      </c>
    </row>
    <row r="1601" spans="1:1" x14ac:dyDescent="0.25">
      <c r="A1601" s="8">
        <v>1151559</v>
      </c>
    </row>
    <row r="1602" spans="1:1" x14ac:dyDescent="0.25">
      <c r="A1602" s="8">
        <v>1005883</v>
      </c>
    </row>
    <row r="1603" spans="1:1" x14ac:dyDescent="0.25">
      <c r="A1603" s="8">
        <v>1231690</v>
      </c>
    </row>
    <row r="1604" spans="1:1" x14ac:dyDescent="0.25">
      <c r="A1604" s="8">
        <v>1144769</v>
      </c>
    </row>
    <row r="1605" spans="1:1" x14ac:dyDescent="0.25">
      <c r="A1605" s="8">
        <v>1026063</v>
      </c>
    </row>
    <row r="1606" spans="1:1" x14ac:dyDescent="0.25">
      <c r="A1606" s="8">
        <v>1087845</v>
      </c>
    </row>
    <row r="1607" spans="1:1" x14ac:dyDescent="0.25">
      <c r="A1607" s="8">
        <v>1266954</v>
      </c>
    </row>
    <row r="1608" spans="1:1" x14ac:dyDescent="0.25">
      <c r="A1608" s="8">
        <v>1223017</v>
      </c>
    </row>
    <row r="1609" spans="1:1" x14ac:dyDescent="0.25">
      <c r="A1609" s="8">
        <v>1227798</v>
      </c>
    </row>
    <row r="1610" spans="1:1" x14ac:dyDescent="0.25">
      <c r="A1610" s="8">
        <v>1269096</v>
      </c>
    </row>
    <row r="1611" spans="1:1" x14ac:dyDescent="0.25">
      <c r="A1611" s="8">
        <v>1111405</v>
      </c>
    </row>
    <row r="1612" spans="1:1" x14ac:dyDescent="0.25">
      <c r="A1612" s="8">
        <v>1081483</v>
      </c>
    </row>
    <row r="1613" spans="1:1" x14ac:dyDescent="0.25">
      <c r="A1613" s="8">
        <v>1255393</v>
      </c>
    </row>
    <row r="1614" spans="1:1" x14ac:dyDescent="0.25">
      <c r="A1614" s="8">
        <v>1137863</v>
      </c>
    </row>
    <row r="1615" spans="1:1" x14ac:dyDescent="0.25">
      <c r="A1615" s="8">
        <v>1078268</v>
      </c>
    </row>
    <row r="1616" spans="1:1" x14ac:dyDescent="0.25">
      <c r="A1616" s="8">
        <v>1190788</v>
      </c>
    </row>
    <row r="1617" spans="1:1" x14ac:dyDescent="0.25">
      <c r="A1617" s="8">
        <v>1019385</v>
      </c>
    </row>
    <row r="1618" spans="1:1" x14ac:dyDescent="0.25">
      <c r="A1618" s="8">
        <v>1122289</v>
      </c>
    </row>
    <row r="1619" spans="1:1" x14ac:dyDescent="0.25">
      <c r="A1619" s="8">
        <v>1071054</v>
      </c>
    </row>
    <row r="1620" spans="1:1" x14ac:dyDescent="0.25">
      <c r="A1620" s="8">
        <v>1251774</v>
      </c>
    </row>
    <row r="1621" spans="1:1" x14ac:dyDescent="0.25">
      <c r="A1621" s="8">
        <v>1279532</v>
      </c>
    </row>
    <row r="1622" spans="1:1" x14ac:dyDescent="0.25">
      <c r="A1622" s="8">
        <v>1295410</v>
      </c>
    </row>
    <row r="1623" spans="1:1" x14ac:dyDescent="0.25">
      <c r="A1623" s="8">
        <v>1157380</v>
      </c>
    </row>
    <row r="1624" spans="1:1" x14ac:dyDescent="0.25">
      <c r="A1624" s="8">
        <v>1168692</v>
      </c>
    </row>
    <row r="1625" spans="1:1" x14ac:dyDescent="0.25">
      <c r="A1625" s="8">
        <v>1202938</v>
      </c>
    </row>
    <row r="1626" spans="1:1" x14ac:dyDescent="0.25">
      <c r="A1626" s="8">
        <v>1064785</v>
      </c>
    </row>
    <row r="1627" spans="1:1" x14ac:dyDescent="0.25">
      <c r="A1627" s="8">
        <v>1080064</v>
      </c>
    </row>
    <row r="1628" spans="1:1" x14ac:dyDescent="0.25">
      <c r="A1628" s="8">
        <v>1055630</v>
      </c>
    </row>
    <row r="1629" spans="1:1" x14ac:dyDescent="0.25">
      <c r="A1629" s="8">
        <v>1200487</v>
      </c>
    </row>
    <row r="1630" spans="1:1" x14ac:dyDescent="0.25">
      <c r="A1630" s="8">
        <v>1156803</v>
      </c>
    </row>
    <row r="1631" spans="1:1" x14ac:dyDescent="0.25">
      <c r="A1631" s="8">
        <v>1170017</v>
      </c>
    </row>
    <row r="1632" spans="1:1" x14ac:dyDescent="0.25">
      <c r="A1632" s="8">
        <v>1206887</v>
      </c>
    </row>
    <row r="1633" spans="1:1" x14ac:dyDescent="0.25">
      <c r="A1633" s="8">
        <v>1280066</v>
      </c>
    </row>
    <row r="1634" spans="1:1" x14ac:dyDescent="0.25">
      <c r="A1634" s="8">
        <v>1287243</v>
      </c>
    </row>
    <row r="1635" spans="1:1" x14ac:dyDescent="0.25">
      <c r="A1635" s="8">
        <v>1067849</v>
      </c>
    </row>
    <row r="1636" spans="1:1" x14ac:dyDescent="0.25">
      <c r="A1636" s="8">
        <v>1094152</v>
      </c>
    </row>
    <row r="1637" spans="1:1" x14ac:dyDescent="0.25">
      <c r="A1637" s="8">
        <v>1160498</v>
      </c>
    </row>
    <row r="1638" spans="1:1" x14ac:dyDescent="0.25">
      <c r="A1638" s="8">
        <v>1012465</v>
      </c>
    </row>
    <row r="1639" spans="1:1" x14ac:dyDescent="0.25">
      <c r="A1639" s="8">
        <v>1123217</v>
      </c>
    </row>
    <row r="1640" spans="1:1" x14ac:dyDescent="0.25">
      <c r="A1640" s="8">
        <v>1041608</v>
      </c>
    </row>
    <row r="1641" spans="1:1" x14ac:dyDescent="0.25">
      <c r="A1641" s="8">
        <v>1037655</v>
      </c>
    </row>
    <row r="1642" spans="1:1" x14ac:dyDescent="0.25">
      <c r="A1642" s="8">
        <v>1024869</v>
      </c>
    </row>
    <row r="1643" spans="1:1" x14ac:dyDescent="0.25">
      <c r="A1643" s="8">
        <v>1116169</v>
      </c>
    </row>
    <row r="1644" spans="1:1" x14ac:dyDescent="0.25">
      <c r="A1644" s="8">
        <v>1297581</v>
      </c>
    </row>
    <row r="1645" spans="1:1" x14ac:dyDescent="0.25">
      <c r="A1645" s="8">
        <v>1106223</v>
      </c>
    </row>
    <row r="1646" spans="1:1" x14ac:dyDescent="0.25">
      <c r="A1646" s="8">
        <v>1006877</v>
      </c>
    </row>
    <row r="1647" spans="1:1" x14ac:dyDescent="0.25">
      <c r="A1647" s="8">
        <v>1216022</v>
      </c>
    </row>
    <row r="1648" spans="1:1" x14ac:dyDescent="0.25">
      <c r="A1648" s="8">
        <v>1050061</v>
      </c>
    </row>
    <row r="1649" spans="1:1" x14ac:dyDescent="0.25">
      <c r="A1649" s="8">
        <v>1148685</v>
      </c>
    </row>
    <row r="1650" spans="1:1" x14ac:dyDescent="0.25">
      <c r="A1650" s="8">
        <v>1269600</v>
      </c>
    </row>
    <row r="1651" spans="1:1" x14ac:dyDescent="0.25">
      <c r="A1651" s="8">
        <v>1218584</v>
      </c>
    </row>
    <row r="1652" spans="1:1" x14ac:dyDescent="0.25">
      <c r="A1652" s="8">
        <v>1245040</v>
      </c>
    </row>
    <row r="1653" spans="1:1" x14ac:dyDescent="0.25">
      <c r="A1653" s="8">
        <v>1220728</v>
      </c>
    </row>
    <row r="1654" spans="1:1" x14ac:dyDescent="0.25">
      <c r="A1654" s="8">
        <v>1270102</v>
      </c>
    </row>
    <row r="1655" spans="1:1" x14ac:dyDescent="0.25">
      <c r="A1655" s="8">
        <v>1219145</v>
      </c>
    </row>
    <row r="1656" spans="1:1" x14ac:dyDescent="0.25">
      <c r="A1656" s="8">
        <v>1089382</v>
      </c>
    </row>
    <row r="1657" spans="1:1" x14ac:dyDescent="0.25">
      <c r="A1657" s="8">
        <v>1070766</v>
      </c>
    </row>
    <row r="1658" spans="1:1" x14ac:dyDescent="0.25">
      <c r="A1658" s="8">
        <v>1233688</v>
      </c>
    </row>
    <row r="1659" spans="1:1" x14ac:dyDescent="0.25">
      <c r="A1659" s="8">
        <v>1274266</v>
      </c>
    </row>
    <row r="1660" spans="1:1" x14ac:dyDescent="0.25">
      <c r="A1660" s="8">
        <v>1259358</v>
      </c>
    </row>
    <row r="1661" spans="1:1" x14ac:dyDescent="0.25">
      <c r="A1661" s="8">
        <v>1214238</v>
      </c>
    </row>
    <row r="1662" spans="1:1" x14ac:dyDescent="0.25">
      <c r="A1662" s="8">
        <v>1026707</v>
      </c>
    </row>
    <row r="1663" spans="1:1" x14ac:dyDescent="0.25">
      <c r="A1663" s="8">
        <v>1000397</v>
      </c>
    </row>
    <row r="1664" spans="1:1" x14ac:dyDescent="0.25">
      <c r="A1664" s="8">
        <v>1139093</v>
      </c>
    </row>
    <row r="1665" spans="1:1" x14ac:dyDescent="0.25">
      <c r="A1665" s="8">
        <v>1072195</v>
      </c>
    </row>
    <row r="1666" spans="1:1" x14ac:dyDescent="0.25">
      <c r="A1666" s="8">
        <v>1276818</v>
      </c>
    </row>
    <row r="1667" spans="1:1" x14ac:dyDescent="0.25">
      <c r="A1667" s="8">
        <v>1166441</v>
      </c>
    </row>
    <row r="1668" spans="1:1" x14ac:dyDescent="0.25">
      <c r="A1668" s="8">
        <v>1119797</v>
      </c>
    </row>
    <row r="1669" spans="1:1" x14ac:dyDescent="0.25">
      <c r="A1669" s="8">
        <v>1206454</v>
      </c>
    </row>
    <row r="1670" spans="1:1" x14ac:dyDescent="0.25">
      <c r="A1670" s="8">
        <v>1039876</v>
      </c>
    </row>
    <row r="1671" spans="1:1" x14ac:dyDescent="0.25">
      <c r="A1671" s="8">
        <v>1189615</v>
      </c>
    </row>
    <row r="1672" spans="1:1" x14ac:dyDescent="0.25">
      <c r="A1672" s="8">
        <v>1270467</v>
      </c>
    </row>
    <row r="1673" spans="1:1" x14ac:dyDescent="0.25">
      <c r="A1673" s="8">
        <v>1124530</v>
      </c>
    </row>
    <row r="1674" spans="1:1" x14ac:dyDescent="0.25">
      <c r="A1674" s="8">
        <v>1131782</v>
      </c>
    </row>
    <row r="1675" spans="1:1" x14ac:dyDescent="0.25">
      <c r="A1675" s="8">
        <v>1154775</v>
      </c>
    </row>
    <row r="1676" spans="1:1" x14ac:dyDescent="0.25">
      <c r="A1676" s="8">
        <v>1028570</v>
      </c>
    </row>
    <row r="1677" spans="1:1" x14ac:dyDescent="0.25">
      <c r="A1677" s="8">
        <v>1081880</v>
      </c>
    </row>
    <row r="1678" spans="1:1" x14ac:dyDescent="0.25">
      <c r="A1678" s="8">
        <v>1270840</v>
      </c>
    </row>
    <row r="1679" spans="1:1" x14ac:dyDescent="0.25">
      <c r="A1679" s="8">
        <v>1029171</v>
      </c>
    </row>
    <row r="1680" spans="1:1" x14ac:dyDescent="0.25">
      <c r="A1680" s="8">
        <v>1009144</v>
      </c>
    </row>
    <row r="1681" spans="1:1" x14ac:dyDescent="0.25">
      <c r="A1681" s="8">
        <v>1090340</v>
      </c>
    </row>
    <row r="1682" spans="1:1" x14ac:dyDescent="0.25">
      <c r="A1682" s="8">
        <v>1177594</v>
      </c>
    </row>
    <row r="1683" spans="1:1" x14ac:dyDescent="0.25">
      <c r="A1683" s="8">
        <v>1153398</v>
      </c>
    </row>
    <row r="1684" spans="1:1" x14ac:dyDescent="0.25">
      <c r="A1684" s="8">
        <v>1272147</v>
      </c>
    </row>
    <row r="1685" spans="1:1" x14ac:dyDescent="0.25">
      <c r="A1685" s="8">
        <v>1122057</v>
      </c>
    </row>
    <row r="1686" spans="1:1" x14ac:dyDescent="0.25">
      <c r="A1686" s="8">
        <v>1096310</v>
      </c>
    </row>
    <row r="1687" spans="1:1" x14ac:dyDescent="0.25">
      <c r="A1687" s="8">
        <v>1043002</v>
      </c>
    </row>
    <row r="1688" spans="1:1" x14ac:dyDescent="0.25">
      <c r="A1688" s="8">
        <v>1296179</v>
      </c>
    </row>
    <row r="1689" spans="1:1" x14ac:dyDescent="0.25">
      <c r="A1689" s="8">
        <v>1295900</v>
      </c>
    </row>
    <row r="1690" spans="1:1" x14ac:dyDescent="0.25">
      <c r="A1690" s="8">
        <v>1073712</v>
      </c>
    </row>
    <row r="1691" spans="1:1" x14ac:dyDescent="0.25">
      <c r="A1691" s="8">
        <v>1083455</v>
      </c>
    </row>
    <row r="1692" spans="1:1" x14ac:dyDescent="0.25">
      <c r="A1692" s="8">
        <v>1273214</v>
      </c>
    </row>
    <row r="1693" spans="1:1" x14ac:dyDescent="0.25">
      <c r="A1693" s="8">
        <v>1090833</v>
      </c>
    </row>
    <row r="1694" spans="1:1" x14ac:dyDescent="0.25">
      <c r="A1694" s="8">
        <v>1161155</v>
      </c>
    </row>
    <row r="1695" spans="1:1" x14ac:dyDescent="0.25">
      <c r="A1695" s="8">
        <v>1118214</v>
      </c>
    </row>
    <row r="1696" spans="1:1" x14ac:dyDescent="0.25">
      <c r="A1696" s="8">
        <v>1038109</v>
      </c>
    </row>
    <row r="1697" spans="1:1" x14ac:dyDescent="0.25">
      <c r="A1697" s="8">
        <v>1191686</v>
      </c>
    </row>
    <row r="1698" spans="1:1" x14ac:dyDescent="0.25">
      <c r="A1698" s="8">
        <v>1007474</v>
      </c>
    </row>
    <row r="1699" spans="1:1" x14ac:dyDescent="0.25">
      <c r="A1699" s="8">
        <v>1266978</v>
      </c>
    </row>
    <row r="1700" spans="1:1" x14ac:dyDescent="0.25">
      <c r="A1700" s="8">
        <v>1191072</v>
      </c>
    </row>
    <row r="1701" spans="1:1" x14ac:dyDescent="0.25">
      <c r="A1701" s="8">
        <v>1033068</v>
      </c>
    </row>
    <row r="1702" spans="1:1" x14ac:dyDescent="0.25">
      <c r="A1702" s="8">
        <v>1292979</v>
      </c>
    </row>
    <row r="1703" spans="1:1" x14ac:dyDescent="0.25">
      <c r="A1703" s="8">
        <v>1141807</v>
      </c>
    </row>
    <row r="1704" spans="1:1" x14ac:dyDescent="0.25">
      <c r="A1704" s="8">
        <v>1256837</v>
      </c>
    </row>
    <row r="1705" spans="1:1" x14ac:dyDescent="0.25">
      <c r="A1705" s="8">
        <v>1242959</v>
      </c>
    </row>
    <row r="1706" spans="1:1" x14ac:dyDescent="0.25">
      <c r="A1706" s="8">
        <v>1192461</v>
      </c>
    </row>
    <row r="1707" spans="1:1" x14ac:dyDescent="0.25">
      <c r="A1707" s="8">
        <v>1234602</v>
      </c>
    </row>
    <row r="1708" spans="1:1" x14ac:dyDescent="0.25">
      <c r="A1708" s="8">
        <v>1071283</v>
      </c>
    </row>
    <row r="1709" spans="1:1" x14ac:dyDescent="0.25">
      <c r="A1709" s="8">
        <v>1045486</v>
      </c>
    </row>
    <row r="1710" spans="1:1" x14ac:dyDescent="0.25">
      <c r="A1710" s="8">
        <v>1158607</v>
      </c>
    </row>
    <row r="1711" spans="1:1" x14ac:dyDescent="0.25">
      <c r="A1711" s="8">
        <v>1162763</v>
      </c>
    </row>
    <row r="1712" spans="1:1" x14ac:dyDescent="0.25">
      <c r="A1712" s="8">
        <v>1078608</v>
      </c>
    </row>
    <row r="1713" spans="1:1" x14ac:dyDescent="0.25">
      <c r="A1713" s="8">
        <v>1225820</v>
      </c>
    </row>
    <row r="1714" spans="1:1" x14ac:dyDescent="0.25">
      <c r="A1714" s="8">
        <v>1285727</v>
      </c>
    </row>
    <row r="1715" spans="1:1" x14ac:dyDescent="0.25">
      <c r="A1715" s="8">
        <v>1227340</v>
      </c>
    </row>
    <row r="1716" spans="1:1" x14ac:dyDescent="0.25">
      <c r="A1716" s="8">
        <v>1283643</v>
      </c>
    </row>
    <row r="1717" spans="1:1" x14ac:dyDescent="0.25">
      <c r="A1717" s="8">
        <v>1290717</v>
      </c>
    </row>
    <row r="1718" spans="1:1" x14ac:dyDescent="0.25">
      <c r="A1718" s="8">
        <v>1131298</v>
      </c>
    </row>
    <row r="1719" spans="1:1" x14ac:dyDescent="0.25">
      <c r="A1719" s="8">
        <v>1239387</v>
      </c>
    </row>
    <row r="1720" spans="1:1" x14ac:dyDescent="0.25">
      <c r="A1720" s="8">
        <v>1197152</v>
      </c>
    </row>
    <row r="1721" spans="1:1" x14ac:dyDescent="0.25">
      <c r="A1721" s="8">
        <v>1060976</v>
      </c>
    </row>
    <row r="1722" spans="1:1" x14ac:dyDescent="0.25">
      <c r="A1722" s="8">
        <v>1299341</v>
      </c>
    </row>
    <row r="1723" spans="1:1" x14ac:dyDescent="0.25">
      <c r="A1723" s="8">
        <v>1258382</v>
      </c>
    </row>
    <row r="1724" spans="1:1" x14ac:dyDescent="0.25">
      <c r="A1724" s="8">
        <v>1071137</v>
      </c>
    </row>
    <row r="1725" spans="1:1" x14ac:dyDescent="0.25">
      <c r="A1725" s="8">
        <v>1025357</v>
      </c>
    </row>
    <row r="1726" spans="1:1" x14ac:dyDescent="0.25">
      <c r="A1726" s="8">
        <v>1158291</v>
      </c>
    </row>
    <row r="1727" spans="1:1" x14ac:dyDescent="0.25">
      <c r="A1727" s="8">
        <v>1033332</v>
      </c>
    </row>
    <row r="1728" spans="1:1" x14ac:dyDescent="0.25">
      <c r="A1728" s="8">
        <v>1262736</v>
      </c>
    </row>
    <row r="1729" spans="1:1" x14ac:dyDescent="0.25">
      <c r="A1729" s="8">
        <v>1078094</v>
      </c>
    </row>
    <row r="1730" spans="1:1" x14ac:dyDescent="0.25">
      <c r="A1730" s="8">
        <v>1250151</v>
      </c>
    </row>
    <row r="1731" spans="1:1" x14ac:dyDescent="0.25">
      <c r="A1731" s="8">
        <v>1064235</v>
      </c>
    </row>
    <row r="1732" spans="1:1" x14ac:dyDescent="0.25">
      <c r="A1732" s="8">
        <v>1066037</v>
      </c>
    </row>
    <row r="1733" spans="1:1" x14ac:dyDescent="0.25">
      <c r="A1733" s="8">
        <v>1090378</v>
      </c>
    </row>
    <row r="1734" spans="1:1" x14ac:dyDescent="0.25">
      <c r="A1734" s="8">
        <v>1110782</v>
      </c>
    </row>
    <row r="1735" spans="1:1" x14ac:dyDescent="0.25">
      <c r="A1735" s="8">
        <v>1209773</v>
      </c>
    </row>
    <row r="1736" spans="1:1" x14ac:dyDescent="0.25">
      <c r="A1736" s="8">
        <v>1264799</v>
      </c>
    </row>
    <row r="1737" spans="1:1" x14ac:dyDescent="0.25">
      <c r="A1737" s="8">
        <v>1228151</v>
      </c>
    </row>
    <row r="1738" spans="1:1" x14ac:dyDescent="0.25">
      <c r="A1738" s="8">
        <v>1202791</v>
      </c>
    </row>
    <row r="1739" spans="1:1" x14ac:dyDescent="0.25">
      <c r="A1739" s="8">
        <v>1271568</v>
      </c>
    </row>
    <row r="1740" spans="1:1" x14ac:dyDescent="0.25">
      <c r="A1740" s="8">
        <v>1165600</v>
      </c>
    </row>
    <row r="1741" spans="1:1" x14ac:dyDescent="0.25">
      <c r="A1741" s="8">
        <v>1270976</v>
      </c>
    </row>
    <row r="1742" spans="1:1" x14ac:dyDescent="0.25">
      <c r="A1742" s="8">
        <v>1147061</v>
      </c>
    </row>
    <row r="1743" spans="1:1" x14ac:dyDescent="0.25">
      <c r="A1743" s="8">
        <v>1251714</v>
      </c>
    </row>
    <row r="1744" spans="1:1" x14ac:dyDescent="0.25">
      <c r="A1744" s="8">
        <v>1031033</v>
      </c>
    </row>
    <row r="1745" spans="1:1" x14ac:dyDescent="0.25">
      <c r="A1745" s="8">
        <v>1032065</v>
      </c>
    </row>
    <row r="1746" spans="1:1" x14ac:dyDescent="0.25">
      <c r="A1746" s="8">
        <v>1021926</v>
      </c>
    </row>
    <row r="1747" spans="1:1" x14ac:dyDescent="0.25">
      <c r="A1747" s="8">
        <v>1297415</v>
      </c>
    </row>
    <row r="1748" spans="1:1" x14ac:dyDescent="0.25">
      <c r="A1748" s="8">
        <v>1107649</v>
      </c>
    </row>
    <row r="1749" spans="1:1" x14ac:dyDescent="0.25">
      <c r="A1749" s="8">
        <v>1288113</v>
      </c>
    </row>
    <row r="1750" spans="1:1" x14ac:dyDescent="0.25">
      <c r="A1750" s="8">
        <v>1176713</v>
      </c>
    </row>
    <row r="1751" spans="1:1" x14ac:dyDescent="0.25">
      <c r="A1751" s="8">
        <v>1003303</v>
      </c>
    </row>
    <row r="1752" spans="1:1" x14ac:dyDescent="0.25">
      <c r="A1752" s="8">
        <v>1123588</v>
      </c>
    </row>
    <row r="1753" spans="1:1" x14ac:dyDescent="0.25">
      <c r="A1753" s="8">
        <v>1277899</v>
      </c>
    </row>
    <row r="1754" spans="1:1" x14ac:dyDescent="0.25">
      <c r="A1754" s="8">
        <v>1108986</v>
      </c>
    </row>
    <row r="1755" spans="1:1" x14ac:dyDescent="0.25">
      <c r="A1755" s="8">
        <v>1053092</v>
      </c>
    </row>
    <row r="1756" spans="1:1" x14ac:dyDescent="0.25">
      <c r="A1756" s="8">
        <v>1108762</v>
      </c>
    </row>
    <row r="1757" spans="1:1" x14ac:dyDescent="0.25">
      <c r="A1757" s="8">
        <v>1173569</v>
      </c>
    </row>
    <row r="1758" spans="1:1" x14ac:dyDescent="0.25">
      <c r="A1758" s="8">
        <v>1039345</v>
      </c>
    </row>
    <row r="1759" spans="1:1" x14ac:dyDescent="0.25">
      <c r="A1759" s="8">
        <v>1085824</v>
      </c>
    </row>
    <row r="1760" spans="1:1" x14ac:dyDescent="0.25">
      <c r="A1760" s="8">
        <v>1258745</v>
      </c>
    </row>
    <row r="1761" spans="1:1" x14ac:dyDescent="0.25">
      <c r="A1761" s="8">
        <v>1248274</v>
      </c>
    </row>
    <row r="1762" spans="1:1" x14ac:dyDescent="0.25">
      <c r="A1762" s="8">
        <v>1297993</v>
      </c>
    </row>
    <row r="1763" spans="1:1" x14ac:dyDescent="0.25">
      <c r="A1763" s="8">
        <v>1064436</v>
      </c>
    </row>
    <row r="1764" spans="1:1" x14ac:dyDescent="0.25">
      <c r="A1764" s="8">
        <v>1236018</v>
      </c>
    </row>
    <row r="1765" spans="1:1" x14ac:dyDescent="0.25">
      <c r="A1765" s="8">
        <v>1264977</v>
      </c>
    </row>
    <row r="1766" spans="1:1" x14ac:dyDescent="0.25">
      <c r="A1766" s="8">
        <v>1193243</v>
      </c>
    </row>
    <row r="1767" spans="1:1" x14ac:dyDescent="0.25">
      <c r="A1767" s="8">
        <v>1055958</v>
      </c>
    </row>
    <row r="1768" spans="1:1" x14ac:dyDescent="0.25">
      <c r="A1768" s="8">
        <v>1129640</v>
      </c>
    </row>
    <row r="1769" spans="1:1" x14ac:dyDescent="0.25">
      <c r="A1769" s="8">
        <v>1174093</v>
      </c>
    </row>
    <row r="1770" spans="1:1" x14ac:dyDescent="0.25">
      <c r="A1770" s="8">
        <v>1000596</v>
      </c>
    </row>
    <row r="1771" spans="1:1" x14ac:dyDescent="0.25">
      <c r="A1771" s="8">
        <v>1071206</v>
      </c>
    </row>
    <row r="1772" spans="1:1" x14ac:dyDescent="0.25">
      <c r="A1772" s="8">
        <v>1276951</v>
      </c>
    </row>
    <row r="1773" spans="1:1" x14ac:dyDescent="0.25">
      <c r="A1773" s="8">
        <v>1225689</v>
      </c>
    </row>
    <row r="1774" spans="1:1" x14ac:dyDescent="0.25">
      <c r="A1774" s="8">
        <v>1109975</v>
      </c>
    </row>
    <row r="1775" spans="1:1" x14ac:dyDescent="0.25">
      <c r="A1775" s="8">
        <v>1219490</v>
      </c>
    </row>
    <row r="1776" spans="1:1" x14ac:dyDescent="0.25">
      <c r="A1776" s="8">
        <v>1073251</v>
      </c>
    </row>
    <row r="1777" spans="1:1" x14ac:dyDescent="0.25">
      <c r="A1777" s="8">
        <v>1181869</v>
      </c>
    </row>
    <row r="1778" spans="1:1" x14ac:dyDescent="0.25">
      <c r="A1778" s="8">
        <v>1162717</v>
      </c>
    </row>
    <row r="1779" spans="1:1" x14ac:dyDescent="0.25">
      <c r="A1779" s="8">
        <v>1215641</v>
      </c>
    </row>
    <row r="1780" spans="1:1" x14ac:dyDescent="0.25">
      <c r="A1780" s="8">
        <v>1001108</v>
      </c>
    </row>
    <row r="1781" spans="1:1" x14ac:dyDescent="0.25">
      <c r="A1781" s="8">
        <v>1039016</v>
      </c>
    </row>
    <row r="1782" spans="1:1" x14ac:dyDescent="0.25">
      <c r="A1782" s="8">
        <v>1099328</v>
      </c>
    </row>
    <row r="1783" spans="1:1" x14ac:dyDescent="0.25">
      <c r="A1783" s="8">
        <v>1050693</v>
      </c>
    </row>
    <row r="1784" spans="1:1" x14ac:dyDescent="0.25">
      <c r="A1784" s="8">
        <v>1089001</v>
      </c>
    </row>
    <row r="1785" spans="1:1" x14ac:dyDescent="0.25">
      <c r="A1785" s="8">
        <v>1132260</v>
      </c>
    </row>
    <row r="1786" spans="1:1" x14ac:dyDescent="0.25">
      <c r="A1786" s="8">
        <v>1138273</v>
      </c>
    </row>
    <row r="1787" spans="1:1" x14ac:dyDescent="0.25">
      <c r="A1787" s="8">
        <v>1037740</v>
      </c>
    </row>
    <row r="1788" spans="1:1" x14ac:dyDescent="0.25">
      <c r="A1788" s="8">
        <v>1088186</v>
      </c>
    </row>
    <row r="1789" spans="1:1" x14ac:dyDescent="0.25">
      <c r="A1789" s="8">
        <v>1263508</v>
      </c>
    </row>
    <row r="1790" spans="1:1" x14ac:dyDescent="0.25">
      <c r="A1790" s="8">
        <v>1250493</v>
      </c>
    </row>
    <row r="1791" spans="1:1" x14ac:dyDescent="0.25">
      <c r="A1791" s="8">
        <v>1299004</v>
      </c>
    </row>
    <row r="1792" spans="1:1" x14ac:dyDescent="0.25">
      <c r="A1792" s="8">
        <v>1287436</v>
      </c>
    </row>
    <row r="1793" spans="1:1" x14ac:dyDescent="0.25">
      <c r="A1793" s="8">
        <v>1191772</v>
      </c>
    </row>
    <row r="1794" spans="1:1" x14ac:dyDescent="0.25">
      <c r="A1794" s="8">
        <v>1001407</v>
      </c>
    </row>
    <row r="1795" spans="1:1" x14ac:dyDescent="0.25">
      <c r="A1795" s="8">
        <v>1232614</v>
      </c>
    </row>
    <row r="1796" spans="1:1" x14ac:dyDescent="0.25">
      <c r="A1796" s="8">
        <v>1060987</v>
      </c>
    </row>
    <row r="1797" spans="1:1" x14ac:dyDescent="0.25">
      <c r="A1797" s="8">
        <v>1238559</v>
      </c>
    </row>
    <row r="1798" spans="1:1" x14ac:dyDescent="0.25">
      <c r="A1798" s="8">
        <v>1255462</v>
      </c>
    </row>
    <row r="1799" spans="1:1" x14ac:dyDescent="0.25">
      <c r="A1799" s="8">
        <v>1155080</v>
      </c>
    </row>
    <row r="1800" spans="1:1" x14ac:dyDescent="0.25">
      <c r="A1800" s="8">
        <v>1224397</v>
      </c>
    </row>
    <row r="1801" spans="1:1" x14ac:dyDescent="0.25">
      <c r="A1801" s="8">
        <v>1134562</v>
      </c>
    </row>
    <row r="1802" spans="1:1" x14ac:dyDescent="0.25">
      <c r="A1802" s="8">
        <v>1296252</v>
      </c>
    </row>
    <row r="1803" spans="1:1" x14ac:dyDescent="0.25">
      <c r="A1803" s="8">
        <v>1169554</v>
      </c>
    </row>
    <row r="1804" spans="1:1" x14ac:dyDescent="0.25">
      <c r="A1804" s="8">
        <v>1126415</v>
      </c>
    </row>
    <row r="1805" spans="1:1" x14ac:dyDescent="0.25">
      <c r="A1805" s="8">
        <v>1192998</v>
      </c>
    </row>
    <row r="1806" spans="1:1" x14ac:dyDescent="0.25">
      <c r="A1806" s="8">
        <v>1014227</v>
      </c>
    </row>
    <row r="1807" spans="1:1" x14ac:dyDescent="0.25">
      <c r="A1807" s="8">
        <v>1052536</v>
      </c>
    </row>
    <row r="1808" spans="1:1" x14ac:dyDescent="0.25">
      <c r="A1808" s="8">
        <v>1111843</v>
      </c>
    </row>
    <row r="1809" spans="1:1" x14ac:dyDescent="0.25">
      <c r="A1809" s="8">
        <v>1233042</v>
      </c>
    </row>
    <row r="1810" spans="1:1" x14ac:dyDescent="0.25">
      <c r="A1810" s="8">
        <v>1273813</v>
      </c>
    </row>
    <row r="1811" spans="1:1" x14ac:dyDescent="0.25">
      <c r="A1811" s="8">
        <v>1215222</v>
      </c>
    </row>
    <row r="1812" spans="1:1" x14ac:dyDescent="0.25">
      <c r="A1812" s="8">
        <v>1294665</v>
      </c>
    </row>
    <row r="1813" spans="1:1" x14ac:dyDescent="0.25">
      <c r="A1813" s="8">
        <v>1286593</v>
      </c>
    </row>
    <row r="1814" spans="1:1" x14ac:dyDescent="0.25">
      <c r="A1814" s="8">
        <v>1256557</v>
      </c>
    </row>
    <row r="1815" spans="1:1" x14ac:dyDescent="0.25">
      <c r="A1815" s="8">
        <v>1203465</v>
      </c>
    </row>
    <row r="1816" spans="1:1" x14ac:dyDescent="0.25">
      <c r="A1816" s="8">
        <v>1166714</v>
      </c>
    </row>
    <row r="1817" spans="1:1" x14ac:dyDescent="0.25">
      <c r="A1817" s="8">
        <v>1097468</v>
      </c>
    </row>
    <row r="1818" spans="1:1" x14ac:dyDescent="0.25">
      <c r="A1818" s="8">
        <v>1047766</v>
      </c>
    </row>
    <row r="1819" spans="1:1" x14ac:dyDescent="0.25">
      <c r="A1819" s="8">
        <v>1157364</v>
      </c>
    </row>
    <row r="1820" spans="1:1" x14ac:dyDescent="0.25">
      <c r="A1820" s="8">
        <v>1046374</v>
      </c>
    </row>
    <row r="1821" spans="1:1" x14ac:dyDescent="0.25">
      <c r="A1821" s="8">
        <v>1048409</v>
      </c>
    </row>
    <row r="1822" spans="1:1" x14ac:dyDescent="0.25">
      <c r="A1822" s="8">
        <v>1261166</v>
      </c>
    </row>
    <row r="1823" spans="1:1" x14ac:dyDescent="0.25">
      <c r="A1823" s="8">
        <v>1202127</v>
      </c>
    </row>
    <row r="1824" spans="1:1" x14ac:dyDescent="0.25">
      <c r="A1824" s="8">
        <v>1097380</v>
      </c>
    </row>
    <row r="1825" spans="1:1" x14ac:dyDescent="0.25">
      <c r="A1825" s="8">
        <v>1215491</v>
      </c>
    </row>
    <row r="1826" spans="1:1" x14ac:dyDescent="0.25">
      <c r="A1826" s="8">
        <v>1250145</v>
      </c>
    </row>
    <row r="1827" spans="1:1" x14ac:dyDescent="0.25">
      <c r="A1827" s="8">
        <v>1120754</v>
      </c>
    </row>
    <row r="1828" spans="1:1" x14ac:dyDescent="0.25">
      <c r="A1828" s="8">
        <v>1033699</v>
      </c>
    </row>
    <row r="1829" spans="1:1" x14ac:dyDescent="0.25">
      <c r="A1829" s="8">
        <v>1234142</v>
      </c>
    </row>
    <row r="1830" spans="1:1" x14ac:dyDescent="0.25">
      <c r="A1830" s="8">
        <v>1134915</v>
      </c>
    </row>
    <row r="1831" spans="1:1" x14ac:dyDescent="0.25">
      <c r="A1831" s="8">
        <v>1156416</v>
      </c>
    </row>
    <row r="1832" spans="1:1" x14ac:dyDescent="0.25">
      <c r="A1832" s="8">
        <v>1223843</v>
      </c>
    </row>
    <row r="1833" spans="1:1" x14ac:dyDescent="0.25">
      <c r="A1833" s="8">
        <v>1207919</v>
      </c>
    </row>
    <row r="1834" spans="1:1" x14ac:dyDescent="0.25">
      <c r="A1834" s="8">
        <v>1115164</v>
      </c>
    </row>
    <row r="1835" spans="1:1" x14ac:dyDescent="0.25">
      <c r="A1835" s="8">
        <v>1141960</v>
      </c>
    </row>
    <row r="1836" spans="1:1" x14ac:dyDescent="0.25">
      <c r="A1836" s="8">
        <v>1048522</v>
      </c>
    </row>
    <row r="1837" spans="1:1" x14ac:dyDescent="0.25">
      <c r="A1837" s="8">
        <v>1191493</v>
      </c>
    </row>
    <row r="1838" spans="1:1" x14ac:dyDescent="0.25">
      <c r="A1838" s="8">
        <v>1114470</v>
      </c>
    </row>
    <row r="1839" spans="1:1" x14ac:dyDescent="0.25">
      <c r="A1839" s="8">
        <v>1298000</v>
      </c>
    </row>
    <row r="1840" spans="1:1" x14ac:dyDescent="0.25">
      <c r="A1840" s="8">
        <v>1281089</v>
      </c>
    </row>
    <row r="1841" spans="1:1" x14ac:dyDescent="0.25">
      <c r="A1841" s="8">
        <v>1120298</v>
      </c>
    </row>
    <row r="1842" spans="1:1" x14ac:dyDescent="0.25">
      <c r="A1842" s="8">
        <v>1116577</v>
      </c>
    </row>
    <row r="1843" spans="1:1" x14ac:dyDescent="0.25">
      <c r="A1843" s="8">
        <v>1198598</v>
      </c>
    </row>
    <row r="1844" spans="1:1" x14ac:dyDescent="0.25">
      <c r="A1844" s="8">
        <v>1149565</v>
      </c>
    </row>
    <row r="1845" spans="1:1" x14ac:dyDescent="0.25">
      <c r="A1845" s="8">
        <v>1002955</v>
      </c>
    </row>
    <row r="1846" spans="1:1" x14ac:dyDescent="0.25">
      <c r="A1846" s="8">
        <v>1171460</v>
      </c>
    </row>
    <row r="1847" spans="1:1" x14ac:dyDescent="0.25">
      <c r="A1847" s="8">
        <v>1163733</v>
      </c>
    </row>
    <row r="1848" spans="1:1" x14ac:dyDescent="0.25">
      <c r="A1848" s="8">
        <v>1145338</v>
      </c>
    </row>
    <row r="1849" spans="1:1" x14ac:dyDescent="0.25">
      <c r="A1849" s="8">
        <v>1010647</v>
      </c>
    </row>
    <row r="1850" spans="1:1" x14ac:dyDescent="0.25">
      <c r="A1850" s="8">
        <v>1028929</v>
      </c>
    </row>
    <row r="1851" spans="1:1" x14ac:dyDescent="0.25">
      <c r="A1851" s="8">
        <v>1227992</v>
      </c>
    </row>
    <row r="1852" spans="1:1" x14ac:dyDescent="0.25">
      <c r="A1852" s="8">
        <v>1119736</v>
      </c>
    </row>
    <row r="1853" spans="1:1" x14ac:dyDescent="0.25">
      <c r="A1853" s="8">
        <v>1261735</v>
      </c>
    </row>
    <row r="1854" spans="1:1" x14ac:dyDescent="0.25">
      <c r="A1854" s="8">
        <v>1127375</v>
      </c>
    </row>
    <row r="1855" spans="1:1" x14ac:dyDescent="0.25">
      <c r="A1855" s="8">
        <v>1008986</v>
      </c>
    </row>
    <row r="1856" spans="1:1" x14ac:dyDescent="0.25">
      <c r="A1856" s="8">
        <v>1208288</v>
      </c>
    </row>
    <row r="1857" spans="1:1" x14ac:dyDescent="0.25">
      <c r="A1857" s="8">
        <v>1201537</v>
      </c>
    </row>
    <row r="1858" spans="1:1" x14ac:dyDescent="0.25">
      <c r="A1858" s="8">
        <v>1173119</v>
      </c>
    </row>
    <row r="1859" spans="1:1" x14ac:dyDescent="0.25">
      <c r="A1859" s="8">
        <v>1797840</v>
      </c>
    </row>
    <row r="1860" spans="1:1" x14ac:dyDescent="0.25">
      <c r="A1860" s="8">
        <v>1706626</v>
      </c>
    </row>
    <row r="1861" spans="1:1" x14ac:dyDescent="0.25">
      <c r="A1861" s="8">
        <v>1441336</v>
      </c>
    </row>
    <row r="1862" spans="1:1" x14ac:dyDescent="0.25">
      <c r="A1862" s="8">
        <v>1552625</v>
      </c>
    </row>
    <row r="1863" spans="1:1" x14ac:dyDescent="0.25">
      <c r="A1863" s="8">
        <v>1464199</v>
      </c>
    </row>
    <row r="1864" spans="1:1" x14ac:dyDescent="0.25">
      <c r="A1864" s="8">
        <v>1477136</v>
      </c>
    </row>
    <row r="1865" spans="1:1" x14ac:dyDescent="0.25">
      <c r="A1865" s="8">
        <v>1765656</v>
      </c>
    </row>
    <row r="1866" spans="1:1" x14ac:dyDescent="0.25">
      <c r="A1866" s="8">
        <v>1512507</v>
      </c>
    </row>
    <row r="1867" spans="1:1" x14ac:dyDescent="0.25">
      <c r="A1867" s="8">
        <v>1547331</v>
      </c>
    </row>
    <row r="1868" spans="1:1" x14ac:dyDescent="0.25">
      <c r="A1868" s="8">
        <v>1710373</v>
      </c>
    </row>
    <row r="1869" spans="1:1" x14ac:dyDescent="0.25">
      <c r="A1869" s="8">
        <v>1676152</v>
      </c>
    </row>
    <row r="1870" spans="1:1" x14ac:dyDescent="0.25">
      <c r="A1870" s="8">
        <v>1684813</v>
      </c>
    </row>
    <row r="1871" spans="1:1" x14ac:dyDescent="0.25">
      <c r="A1871" s="8">
        <v>1611245</v>
      </c>
    </row>
    <row r="1872" spans="1:1" x14ac:dyDescent="0.25">
      <c r="A1872" s="8">
        <v>1649474</v>
      </c>
    </row>
    <row r="1873" spans="1:1" x14ac:dyDescent="0.25">
      <c r="A1873" s="8">
        <v>1572953</v>
      </c>
    </row>
    <row r="1874" spans="1:1" x14ac:dyDescent="0.25">
      <c r="A1874" s="8">
        <v>1719811</v>
      </c>
    </row>
    <row r="1875" spans="1:1" x14ac:dyDescent="0.25">
      <c r="A1875" s="8">
        <v>1457762</v>
      </c>
    </row>
    <row r="1876" spans="1:1" x14ac:dyDescent="0.25">
      <c r="A1876" s="8">
        <v>1569149</v>
      </c>
    </row>
    <row r="1877" spans="1:1" x14ac:dyDescent="0.25">
      <c r="A1877" s="8">
        <v>1435577</v>
      </c>
    </row>
    <row r="1878" spans="1:1" x14ac:dyDescent="0.25">
      <c r="A1878" s="8">
        <v>1503205</v>
      </c>
    </row>
    <row r="1879" spans="1:1" x14ac:dyDescent="0.25">
      <c r="A1879" s="8">
        <v>1765317</v>
      </c>
    </row>
    <row r="1880" spans="1:1" x14ac:dyDescent="0.25">
      <c r="A1880" s="8">
        <v>1634890</v>
      </c>
    </row>
    <row r="1881" spans="1:1" x14ac:dyDescent="0.25">
      <c r="A1881" s="8">
        <v>1717059</v>
      </c>
    </row>
    <row r="1882" spans="1:1" x14ac:dyDescent="0.25">
      <c r="A1882" s="8">
        <v>1771526</v>
      </c>
    </row>
    <row r="1883" spans="1:1" x14ac:dyDescent="0.25">
      <c r="A1883" s="8">
        <v>1528853</v>
      </c>
    </row>
    <row r="1884" spans="1:1" x14ac:dyDescent="0.25">
      <c r="A1884" s="8">
        <v>1673786</v>
      </c>
    </row>
    <row r="1885" spans="1:1" x14ac:dyDescent="0.25">
      <c r="A1885" s="8">
        <v>1763538</v>
      </c>
    </row>
    <row r="1886" spans="1:1" x14ac:dyDescent="0.25">
      <c r="A1886" s="8">
        <v>1647093</v>
      </c>
    </row>
    <row r="1887" spans="1:1" x14ac:dyDescent="0.25">
      <c r="A1887" s="8">
        <v>1683318</v>
      </c>
    </row>
    <row r="1888" spans="1:1" x14ac:dyDescent="0.25">
      <c r="A1888" s="8">
        <v>1755288</v>
      </c>
    </row>
    <row r="1889" spans="1:1" x14ac:dyDescent="0.25">
      <c r="A1889" s="8">
        <v>1420110</v>
      </c>
    </row>
    <row r="1890" spans="1:1" x14ac:dyDescent="0.25">
      <c r="A1890" s="8">
        <v>1504563</v>
      </c>
    </row>
    <row r="1891" spans="1:1" x14ac:dyDescent="0.25">
      <c r="A1891" s="8">
        <v>1416135</v>
      </c>
    </row>
    <row r="1892" spans="1:1" x14ac:dyDescent="0.25">
      <c r="A1892" s="8">
        <v>1493623</v>
      </c>
    </row>
    <row r="1893" spans="1:1" x14ac:dyDescent="0.25">
      <c r="A1893" s="8">
        <v>1566847</v>
      </c>
    </row>
    <row r="1894" spans="1:1" x14ac:dyDescent="0.25">
      <c r="A1894" s="8">
        <v>1533520</v>
      </c>
    </row>
    <row r="1895" spans="1:1" x14ac:dyDescent="0.25">
      <c r="A1895" s="8">
        <v>1662143</v>
      </c>
    </row>
    <row r="1896" spans="1:1" x14ac:dyDescent="0.25">
      <c r="A1896" s="8">
        <v>1504625</v>
      </c>
    </row>
    <row r="1897" spans="1:1" x14ac:dyDescent="0.25">
      <c r="A1897" s="8">
        <v>1412820</v>
      </c>
    </row>
    <row r="1898" spans="1:1" x14ac:dyDescent="0.25">
      <c r="A1898" s="8">
        <v>1493838</v>
      </c>
    </row>
    <row r="1899" spans="1:1" x14ac:dyDescent="0.25">
      <c r="A1899" s="8">
        <v>1671689</v>
      </c>
    </row>
    <row r="1900" spans="1:1" x14ac:dyDescent="0.25">
      <c r="A1900" s="8">
        <v>1518925</v>
      </c>
    </row>
    <row r="1901" spans="1:1" x14ac:dyDescent="0.25">
      <c r="A1901" s="8">
        <v>1717612</v>
      </c>
    </row>
    <row r="1902" spans="1:1" x14ac:dyDescent="0.25">
      <c r="A1902" s="8">
        <v>1505127</v>
      </c>
    </row>
    <row r="1903" spans="1:1" x14ac:dyDescent="0.25">
      <c r="A1903" s="8">
        <v>1763595</v>
      </c>
    </row>
    <row r="1904" spans="1:1" x14ac:dyDescent="0.25">
      <c r="A1904" s="8">
        <v>1729405</v>
      </c>
    </row>
    <row r="1905" spans="1:1" x14ac:dyDescent="0.25">
      <c r="A1905" s="8">
        <v>1526513</v>
      </c>
    </row>
    <row r="1906" spans="1:1" x14ac:dyDescent="0.25">
      <c r="A1906" s="8">
        <v>1642295</v>
      </c>
    </row>
    <row r="1907" spans="1:1" x14ac:dyDescent="0.25">
      <c r="A1907" s="8">
        <v>1553131</v>
      </c>
    </row>
    <row r="1908" spans="1:1" x14ac:dyDescent="0.25">
      <c r="A1908" s="8">
        <v>1424020</v>
      </c>
    </row>
    <row r="1909" spans="1:1" x14ac:dyDescent="0.25">
      <c r="A1909" s="8">
        <v>1429079</v>
      </c>
    </row>
    <row r="1910" spans="1:1" x14ac:dyDescent="0.25">
      <c r="A1910" s="8">
        <v>1501862</v>
      </c>
    </row>
    <row r="1911" spans="1:1" x14ac:dyDescent="0.25">
      <c r="A1911" s="8">
        <v>1714236</v>
      </c>
    </row>
    <row r="1912" spans="1:1" x14ac:dyDescent="0.25">
      <c r="A1912" s="8">
        <v>1414254</v>
      </c>
    </row>
    <row r="1913" spans="1:1" x14ac:dyDescent="0.25">
      <c r="A1913" s="8">
        <v>1797180</v>
      </c>
    </row>
    <row r="1914" spans="1:1" x14ac:dyDescent="0.25">
      <c r="A1914" s="8">
        <v>1665350</v>
      </c>
    </row>
    <row r="1915" spans="1:1" x14ac:dyDescent="0.25">
      <c r="A1915" s="8">
        <v>1542620</v>
      </c>
    </row>
    <row r="1916" spans="1:1" x14ac:dyDescent="0.25">
      <c r="A1916" s="8">
        <v>1606985</v>
      </c>
    </row>
    <row r="1917" spans="1:1" x14ac:dyDescent="0.25">
      <c r="A1917" s="8">
        <v>1566528</v>
      </c>
    </row>
    <row r="1918" spans="1:1" x14ac:dyDescent="0.25">
      <c r="A1918" s="8">
        <v>1506858</v>
      </c>
    </row>
    <row r="1919" spans="1:1" x14ac:dyDescent="0.25">
      <c r="A1919" s="8">
        <v>1678075</v>
      </c>
    </row>
    <row r="1920" spans="1:1" x14ac:dyDescent="0.25">
      <c r="A1920" s="8">
        <v>1628386</v>
      </c>
    </row>
    <row r="1921" spans="1:1" x14ac:dyDescent="0.25">
      <c r="A1921" s="8">
        <v>1691573</v>
      </c>
    </row>
    <row r="1922" spans="1:1" x14ac:dyDescent="0.25">
      <c r="A1922" s="8">
        <v>1478155</v>
      </c>
    </row>
    <row r="1923" spans="1:1" x14ac:dyDescent="0.25">
      <c r="A1923" s="8">
        <v>1418721</v>
      </c>
    </row>
    <row r="1924" spans="1:1" x14ac:dyDescent="0.25">
      <c r="A1924" s="8">
        <v>1611324</v>
      </c>
    </row>
    <row r="1925" spans="1:1" x14ac:dyDescent="0.25">
      <c r="A1925" s="8">
        <v>1584765</v>
      </c>
    </row>
    <row r="1926" spans="1:1" x14ac:dyDescent="0.25">
      <c r="A1926" s="8">
        <v>1511024</v>
      </c>
    </row>
    <row r="1927" spans="1:1" x14ac:dyDescent="0.25">
      <c r="A1927" s="8">
        <v>1494852</v>
      </c>
    </row>
    <row r="1928" spans="1:1" x14ac:dyDescent="0.25">
      <c r="A1928" s="8">
        <v>1747128</v>
      </c>
    </row>
    <row r="1929" spans="1:1" x14ac:dyDescent="0.25">
      <c r="A1929" s="8">
        <v>1795826</v>
      </c>
    </row>
    <row r="1930" spans="1:1" x14ac:dyDescent="0.25">
      <c r="A1930" s="8">
        <v>1760294</v>
      </c>
    </row>
    <row r="1931" spans="1:1" x14ac:dyDescent="0.25">
      <c r="A1931" s="8">
        <v>1461560</v>
      </c>
    </row>
    <row r="1932" spans="1:1" x14ac:dyDescent="0.25">
      <c r="A1932" s="8">
        <v>1563977</v>
      </c>
    </row>
    <row r="1933" spans="1:1" x14ac:dyDescent="0.25">
      <c r="A1933" s="8">
        <v>1641154</v>
      </c>
    </row>
    <row r="1934" spans="1:1" x14ac:dyDescent="0.25">
      <c r="A1934" s="8">
        <v>1469319</v>
      </c>
    </row>
    <row r="1935" spans="1:1" x14ac:dyDescent="0.25">
      <c r="A1935" s="8">
        <v>1705059</v>
      </c>
    </row>
    <row r="1936" spans="1:1" x14ac:dyDescent="0.25">
      <c r="A1936" s="8">
        <v>1712658</v>
      </c>
    </row>
    <row r="1937" spans="1:1" x14ac:dyDescent="0.25">
      <c r="A1937" s="8">
        <v>1726435</v>
      </c>
    </row>
    <row r="1938" spans="1:1" x14ac:dyDescent="0.25">
      <c r="A1938" s="8">
        <v>1655036</v>
      </c>
    </row>
    <row r="1939" spans="1:1" x14ac:dyDescent="0.25">
      <c r="A1939" s="8">
        <v>1598979</v>
      </c>
    </row>
    <row r="1940" spans="1:1" x14ac:dyDescent="0.25">
      <c r="A1940" s="8">
        <v>1750697</v>
      </c>
    </row>
    <row r="1941" spans="1:1" x14ac:dyDescent="0.25">
      <c r="A1941" s="8">
        <v>1562646</v>
      </c>
    </row>
    <row r="1942" spans="1:1" x14ac:dyDescent="0.25">
      <c r="A1942" s="8">
        <v>1665554</v>
      </c>
    </row>
    <row r="1943" spans="1:1" x14ac:dyDescent="0.25">
      <c r="A1943" s="8">
        <v>1470529</v>
      </c>
    </row>
    <row r="1944" spans="1:1" x14ac:dyDescent="0.25">
      <c r="A1944" s="8">
        <v>1702320</v>
      </c>
    </row>
    <row r="1945" spans="1:1" x14ac:dyDescent="0.25">
      <c r="A1945" s="8">
        <v>1703519</v>
      </c>
    </row>
    <row r="1946" spans="1:1" x14ac:dyDescent="0.25">
      <c r="A1946" s="8">
        <v>1663790</v>
      </c>
    </row>
    <row r="1947" spans="1:1" x14ac:dyDescent="0.25">
      <c r="A1947" s="8">
        <v>1439415</v>
      </c>
    </row>
    <row r="1948" spans="1:1" x14ac:dyDescent="0.25">
      <c r="A1948" s="8">
        <v>1707423</v>
      </c>
    </row>
    <row r="1949" spans="1:1" x14ac:dyDescent="0.25">
      <c r="A1949" s="8">
        <v>1589320</v>
      </c>
    </row>
    <row r="1950" spans="1:1" x14ac:dyDescent="0.25">
      <c r="A1950" s="8">
        <v>1751888</v>
      </c>
    </row>
    <row r="1951" spans="1:1" x14ac:dyDescent="0.25">
      <c r="A1951" s="8">
        <v>1700031</v>
      </c>
    </row>
    <row r="1952" spans="1:1" x14ac:dyDescent="0.25">
      <c r="A1952" s="8">
        <v>1635871</v>
      </c>
    </row>
    <row r="1953" spans="1:1" x14ac:dyDescent="0.25">
      <c r="A1953" s="8">
        <v>1785191</v>
      </c>
    </row>
    <row r="1954" spans="1:1" x14ac:dyDescent="0.25">
      <c r="A1954" s="8">
        <v>1605379</v>
      </c>
    </row>
    <row r="1955" spans="1:1" x14ac:dyDescent="0.25">
      <c r="A1955" s="8">
        <v>1622928</v>
      </c>
    </row>
    <row r="1956" spans="1:1" x14ac:dyDescent="0.25">
      <c r="A1956" s="8">
        <v>1419440</v>
      </c>
    </row>
    <row r="1957" spans="1:1" x14ac:dyDescent="0.25">
      <c r="A1957" s="8">
        <v>1610281</v>
      </c>
    </row>
    <row r="1958" spans="1:1" x14ac:dyDescent="0.25">
      <c r="A1958" s="8">
        <v>1546892</v>
      </c>
    </row>
    <row r="1959" spans="1:1" x14ac:dyDescent="0.25">
      <c r="A1959" s="8">
        <v>1606612</v>
      </c>
    </row>
    <row r="1960" spans="1:1" x14ac:dyDescent="0.25">
      <c r="A1960" s="8">
        <v>1607448</v>
      </c>
    </row>
    <row r="1961" spans="1:1" x14ac:dyDescent="0.25">
      <c r="A1961" s="8">
        <v>1482191</v>
      </c>
    </row>
    <row r="1962" spans="1:1" x14ac:dyDescent="0.25">
      <c r="A1962" s="8">
        <v>1582448</v>
      </c>
    </row>
    <row r="1963" spans="1:1" x14ac:dyDescent="0.25">
      <c r="A1963" s="8">
        <v>1726990</v>
      </c>
    </row>
    <row r="1964" spans="1:1" x14ac:dyDescent="0.25">
      <c r="A1964" s="8">
        <v>1406144</v>
      </c>
    </row>
    <row r="1965" spans="1:1" x14ac:dyDescent="0.25">
      <c r="A1965" s="8">
        <v>1798441</v>
      </c>
    </row>
    <row r="1966" spans="1:1" x14ac:dyDescent="0.25">
      <c r="A1966" s="8">
        <v>1654042</v>
      </c>
    </row>
    <row r="1967" spans="1:1" x14ac:dyDescent="0.25">
      <c r="A1967" s="8">
        <v>1737307</v>
      </c>
    </row>
    <row r="1968" spans="1:1" x14ac:dyDescent="0.25">
      <c r="A1968" s="8">
        <v>1798018</v>
      </c>
    </row>
    <row r="1969" spans="1:1" x14ac:dyDescent="0.25">
      <c r="A1969" s="8">
        <v>1400317</v>
      </c>
    </row>
    <row r="1970" spans="1:1" x14ac:dyDescent="0.25">
      <c r="A1970" s="8">
        <v>1651461</v>
      </c>
    </row>
    <row r="1971" spans="1:1" x14ac:dyDescent="0.25">
      <c r="A1971" s="8">
        <v>1541295</v>
      </c>
    </row>
    <row r="1972" spans="1:1" x14ac:dyDescent="0.25">
      <c r="A1972" s="8">
        <v>1733311</v>
      </c>
    </row>
    <row r="1973" spans="1:1" x14ac:dyDescent="0.25">
      <c r="A1973" s="8">
        <v>1663595</v>
      </c>
    </row>
    <row r="1974" spans="1:1" x14ac:dyDescent="0.25">
      <c r="A1974" s="8">
        <v>1656940</v>
      </c>
    </row>
    <row r="1975" spans="1:1" x14ac:dyDescent="0.25">
      <c r="A1975" s="8">
        <v>1748594</v>
      </c>
    </row>
    <row r="1976" spans="1:1" x14ac:dyDescent="0.25">
      <c r="A1976" s="8">
        <v>1779475</v>
      </c>
    </row>
    <row r="1977" spans="1:1" x14ac:dyDescent="0.25">
      <c r="A1977" s="8">
        <v>1587585</v>
      </c>
    </row>
    <row r="1978" spans="1:1" x14ac:dyDescent="0.25">
      <c r="A1978" s="8">
        <v>1727910</v>
      </c>
    </row>
    <row r="1979" spans="1:1" x14ac:dyDescent="0.25">
      <c r="A1979" s="8">
        <v>1506870</v>
      </c>
    </row>
    <row r="1980" spans="1:1" x14ac:dyDescent="0.25">
      <c r="A1980" s="8">
        <v>1717457</v>
      </c>
    </row>
    <row r="1981" spans="1:1" x14ac:dyDescent="0.25">
      <c r="A1981" s="8">
        <v>1412088</v>
      </c>
    </row>
    <row r="1982" spans="1:1" x14ac:dyDescent="0.25">
      <c r="A1982" s="8">
        <v>1634302</v>
      </c>
    </row>
    <row r="1983" spans="1:1" x14ac:dyDescent="0.25">
      <c r="A1983" s="8">
        <v>1422708</v>
      </c>
    </row>
    <row r="1984" spans="1:1" x14ac:dyDescent="0.25">
      <c r="A1984" s="8">
        <v>1490047</v>
      </c>
    </row>
    <row r="1985" spans="1:1" x14ac:dyDescent="0.25">
      <c r="A1985" s="8">
        <v>1546417</v>
      </c>
    </row>
    <row r="1986" spans="1:1" x14ac:dyDescent="0.25">
      <c r="A1986" s="8">
        <v>1568950</v>
      </c>
    </row>
    <row r="1987" spans="1:1" x14ac:dyDescent="0.25">
      <c r="A1987" s="8">
        <v>1553101</v>
      </c>
    </row>
    <row r="1988" spans="1:1" x14ac:dyDescent="0.25">
      <c r="A1988" s="8">
        <v>1642391</v>
      </c>
    </row>
    <row r="1989" spans="1:1" x14ac:dyDescent="0.25">
      <c r="A1989" s="8">
        <v>1544141</v>
      </c>
    </row>
    <row r="1990" spans="1:1" x14ac:dyDescent="0.25">
      <c r="A1990" s="8">
        <v>1692381</v>
      </c>
    </row>
    <row r="1991" spans="1:1" x14ac:dyDescent="0.25">
      <c r="A1991" s="8">
        <v>1779973</v>
      </c>
    </row>
    <row r="1992" spans="1:1" x14ac:dyDescent="0.25">
      <c r="A1992" s="8">
        <v>1771207</v>
      </c>
    </row>
    <row r="1993" spans="1:1" x14ac:dyDescent="0.25">
      <c r="A1993" s="8">
        <v>1788896</v>
      </c>
    </row>
    <row r="1994" spans="1:1" x14ac:dyDescent="0.25">
      <c r="A1994" s="8">
        <v>1442768</v>
      </c>
    </row>
    <row r="1995" spans="1:1" x14ac:dyDescent="0.25">
      <c r="A1995" s="8">
        <v>1483050</v>
      </c>
    </row>
    <row r="1996" spans="1:1" x14ac:dyDescent="0.25">
      <c r="A1996" s="8">
        <v>1597449</v>
      </c>
    </row>
    <row r="1997" spans="1:1" x14ac:dyDescent="0.25">
      <c r="A1997" s="8">
        <v>1792910</v>
      </c>
    </row>
    <row r="1998" spans="1:1" x14ac:dyDescent="0.25">
      <c r="A1998" s="8">
        <v>1790010</v>
      </c>
    </row>
    <row r="1999" spans="1:1" x14ac:dyDescent="0.25">
      <c r="A1999" s="8">
        <v>1426752</v>
      </c>
    </row>
    <row r="2000" spans="1:1" x14ac:dyDescent="0.25">
      <c r="A2000" s="8">
        <v>1472541</v>
      </c>
    </row>
    <row r="2001" spans="1:1" x14ac:dyDescent="0.25">
      <c r="A2001" s="8">
        <v>1401290</v>
      </c>
    </row>
    <row r="2002" spans="1:1" x14ac:dyDescent="0.25">
      <c r="A2002" s="8">
        <v>1603225</v>
      </c>
    </row>
    <row r="2003" spans="1:1" x14ac:dyDescent="0.25">
      <c r="A2003" s="8">
        <v>1462213</v>
      </c>
    </row>
    <row r="2004" spans="1:1" x14ac:dyDescent="0.25">
      <c r="A2004" s="8">
        <v>1752208</v>
      </c>
    </row>
    <row r="2005" spans="1:1" x14ac:dyDescent="0.25">
      <c r="A2005" s="8">
        <v>1604588</v>
      </c>
    </row>
    <row r="2006" spans="1:1" x14ac:dyDescent="0.25">
      <c r="A2006" s="8">
        <v>1514776</v>
      </c>
    </row>
    <row r="2007" spans="1:1" x14ac:dyDescent="0.25">
      <c r="A2007" s="8">
        <v>1773460</v>
      </c>
    </row>
    <row r="2008" spans="1:1" x14ac:dyDescent="0.25">
      <c r="A2008" s="8">
        <v>1713498</v>
      </c>
    </row>
    <row r="2009" spans="1:1" x14ac:dyDescent="0.25">
      <c r="A2009" s="8">
        <v>1553824</v>
      </c>
    </row>
    <row r="2010" spans="1:1" x14ac:dyDescent="0.25">
      <c r="A2010" s="8">
        <v>1415399</v>
      </c>
    </row>
    <row r="2011" spans="1:1" x14ac:dyDescent="0.25">
      <c r="A2011" s="8">
        <v>1579661</v>
      </c>
    </row>
    <row r="2012" spans="1:1" x14ac:dyDescent="0.25">
      <c r="A2012" s="8">
        <v>1402651</v>
      </c>
    </row>
    <row r="2013" spans="1:1" x14ac:dyDescent="0.25">
      <c r="A2013" s="8">
        <v>1550301</v>
      </c>
    </row>
    <row r="2014" spans="1:1" x14ac:dyDescent="0.25">
      <c r="A2014" s="8">
        <v>1415286</v>
      </c>
    </row>
    <row r="2015" spans="1:1" x14ac:dyDescent="0.25">
      <c r="A2015" s="8">
        <v>1444245</v>
      </c>
    </row>
    <row r="2016" spans="1:1" x14ac:dyDescent="0.25">
      <c r="A2016" s="8">
        <v>1618693</v>
      </c>
    </row>
    <row r="2017" spans="1:1" x14ac:dyDescent="0.25">
      <c r="A2017" s="8">
        <v>1733660</v>
      </c>
    </row>
    <row r="2018" spans="1:1" x14ac:dyDescent="0.25">
      <c r="A2018" s="8">
        <v>1699615</v>
      </c>
    </row>
    <row r="2019" spans="1:1" x14ac:dyDescent="0.25">
      <c r="A2019" s="8">
        <v>1732247</v>
      </c>
    </row>
    <row r="2020" spans="1:1" x14ac:dyDescent="0.25">
      <c r="A2020" s="8">
        <v>1502647</v>
      </c>
    </row>
    <row r="2021" spans="1:1" x14ac:dyDescent="0.25">
      <c r="A2021" s="8">
        <v>1682868</v>
      </c>
    </row>
    <row r="2022" spans="1:1" x14ac:dyDescent="0.25">
      <c r="A2022" s="8">
        <v>1652848</v>
      </c>
    </row>
    <row r="2023" spans="1:1" x14ac:dyDescent="0.25">
      <c r="A2023" s="8">
        <v>1695452</v>
      </c>
    </row>
    <row r="2024" spans="1:1" x14ac:dyDescent="0.25">
      <c r="A2024" s="8">
        <v>1566215</v>
      </c>
    </row>
    <row r="2025" spans="1:1" x14ac:dyDescent="0.25">
      <c r="A2025" s="8">
        <v>1469358</v>
      </c>
    </row>
    <row r="2026" spans="1:1" x14ac:dyDescent="0.25">
      <c r="A2026" s="8">
        <v>1522801</v>
      </c>
    </row>
    <row r="2027" spans="1:1" x14ac:dyDescent="0.25">
      <c r="A2027" s="8">
        <v>1444175</v>
      </c>
    </row>
    <row r="2028" spans="1:1" x14ac:dyDescent="0.25">
      <c r="A2028" s="8">
        <v>1536346</v>
      </c>
    </row>
    <row r="2029" spans="1:1" x14ac:dyDescent="0.25">
      <c r="A2029" s="8">
        <v>1773347</v>
      </c>
    </row>
    <row r="2030" spans="1:1" x14ac:dyDescent="0.25">
      <c r="A2030" s="8">
        <v>1607630</v>
      </c>
    </row>
    <row r="2031" spans="1:1" x14ac:dyDescent="0.25">
      <c r="A2031" s="8">
        <v>1726812</v>
      </c>
    </row>
    <row r="2032" spans="1:1" x14ac:dyDescent="0.25">
      <c r="A2032" s="8">
        <v>1451100</v>
      </c>
    </row>
    <row r="2033" spans="1:1" x14ac:dyDescent="0.25">
      <c r="A2033" s="8">
        <v>1718042</v>
      </c>
    </row>
    <row r="2034" spans="1:1" x14ac:dyDescent="0.25">
      <c r="A2034" s="8">
        <v>1726074</v>
      </c>
    </row>
    <row r="2035" spans="1:1" x14ac:dyDescent="0.25">
      <c r="A2035" s="8">
        <v>1445488</v>
      </c>
    </row>
    <row r="2036" spans="1:1" x14ac:dyDescent="0.25">
      <c r="A2036" s="8">
        <v>1570057</v>
      </c>
    </row>
    <row r="2037" spans="1:1" x14ac:dyDescent="0.25">
      <c r="A2037" s="8">
        <v>1758993</v>
      </c>
    </row>
    <row r="2038" spans="1:1" x14ac:dyDescent="0.25">
      <c r="A2038" s="8">
        <v>1624983</v>
      </c>
    </row>
    <row r="2039" spans="1:1" x14ac:dyDescent="0.25">
      <c r="A2039" s="8">
        <v>1517733</v>
      </c>
    </row>
    <row r="2040" spans="1:1" x14ac:dyDescent="0.25">
      <c r="A2040" s="8">
        <v>1681722</v>
      </c>
    </row>
    <row r="2041" spans="1:1" x14ac:dyDescent="0.25">
      <c r="A2041" s="8">
        <v>1523583</v>
      </c>
    </row>
    <row r="2042" spans="1:1" x14ac:dyDescent="0.25">
      <c r="A2042" s="8">
        <v>1607898</v>
      </c>
    </row>
    <row r="2043" spans="1:1" x14ac:dyDescent="0.25">
      <c r="A2043" s="8">
        <v>1593997</v>
      </c>
    </row>
    <row r="2044" spans="1:1" x14ac:dyDescent="0.25">
      <c r="A2044" s="8">
        <v>1682447</v>
      </c>
    </row>
    <row r="2045" spans="1:1" x14ac:dyDescent="0.25">
      <c r="A2045" s="8">
        <v>1534032</v>
      </c>
    </row>
    <row r="2046" spans="1:1" x14ac:dyDescent="0.25">
      <c r="A2046" s="8">
        <v>1470771</v>
      </c>
    </row>
    <row r="2047" spans="1:1" x14ac:dyDescent="0.25">
      <c r="A2047" s="8">
        <v>1561165</v>
      </c>
    </row>
    <row r="2048" spans="1:1" x14ac:dyDescent="0.25">
      <c r="A2048" s="8">
        <v>1758828</v>
      </c>
    </row>
    <row r="2049" spans="1:1" x14ac:dyDescent="0.25">
      <c r="A2049" s="8">
        <v>1462352</v>
      </c>
    </row>
    <row r="2050" spans="1:1" x14ac:dyDescent="0.25">
      <c r="A2050" s="8">
        <v>1709971</v>
      </c>
    </row>
    <row r="2051" spans="1:1" x14ac:dyDescent="0.25">
      <c r="A2051" s="8">
        <v>1477290</v>
      </c>
    </row>
    <row r="2052" spans="1:1" x14ac:dyDescent="0.25">
      <c r="A2052" s="8">
        <v>1673512</v>
      </c>
    </row>
    <row r="2053" spans="1:1" x14ac:dyDescent="0.25">
      <c r="A2053" s="8">
        <v>1610514</v>
      </c>
    </row>
    <row r="2054" spans="1:1" x14ac:dyDescent="0.25">
      <c r="A2054" s="8">
        <v>1533548</v>
      </c>
    </row>
    <row r="2055" spans="1:1" x14ac:dyDescent="0.25">
      <c r="A2055" s="8">
        <v>1472424</v>
      </c>
    </row>
    <row r="2056" spans="1:1" x14ac:dyDescent="0.25">
      <c r="A2056" s="8">
        <v>1451445</v>
      </c>
    </row>
    <row r="2057" spans="1:1" x14ac:dyDescent="0.25">
      <c r="A2057" s="8">
        <v>1413204</v>
      </c>
    </row>
    <row r="2058" spans="1:1" x14ac:dyDescent="0.25">
      <c r="A2058" s="8">
        <v>1526806</v>
      </c>
    </row>
    <row r="2059" spans="1:1" x14ac:dyDescent="0.25">
      <c r="A2059" s="8">
        <v>1764534</v>
      </c>
    </row>
    <row r="2060" spans="1:1" x14ac:dyDescent="0.25">
      <c r="A2060" s="8">
        <v>1788399</v>
      </c>
    </row>
    <row r="2061" spans="1:1" x14ac:dyDescent="0.25">
      <c r="A2061" s="8">
        <v>1553603</v>
      </c>
    </row>
    <row r="2062" spans="1:1" x14ac:dyDescent="0.25">
      <c r="A2062" s="8">
        <v>1668672</v>
      </c>
    </row>
    <row r="2063" spans="1:1" x14ac:dyDescent="0.25">
      <c r="A2063" s="8">
        <v>1797970</v>
      </c>
    </row>
    <row r="2064" spans="1:1" x14ac:dyDescent="0.25">
      <c r="A2064" s="8">
        <v>1713542</v>
      </c>
    </row>
    <row r="2065" spans="1:1" x14ac:dyDescent="0.25">
      <c r="A2065" s="8">
        <v>1541156</v>
      </c>
    </row>
    <row r="2066" spans="1:1" x14ac:dyDescent="0.25">
      <c r="A2066" s="8">
        <v>1655882</v>
      </c>
    </row>
    <row r="2067" spans="1:1" x14ac:dyDescent="0.25">
      <c r="A2067" s="8">
        <v>1785893</v>
      </c>
    </row>
    <row r="2068" spans="1:1" x14ac:dyDescent="0.25">
      <c r="A2068" s="8">
        <v>1450189</v>
      </c>
    </row>
    <row r="2069" spans="1:1" x14ac:dyDescent="0.25">
      <c r="A2069" s="8">
        <v>1695637</v>
      </c>
    </row>
    <row r="2070" spans="1:1" x14ac:dyDescent="0.25">
      <c r="A2070" s="8">
        <v>1423415</v>
      </c>
    </row>
    <row r="2071" spans="1:1" x14ac:dyDescent="0.25">
      <c r="A2071" s="8">
        <v>1740176</v>
      </c>
    </row>
    <row r="2072" spans="1:1" x14ac:dyDescent="0.25">
      <c r="A2072" s="8">
        <v>1655847</v>
      </c>
    </row>
    <row r="2073" spans="1:1" x14ac:dyDescent="0.25">
      <c r="A2073" s="8">
        <v>1679623</v>
      </c>
    </row>
    <row r="2074" spans="1:1" x14ac:dyDescent="0.25">
      <c r="A2074" s="8">
        <v>1419061</v>
      </c>
    </row>
    <row r="2075" spans="1:1" x14ac:dyDescent="0.25">
      <c r="A2075" s="8">
        <v>1707532</v>
      </c>
    </row>
    <row r="2076" spans="1:1" x14ac:dyDescent="0.25">
      <c r="A2076" s="8">
        <v>1422325</v>
      </c>
    </row>
    <row r="2077" spans="1:1" x14ac:dyDescent="0.25">
      <c r="A2077" s="8">
        <v>1758453</v>
      </c>
    </row>
    <row r="2078" spans="1:1" x14ac:dyDescent="0.25">
      <c r="A2078" s="8">
        <v>1530608</v>
      </c>
    </row>
    <row r="2079" spans="1:1" x14ac:dyDescent="0.25">
      <c r="A2079" s="8">
        <v>1615225</v>
      </c>
    </row>
    <row r="2080" spans="1:1" x14ac:dyDescent="0.25">
      <c r="A2080" s="8">
        <v>1406646</v>
      </c>
    </row>
    <row r="2081" spans="1:1" x14ac:dyDescent="0.25">
      <c r="A2081" s="8">
        <v>1616119</v>
      </c>
    </row>
    <row r="2082" spans="1:1" x14ac:dyDescent="0.25">
      <c r="A2082" s="8">
        <v>1581002</v>
      </c>
    </row>
    <row r="2083" spans="1:1" x14ac:dyDescent="0.25">
      <c r="A2083" s="8">
        <v>1677904</v>
      </c>
    </row>
    <row r="2084" spans="1:1" x14ac:dyDescent="0.25">
      <c r="A2084" s="8">
        <v>1529963</v>
      </c>
    </row>
    <row r="2085" spans="1:1" x14ac:dyDescent="0.25">
      <c r="A2085" s="8">
        <v>1543879</v>
      </c>
    </row>
    <row r="2086" spans="1:1" x14ac:dyDescent="0.25">
      <c r="A2086" s="8">
        <v>1712083</v>
      </c>
    </row>
    <row r="2087" spans="1:1" x14ac:dyDescent="0.25">
      <c r="A2087" s="8">
        <v>1707628</v>
      </c>
    </row>
    <row r="2088" spans="1:1" x14ac:dyDescent="0.25">
      <c r="A2088" s="8">
        <v>1511820</v>
      </c>
    </row>
    <row r="2089" spans="1:1" x14ac:dyDescent="0.25">
      <c r="A2089" s="8">
        <v>1566573</v>
      </c>
    </row>
    <row r="2090" spans="1:1" x14ac:dyDescent="0.25">
      <c r="A2090" s="8">
        <v>1739675</v>
      </c>
    </row>
    <row r="2091" spans="1:1" x14ac:dyDescent="0.25">
      <c r="A2091" s="8">
        <v>1790640</v>
      </c>
    </row>
    <row r="2092" spans="1:1" x14ac:dyDescent="0.25">
      <c r="A2092" s="8">
        <v>1439075</v>
      </c>
    </row>
    <row r="2093" spans="1:1" x14ac:dyDescent="0.25">
      <c r="A2093" s="8">
        <v>1786092</v>
      </c>
    </row>
    <row r="2094" spans="1:1" x14ac:dyDescent="0.25">
      <c r="A2094" s="8">
        <v>1444133</v>
      </c>
    </row>
    <row r="2095" spans="1:1" x14ac:dyDescent="0.25">
      <c r="A2095" s="8">
        <v>1567965</v>
      </c>
    </row>
    <row r="2096" spans="1:1" x14ac:dyDescent="0.25">
      <c r="A2096" s="8">
        <v>1654914</v>
      </c>
    </row>
    <row r="2097" spans="1:1" x14ac:dyDescent="0.25">
      <c r="A2097" s="8">
        <v>1413170</v>
      </c>
    </row>
    <row r="2098" spans="1:1" x14ac:dyDescent="0.25">
      <c r="A2098" s="8">
        <v>1550651</v>
      </c>
    </row>
    <row r="2099" spans="1:1" x14ac:dyDescent="0.25">
      <c r="A2099" s="8">
        <v>1557198</v>
      </c>
    </row>
    <row r="2100" spans="1:1" x14ac:dyDescent="0.25">
      <c r="A2100" s="8">
        <v>1642489</v>
      </c>
    </row>
    <row r="2101" spans="1:1" x14ac:dyDescent="0.25">
      <c r="A2101" s="8">
        <v>1674911</v>
      </c>
    </row>
    <row r="2102" spans="1:1" x14ac:dyDescent="0.25">
      <c r="A2102" s="8">
        <v>1716353</v>
      </c>
    </row>
    <row r="2103" spans="1:1" x14ac:dyDescent="0.25">
      <c r="A2103" s="8">
        <v>1455578</v>
      </c>
    </row>
    <row r="2104" spans="1:1" x14ac:dyDescent="0.25">
      <c r="A2104" s="8">
        <v>1609256</v>
      </c>
    </row>
    <row r="2105" spans="1:1" x14ac:dyDescent="0.25">
      <c r="A2105" s="8">
        <v>1498200</v>
      </c>
    </row>
    <row r="2106" spans="1:1" x14ac:dyDescent="0.25">
      <c r="A2106" s="8">
        <v>1687297</v>
      </c>
    </row>
    <row r="2107" spans="1:1" x14ac:dyDescent="0.25">
      <c r="A2107" s="8">
        <v>1568113</v>
      </c>
    </row>
    <row r="2108" spans="1:1" x14ac:dyDescent="0.25">
      <c r="A2108" s="8">
        <v>1563482</v>
      </c>
    </row>
    <row r="2109" spans="1:1" x14ac:dyDescent="0.25">
      <c r="A2109" s="8">
        <v>1539860</v>
      </c>
    </row>
    <row r="2110" spans="1:1" x14ac:dyDescent="0.25">
      <c r="A2110" s="8">
        <v>1566578</v>
      </c>
    </row>
    <row r="2111" spans="1:1" x14ac:dyDescent="0.25">
      <c r="A2111" s="8">
        <v>1471557</v>
      </c>
    </row>
    <row r="2112" spans="1:1" x14ac:dyDescent="0.25">
      <c r="A2112" s="8">
        <v>1745165</v>
      </c>
    </row>
    <row r="2113" spans="1:1" x14ac:dyDescent="0.25">
      <c r="A2113" s="8">
        <v>1493244</v>
      </c>
    </row>
    <row r="2114" spans="1:1" x14ac:dyDescent="0.25">
      <c r="A2114" s="8">
        <v>1750672</v>
      </c>
    </row>
    <row r="2115" spans="1:1" x14ac:dyDescent="0.25">
      <c r="A2115" s="8">
        <v>1403613</v>
      </c>
    </row>
    <row r="2116" spans="1:1" x14ac:dyDescent="0.25">
      <c r="A2116" s="8">
        <v>1561495</v>
      </c>
    </row>
    <row r="2117" spans="1:1" x14ac:dyDescent="0.25">
      <c r="A2117" s="8">
        <v>1719531</v>
      </c>
    </row>
    <row r="2118" spans="1:1" x14ac:dyDescent="0.25">
      <c r="A2118" s="8">
        <v>1419075</v>
      </c>
    </row>
    <row r="2119" spans="1:1" x14ac:dyDescent="0.25">
      <c r="A2119" s="8">
        <v>1594405</v>
      </c>
    </row>
    <row r="2120" spans="1:1" x14ac:dyDescent="0.25">
      <c r="A2120" s="8">
        <v>1789856</v>
      </c>
    </row>
    <row r="2121" spans="1:1" x14ac:dyDescent="0.25">
      <c r="A2121" s="8">
        <v>1537990</v>
      </c>
    </row>
    <row r="2122" spans="1:1" x14ac:dyDescent="0.25">
      <c r="A2122" s="8">
        <v>1551493</v>
      </c>
    </row>
    <row r="2123" spans="1:1" x14ac:dyDescent="0.25">
      <c r="A2123" s="8">
        <v>1671917</v>
      </c>
    </row>
    <row r="2124" spans="1:1" x14ac:dyDescent="0.25">
      <c r="A2124" s="8">
        <v>1504193</v>
      </c>
    </row>
    <row r="2125" spans="1:1" x14ac:dyDescent="0.25">
      <c r="A2125" s="8">
        <v>1665763</v>
      </c>
    </row>
    <row r="2126" spans="1:1" x14ac:dyDescent="0.25">
      <c r="A2126" s="8">
        <v>1775064</v>
      </c>
    </row>
    <row r="2127" spans="1:1" x14ac:dyDescent="0.25">
      <c r="A2127" s="8">
        <v>1597156</v>
      </c>
    </row>
    <row r="2128" spans="1:1" x14ac:dyDescent="0.25">
      <c r="A2128" s="8">
        <v>1641430</v>
      </c>
    </row>
    <row r="2129" spans="1:1" x14ac:dyDescent="0.25">
      <c r="A2129" s="8">
        <v>1661214</v>
      </c>
    </row>
    <row r="2130" spans="1:1" x14ac:dyDescent="0.25">
      <c r="A2130" s="8">
        <v>1665463</v>
      </c>
    </row>
    <row r="2131" spans="1:1" x14ac:dyDescent="0.25">
      <c r="A2131" s="8">
        <v>1670115</v>
      </c>
    </row>
    <row r="2132" spans="1:1" x14ac:dyDescent="0.25">
      <c r="A2132" s="8">
        <v>1400510</v>
      </c>
    </row>
    <row r="2133" spans="1:1" x14ac:dyDescent="0.25">
      <c r="A2133" s="8">
        <v>1547936</v>
      </c>
    </row>
    <row r="2134" spans="1:1" x14ac:dyDescent="0.25">
      <c r="A2134" s="8">
        <v>1425072</v>
      </c>
    </row>
    <row r="2135" spans="1:1" x14ac:dyDescent="0.25">
      <c r="A2135" s="8">
        <v>1707828</v>
      </c>
    </row>
    <row r="2136" spans="1:1" x14ac:dyDescent="0.25">
      <c r="A2136" s="8">
        <v>1423825</v>
      </c>
    </row>
    <row r="2137" spans="1:1" x14ac:dyDescent="0.25">
      <c r="A2137" s="8">
        <v>1459163</v>
      </c>
    </row>
    <row r="2138" spans="1:1" x14ac:dyDescent="0.25">
      <c r="A2138" s="8">
        <v>1575151</v>
      </c>
    </row>
    <row r="2139" spans="1:1" x14ac:dyDescent="0.25">
      <c r="A2139" s="8">
        <v>1716598</v>
      </c>
    </row>
    <row r="2140" spans="1:1" x14ac:dyDescent="0.25">
      <c r="A2140" s="8">
        <v>1411294</v>
      </c>
    </row>
    <row r="2141" spans="1:1" x14ac:dyDescent="0.25">
      <c r="A2141" s="8">
        <v>1755357</v>
      </c>
    </row>
    <row r="2142" spans="1:1" x14ac:dyDescent="0.25">
      <c r="A2142" s="8">
        <v>1661011</v>
      </c>
    </row>
    <row r="2143" spans="1:1" x14ac:dyDescent="0.25">
      <c r="A2143" s="8">
        <v>1469727</v>
      </c>
    </row>
    <row r="2144" spans="1:1" x14ac:dyDescent="0.25">
      <c r="A2144" s="8">
        <v>1701882</v>
      </c>
    </row>
    <row r="2145" spans="1:1" x14ac:dyDescent="0.25">
      <c r="A2145" s="8">
        <v>1570758</v>
      </c>
    </row>
    <row r="2146" spans="1:1" x14ac:dyDescent="0.25">
      <c r="A2146" s="8">
        <v>1581085</v>
      </c>
    </row>
    <row r="2147" spans="1:1" x14ac:dyDescent="0.25">
      <c r="A2147" s="8">
        <v>1704746</v>
      </c>
    </row>
    <row r="2148" spans="1:1" x14ac:dyDescent="0.25">
      <c r="A2148" s="8">
        <v>1493139</v>
      </c>
    </row>
    <row r="2149" spans="1:1" x14ac:dyDescent="0.25">
      <c r="A2149" s="8">
        <v>1568744</v>
      </c>
    </row>
    <row r="2150" spans="1:1" x14ac:dyDescent="0.25">
      <c r="A2150" s="8">
        <v>1571618</v>
      </c>
    </row>
    <row r="2151" spans="1:1" x14ac:dyDescent="0.25">
      <c r="A2151" s="8">
        <v>1786893</v>
      </c>
    </row>
    <row r="2152" spans="1:1" x14ac:dyDescent="0.25">
      <c r="A2152" s="8">
        <v>1436578</v>
      </c>
    </row>
    <row r="2153" spans="1:1" x14ac:dyDescent="0.25">
      <c r="A2153" s="8">
        <v>1500389</v>
      </c>
    </row>
    <row r="2154" spans="1:1" x14ac:dyDescent="0.25">
      <c r="A2154" s="8">
        <v>1507706</v>
      </c>
    </row>
    <row r="2155" spans="1:1" x14ac:dyDescent="0.25">
      <c r="A2155" s="8">
        <v>1414990</v>
      </c>
    </row>
    <row r="2156" spans="1:1" x14ac:dyDescent="0.25">
      <c r="A2156" s="8">
        <v>1596034</v>
      </c>
    </row>
    <row r="2157" spans="1:1" x14ac:dyDescent="0.25">
      <c r="A2157" s="8">
        <v>1763049</v>
      </c>
    </row>
    <row r="2158" spans="1:1" x14ac:dyDescent="0.25">
      <c r="A2158" s="8">
        <v>1782078</v>
      </c>
    </row>
    <row r="2159" spans="1:1" x14ac:dyDescent="0.25">
      <c r="A2159" s="8">
        <v>1623317</v>
      </c>
    </row>
    <row r="2160" spans="1:1" x14ac:dyDescent="0.25">
      <c r="A2160" s="8">
        <v>1601549</v>
      </c>
    </row>
    <row r="2161" spans="1:1" x14ac:dyDescent="0.25">
      <c r="A2161" s="8">
        <v>1720461</v>
      </c>
    </row>
    <row r="2162" spans="1:1" x14ac:dyDescent="0.25">
      <c r="A2162" s="8">
        <v>1492273</v>
      </c>
    </row>
    <row r="2163" spans="1:1" x14ac:dyDescent="0.25">
      <c r="A2163" s="8">
        <v>1764096</v>
      </c>
    </row>
    <row r="2164" spans="1:1" x14ac:dyDescent="0.25">
      <c r="A2164" s="8">
        <v>1681352</v>
      </c>
    </row>
    <row r="2165" spans="1:1" x14ac:dyDescent="0.25">
      <c r="A2165" s="8">
        <v>1442293</v>
      </c>
    </row>
    <row r="2166" spans="1:1" x14ac:dyDescent="0.25">
      <c r="A2166" s="8">
        <v>1638296</v>
      </c>
    </row>
    <row r="2167" spans="1:1" x14ac:dyDescent="0.25">
      <c r="A2167" s="8">
        <v>1541296</v>
      </c>
    </row>
    <row r="2168" spans="1:1" x14ac:dyDescent="0.25">
      <c r="A2168" s="8">
        <v>1537630</v>
      </c>
    </row>
    <row r="2169" spans="1:1" x14ac:dyDescent="0.25">
      <c r="A2169" s="8">
        <v>1541690</v>
      </c>
    </row>
    <row r="2170" spans="1:1" x14ac:dyDescent="0.25">
      <c r="A2170" s="8">
        <v>1499961</v>
      </c>
    </row>
    <row r="2171" spans="1:1" x14ac:dyDescent="0.25">
      <c r="A2171" s="8">
        <v>1499327</v>
      </c>
    </row>
    <row r="2172" spans="1:1" x14ac:dyDescent="0.25">
      <c r="A2172" s="8">
        <v>1781275</v>
      </c>
    </row>
    <row r="2173" spans="1:1" x14ac:dyDescent="0.25">
      <c r="A2173" s="8">
        <v>1772466</v>
      </c>
    </row>
    <row r="2174" spans="1:1" x14ac:dyDescent="0.25">
      <c r="A2174" s="8">
        <v>1504137</v>
      </c>
    </row>
    <row r="2175" spans="1:1" x14ac:dyDescent="0.25">
      <c r="A2175" s="8">
        <v>1499934</v>
      </c>
    </row>
    <row r="2176" spans="1:1" x14ac:dyDescent="0.25">
      <c r="A2176" s="8">
        <v>1799926</v>
      </c>
    </row>
    <row r="2177" spans="1:1" x14ac:dyDescent="0.25">
      <c r="A2177" s="8">
        <v>1555379</v>
      </c>
    </row>
    <row r="2178" spans="1:1" x14ac:dyDescent="0.25">
      <c r="A2178" s="8">
        <v>1592150</v>
      </c>
    </row>
    <row r="2179" spans="1:1" x14ac:dyDescent="0.25">
      <c r="A2179" s="8">
        <v>1680985</v>
      </c>
    </row>
    <row r="2180" spans="1:1" x14ac:dyDescent="0.25">
      <c r="A2180" s="8">
        <v>1684718</v>
      </c>
    </row>
    <row r="2181" spans="1:1" x14ac:dyDescent="0.25">
      <c r="A2181" s="8">
        <v>1722668</v>
      </c>
    </row>
    <row r="2182" spans="1:1" x14ac:dyDescent="0.25">
      <c r="A2182" s="8">
        <v>1606970</v>
      </c>
    </row>
    <row r="2183" spans="1:1" x14ac:dyDescent="0.25">
      <c r="A2183" s="8">
        <v>1797658</v>
      </c>
    </row>
    <row r="2184" spans="1:1" x14ac:dyDescent="0.25">
      <c r="A2184" s="8">
        <v>1443021</v>
      </c>
    </row>
    <row r="2185" spans="1:1" x14ac:dyDescent="0.25">
      <c r="A2185" s="8">
        <v>1624547</v>
      </c>
    </row>
    <row r="2186" spans="1:1" x14ac:dyDescent="0.25">
      <c r="A2186" s="8">
        <v>1436123</v>
      </c>
    </row>
    <row r="2187" spans="1:1" x14ac:dyDescent="0.25">
      <c r="A2187" s="8">
        <v>1691772</v>
      </c>
    </row>
    <row r="2188" spans="1:1" x14ac:dyDescent="0.25">
      <c r="A2188" s="8">
        <v>1454012</v>
      </c>
    </row>
    <row r="2189" spans="1:1" x14ac:dyDescent="0.25">
      <c r="A2189" s="8">
        <v>1561241</v>
      </c>
    </row>
    <row r="2190" spans="1:1" x14ac:dyDescent="0.25">
      <c r="A2190" s="8">
        <v>1529759</v>
      </c>
    </row>
    <row r="2191" spans="1:1" x14ac:dyDescent="0.25">
      <c r="A2191" s="8">
        <v>1551513</v>
      </c>
    </row>
    <row r="2192" spans="1:1" x14ac:dyDescent="0.25">
      <c r="A2192" s="8">
        <v>1614221</v>
      </c>
    </row>
    <row r="2193" spans="1:1" x14ac:dyDescent="0.25">
      <c r="A2193" s="8">
        <v>1404264</v>
      </c>
    </row>
    <row r="2194" spans="1:1" x14ac:dyDescent="0.25">
      <c r="A2194" s="8">
        <v>1667456</v>
      </c>
    </row>
    <row r="2195" spans="1:1" x14ac:dyDescent="0.25">
      <c r="A2195" s="8">
        <v>1483407</v>
      </c>
    </row>
    <row r="2196" spans="1:1" x14ac:dyDescent="0.25">
      <c r="A2196" s="8">
        <v>1455739</v>
      </c>
    </row>
    <row r="2197" spans="1:1" x14ac:dyDescent="0.25">
      <c r="A2197" s="8">
        <v>1441582</v>
      </c>
    </row>
    <row r="2198" spans="1:1" x14ac:dyDescent="0.25">
      <c r="A2198" s="8">
        <v>1490313</v>
      </c>
    </row>
    <row r="2199" spans="1:1" x14ac:dyDescent="0.25">
      <c r="A2199" s="8">
        <v>1715539</v>
      </c>
    </row>
    <row r="2200" spans="1:1" x14ac:dyDescent="0.25">
      <c r="A2200" s="8">
        <v>1785187</v>
      </c>
    </row>
    <row r="2201" spans="1:1" x14ac:dyDescent="0.25">
      <c r="A2201" s="8">
        <v>1777016</v>
      </c>
    </row>
    <row r="2202" spans="1:1" x14ac:dyDescent="0.25">
      <c r="A2202" s="8">
        <v>1696604</v>
      </c>
    </row>
    <row r="2203" spans="1:1" x14ac:dyDescent="0.25">
      <c r="A2203" s="8">
        <v>1708745</v>
      </c>
    </row>
    <row r="2204" spans="1:1" x14ac:dyDescent="0.25">
      <c r="A2204" s="8">
        <v>1413939</v>
      </c>
    </row>
    <row r="2205" spans="1:1" x14ac:dyDescent="0.25">
      <c r="A2205" s="8">
        <v>1536661</v>
      </c>
    </row>
    <row r="2206" spans="1:1" x14ac:dyDescent="0.25">
      <c r="A2206" s="8">
        <v>1658622</v>
      </c>
    </row>
    <row r="2207" spans="1:1" x14ac:dyDescent="0.25">
      <c r="A2207" s="8">
        <v>1762510</v>
      </c>
    </row>
    <row r="2208" spans="1:1" x14ac:dyDescent="0.25">
      <c r="A2208" s="8">
        <v>1764316</v>
      </c>
    </row>
    <row r="2209" spans="1:1" x14ac:dyDescent="0.25">
      <c r="A2209" s="8">
        <v>1458443</v>
      </c>
    </row>
    <row r="2210" spans="1:1" x14ac:dyDescent="0.25">
      <c r="A2210" s="8">
        <v>1775913</v>
      </c>
    </row>
    <row r="2211" spans="1:1" x14ac:dyDescent="0.25">
      <c r="A2211" s="8">
        <v>1642646</v>
      </c>
    </row>
    <row r="2212" spans="1:1" x14ac:dyDescent="0.25">
      <c r="A2212" s="8">
        <v>1593859</v>
      </c>
    </row>
    <row r="2213" spans="1:1" x14ac:dyDescent="0.25">
      <c r="A2213" s="8">
        <v>1578890</v>
      </c>
    </row>
    <row r="2214" spans="1:1" x14ac:dyDescent="0.25">
      <c r="A2214" s="8">
        <v>1780239</v>
      </c>
    </row>
    <row r="2215" spans="1:1" x14ac:dyDescent="0.25">
      <c r="A2215" s="8">
        <v>1785447</v>
      </c>
    </row>
    <row r="2216" spans="1:1" x14ac:dyDescent="0.25">
      <c r="A2216" s="8">
        <v>1611372</v>
      </c>
    </row>
    <row r="2217" spans="1:1" x14ac:dyDescent="0.25">
      <c r="A2217" s="8">
        <v>1753788</v>
      </c>
    </row>
    <row r="2218" spans="1:1" x14ac:dyDescent="0.25">
      <c r="A2218" s="8">
        <v>1677810</v>
      </c>
    </row>
    <row r="2219" spans="1:1" x14ac:dyDescent="0.25">
      <c r="A2219" s="8">
        <v>1647425</v>
      </c>
    </row>
    <row r="2220" spans="1:1" x14ac:dyDescent="0.25">
      <c r="A2220" s="8">
        <v>1784775</v>
      </c>
    </row>
    <row r="2221" spans="1:1" x14ac:dyDescent="0.25">
      <c r="A2221" s="8">
        <v>1407806</v>
      </c>
    </row>
    <row r="2222" spans="1:1" x14ac:dyDescent="0.25">
      <c r="A2222" s="10">
        <v>1490587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29"/>
  <sheetViews>
    <sheetView workbookViewId="0">
      <selection activeCell="B2" sqref="B2:D23"/>
    </sheetView>
  </sheetViews>
  <sheetFormatPr baseColWidth="10" defaultColWidth="9" defaultRowHeight="15" x14ac:dyDescent="0.25"/>
  <cols>
    <col min="3" max="3" width="33" customWidth="1"/>
    <col min="4" max="4" width="15.7109375" customWidth="1"/>
  </cols>
  <sheetData>
    <row r="2" spans="2:4" x14ac:dyDescent="0.25">
      <c r="B2" s="11" t="s">
        <v>18</v>
      </c>
      <c r="C2" s="11" t="s">
        <v>5</v>
      </c>
      <c r="D2" s="12" t="s">
        <v>157</v>
      </c>
    </row>
    <row r="3" spans="2:4" x14ac:dyDescent="0.25">
      <c r="B3" s="7">
        <v>2001</v>
      </c>
      <c r="C3" s="7">
        <f>1300000</f>
        <v>1300000</v>
      </c>
      <c r="D3" s="2">
        <f>C3*0.65</f>
        <v>845000</v>
      </c>
    </row>
    <row r="4" spans="2:4" x14ac:dyDescent="0.25">
      <c r="B4" s="8">
        <v>2003</v>
      </c>
      <c r="C4" s="8">
        <f>C3*1.1</f>
        <v>1430000</v>
      </c>
      <c r="D4" s="3">
        <f t="shared" ref="D4:D23" si="0">C4*0.65</f>
        <v>929500</v>
      </c>
    </row>
    <row r="5" spans="2:4" x14ac:dyDescent="0.25">
      <c r="B5" s="8">
        <v>2004</v>
      </c>
      <c r="C5" s="8">
        <f>C4*1.1</f>
        <v>1573000.0000000002</v>
      </c>
      <c r="D5" s="3">
        <f t="shared" si="0"/>
        <v>1022450.0000000002</v>
      </c>
    </row>
    <row r="6" spans="2:4" x14ac:dyDescent="0.25">
      <c r="B6" s="8">
        <v>2005</v>
      </c>
      <c r="C6" s="8">
        <f t="shared" ref="C6:C23" si="1">C5*1.1</f>
        <v>1730300.0000000005</v>
      </c>
      <c r="D6" s="3">
        <f t="shared" si="0"/>
        <v>1124695.0000000002</v>
      </c>
    </row>
    <row r="7" spans="2:4" x14ac:dyDescent="0.25">
      <c r="B7" s="8">
        <v>2006</v>
      </c>
      <c r="C7" s="8">
        <f t="shared" si="1"/>
        <v>1903330.0000000007</v>
      </c>
      <c r="D7" s="3">
        <f t="shared" si="0"/>
        <v>1237164.5000000005</v>
      </c>
    </row>
    <row r="8" spans="2:4" x14ac:dyDescent="0.25">
      <c r="B8" s="8">
        <v>2007</v>
      </c>
      <c r="C8" s="8">
        <f t="shared" si="1"/>
        <v>2093663.0000000009</v>
      </c>
      <c r="D8" s="3">
        <f t="shared" si="0"/>
        <v>1360880.9500000007</v>
      </c>
    </row>
    <row r="9" spans="2:4" x14ac:dyDescent="0.25">
      <c r="B9" s="8">
        <v>2008</v>
      </c>
      <c r="C9" s="8">
        <f t="shared" si="1"/>
        <v>2303029.3000000012</v>
      </c>
      <c r="D9" s="3">
        <f t="shared" si="0"/>
        <v>1496969.0450000009</v>
      </c>
    </row>
    <row r="10" spans="2:4" x14ac:dyDescent="0.25">
      <c r="B10" s="8">
        <v>2009</v>
      </c>
      <c r="C10" s="8">
        <f t="shared" si="1"/>
        <v>2533332.2300000014</v>
      </c>
      <c r="D10" s="3">
        <f t="shared" si="0"/>
        <v>1646665.949500001</v>
      </c>
    </row>
    <row r="11" spans="2:4" x14ac:dyDescent="0.25">
      <c r="B11" s="8">
        <v>2010</v>
      </c>
      <c r="C11" s="8">
        <f t="shared" si="1"/>
        <v>2786665.4530000016</v>
      </c>
      <c r="D11" s="3">
        <f t="shared" si="0"/>
        <v>1811332.5444500011</v>
      </c>
    </row>
    <row r="12" spans="2:4" x14ac:dyDescent="0.25">
      <c r="B12" s="8">
        <v>2011</v>
      </c>
      <c r="C12" s="8">
        <f t="shared" si="1"/>
        <v>3065331.998300002</v>
      </c>
      <c r="D12" s="3">
        <f t="shared" si="0"/>
        <v>1992465.7988950014</v>
      </c>
    </row>
    <row r="13" spans="2:4" x14ac:dyDescent="0.25">
      <c r="B13" s="8">
        <v>2012</v>
      </c>
      <c r="C13" s="8">
        <f t="shared" si="1"/>
        <v>3371865.1981300022</v>
      </c>
      <c r="D13" s="3">
        <f t="shared" si="0"/>
        <v>2191712.3787845015</v>
      </c>
    </row>
    <row r="14" spans="2:4" x14ac:dyDescent="0.25">
      <c r="B14" s="8">
        <v>2013</v>
      </c>
      <c r="C14" s="8">
        <f t="shared" si="1"/>
        <v>3709051.7179430029</v>
      </c>
      <c r="D14" s="3">
        <f t="shared" si="0"/>
        <v>2410883.6166629521</v>
      </c>
    </row>
    <row r="15" spans="2:4" x14ac:dyDescent="0.25">
      <c r="B15" s="8">
        <v>2014</v>
      </c>
      <c r="C15" s="8">
        <f t="shared" si="1"/>
        <v>4079956.8897373034</v>
      </c>
      <c r="D15" s="3">
        <f t="shared" si="0"/>
        <v>2651971.9783292473</v>
      </c>
    </row>
    <row r="16" spans="2:4" x14ac:dyDescent="0.25">
      <c r="B16" s="8">
        <v>2015</v>
      </c>
      <c r="C16" s="8">
        <f t="shared" si="1"/>
        <v>4487952.5787110338</v>
      </c>
      <c r="D16" s="3">
        <f t="shared" si="0"/>
        <v>2917169.1761621721</v>
      </c>
    </row>
    <row r="17" spans="2:4" x14ac:dyDescent="0.25">
      <c r="B17" s="8">
        <v>2016</v>
      </c>
      <c r="C17" s="8">
        <f t="shared" si="1"/>
        <v>4936747.8365821373</v>
      </c>
      <c r="D17" s="3">
        <f t="shared" si="0"/>
        <v>3208886.0937783895</v>
      </c>
    </row>
    <row r="18" spans="2:4" x14ac:dyDescent="0.25">
      <c r="B18" s="8">
        <v>2017</v>
      </c>
      <c r="C18" s="8">
        <f t="shared" si="1"/>
        <v>5430422.6202403512</v>
      </c>
      <c r="D18" s="3">
        <f t="shared" si="0"/>
        <v>3529774.7031562282</v>
      </c>
    </row>
    <row r="19" spans="2:4" x14ac:dyDescent="0.25">
      <c r="B19" s="8">
        <v>2018</v>
      </c>
      <c r="C19" s="8">
        <f t="shared" si="1"/>
        <v>5973464.8822643869</v>
      </c>
      <c r="D19" s="3">
        <f t="shared" si="0"/>
        <v>3882752.1734718517</v>
      </c>
    </row>
    <row r="20" spans="2:4" x14ac:dyDescent="0.25">
      <c r="B20" s="9">
        <v>2019</v>
      </c>
      <c r="C20" s="8">
        <f t="shared" si="1"/>
        <v>6570811.3704908257</v>
      </c>
      <c r="D20" s="3">
        <f t="shared" si="0"/>
        <v>4271027.3908190373</v>
      </c>
    </row>
    <row r="21" spans="2:4" x14ac:dyDescent="0.25">
      <c r="B21" s="9">
        <v>2020</v>
      </c>
      <c r="C21" s="8">
        <f t="shared" si="1"/>
        <v>7227892.5075399093</v>
      </c>
      <c r="D21" s="3">
        <f t="shared" si="0"/>
        <v>4698130.1299009416</v>
      </c>
    </row>
    <row r="22" spans="2:4" x14ac:dyDescent="0.25">
      <c r="B22" s="9">
        <v>2021</v>
      </c>
      <c r="C22" s="8">
        <f t="shared" si="1"/>
        <v>7950681.7582939006</v>
      </c>
      <c r="D22" s="3">
        <f t="shared" si="0"/>
        <v>5167943.1428910354</v>
      </c>
    </row>
    <row r="23" spans="2:4" x14ac:dyDescent="0.25">
      <c r="B23" s="13">
        <v>2022</v>
      </c>
      <c r="C23" s="10">
        <f t="shared" si="1"/>
        <v>8745749.9341232907</v>
      </c>
      <c r="D23" s="4">
        <f t="shared" si="0"/>
        <v>5684737.4571801396</v>
      </c>
    </row>
    <row r="24" spans="2:4" x14ac:dyDescent="0.25">
      <c r="B24" s="3"/>
      <c r="C24" s="17"/>
    </row>
    <row r="25" spans="2:4" x14ac:dyDescent="0.25">
      <c r="B25" s="3"/>
      <c r="C25" s="17"/>
    </row>
    <row r="26" spans="2:4" x14ac:dyDescent="0.25">
      <c r="B26" s="3"/>
      <c r="C26" s="17"/>
    </row>
    <row r="27" spans="2:4" x14ac:dyDescent="0.25">
      <c r="B27" s="3"/>
      <c r="C27" s="17"/>
    </row>
    <row r="28" spans="2:4" x14ac:dyDescent="0.25">
      <c r="B28" s="3"/>
      <c r="C28" s="3"/>
    </row>
    <row r="29" spans="2:4" x14ac:dyDescent="0.25">
      <c r="B29" s="3"/>
      <c r="C29" s="3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14F6-61E4-42AC-90A1-0924B38BB365}">
  <dimension ref="A2:C23"/>
  <sheetViews>
    <sheetView workbookViewId="0">
      <selection activeCell="A2" sqref="A2:C23"/>
    </sheetView>
  </sheetViews>
  <sheetFormatPr baseColWidth="10" defaultRowHeight="15" x14ac:dyDescent="0.25"/>
  <cols>
    <col min="3" max="3" width="14.42578125" bestFit="1" customWidth="1"/>
  </cols>
  <sheetData>
    <row r="2" spans="1:3" x14ac:dyDescent="0.25">
      <c r="A2" s="11" t="s">
        <v>18</v>
      </c>
      <c r="B2" s="11" t="s">
        <v>5</v>
      </c>
      <c r="C2" s="12" t="s">
        <v>157</v>
      </c>
    </row>
    <row r="3" spans="1:3" x14ac:dyDescent="0.25">
      <c r="A3" s="7">
        <v>2001</v>
      </c>
      <c r="B3" s="7">
        <f>1300000</f>
        <v>1300000</v>
      </c>
      <c r="C3" s="2">
        <f>B3*0.65</f>
        <v>845000</v>
      </c>
    </row>
    <row r="4" spans="1:3" x14ac:dyDescent="0.25">
      <c r="A4" s="8">
        <v>2003</v>
      </c>
      <c r="B4" s="8">
        <f>B3*1.1</f>
        <v>1430000</v>
      </c>
      <c r="C4" s="3">
        <f t="shared" ref="C4:C23" si="0">B4*0.65</f>
        <v>929500</v>
      </c>
    </row>
    <row r="5" spans="1:3" x14ac:dyDescent="0.25">
      <c r="A5" s="8">
        <v>2004</v>
      </c>
      <c r="B5" s="8">
        <f>B4*1.1</f>
        <v>1573000.0000000002</v>
      </c>
      <c r="C5" s="3">
        <f t="shared" si="0"/>
        <v>1022450.0000000002</v>
      </c>
    </row>
    <row r="6" spans="1:3" x14ac:dyDescent="0.25">
      <c r="A6" s="8">
        <v>2005</v>
      </c>
      <c r="B6" s="8">
        <f t="shared" ref="B6:B23" si="1">B5*1.1</f>
        <v>1730300.0000000005</v>
      </c>
      <c r="C6" s="3">
        <f t="shared" si="0"/>
        <v>1124695.0000000002</v>
      </c>
    </row>
    <row r="7" spans="1:3" x14ac:dyDescent="0.25">
      <c r="A7" s="8">
        <v>2006</v>
      </c>
      <c r="B7" s="8">
        <f t="shared" si="1"/>
        <v>1903330.0000000007</v>
      </c>
      <c r="C7" s="3">
        <f t="shared" si="0"/>
        <v>1237164.5000000005</v>
      </c>
    </row>
    <row r="8" spans="1:3" x14ac:dyDescent="0.25">
      <c r="A8" s="8">
        <v>2007</v>
      </c>
      <c r="B8" s="8">
        <f t="shared" si="1"/>
        <v>2093663.0000000009</v>
      </c>
      <c r="C8" s="3">
        <f t="shared" si="0"/>
        <v>1360880.9500000007</v>
      </c>
    </row>
    <row r="9" spans="1:3" x14ac:dyDescent="0.25">
      <c r="A9" s="8">
        <v>2008</v>
      </c>
      <c r="B9" s="8">
        <f t="shared" si="1"/>
        <v>2303029.3000000012</v>
      </c>
      <c r="C9" s="3">
        <f t="shared" si="0"/>
        <v>1496969.0450000009</v>
      </c>
    </row>
    <row r="10" spans="1:3" x14ac:dyDescent="0.25">
      <c r="A10" s="8">
        <v>2009</v>
      </c>
      <c r="B10" s="8">
        <f t="shared" si="1"/>
        <v>2533332.2300000014</v>
      </c>
      <c r="C10" s="3">
        <f t="shared" si="0"/>
        <v>1646665.949500001</v>
      </c>
    </row>
    <row r="11" spans="1:3" x14ac:dyDescent="0.25">
      <c r="A11" s="8">
        <v>2010</v>
      </c>
      <c r="B11" s="8">
        <f t="shared" si="1"/>
        <v>2786665.4530000016</v>
      </c>
      <c r="C11" s="3">
        <f t="shared" si="0"/>
        <v>1811332.5444500011</v>
      </c>
    </row>
    <row r="12" spans="1:3" x14ac:dyDescent="0.25">
      <c r="A12" s="8">
        <v>2011</v>
      </c>
      <c r="B12" s="8">
        <f t="shared" si="1"/>
        <v>3065331.998300002</v>
      </c>
      <c r="C12" s="3">
        <f t="shared" si="0"/>
        <v>1992465.7988950014</v>
      </c>
    </row>
    <row r="13" spans="1:3" x14ac:dyDescent="0.25">
      <c r="A13" s="8">
        <v>2012</v>
      </c>
      <c r="B13" s="8">
        <f t="shared" si="1"/>
        <v>3371865.1981300022</v>
      </c>
      <c r="C13" s="3">
        <f t="shared" si="0"/>
        <v>2191712.3787845015</v>
      </c>
    </row>
    <row r="14" spans="1:3" x14ac:dyDescent="0.25">
      <c r="A14" s="8">
        <v>2013</v>
      </c>
      <c r="B14" s="8">
        <f t="shared" si="1"/>
        <v>3709051.7179430029</v>
      </c>
      <c r="C14" s="3">
        <f t="shared" si="0"/>
        <v>2410883.6166629521</v>
      </c>
    </row>
    <row r="15" spans="1:3" x14ac:dyDescent="0.25">
      <c r="A15" s="8">
        <v>2014</v>
      </c>
      <c r="B15" s="8">
        <f t="shared" si="1"/>
        <v>4079956.8897373034</v>
      </c>
      <c r="C15" s="3">
        <f t="shared" si="0"/>
        <v>2651971.9783292473</v>
      </c>
    </row>
    <row r="16" spans="1:3" x14ac:dyDescent="0.25">
      <c r="A16" s="8">
        <v>2015</v>
      </c>
      <c r="B16" s="8">
        <f t="shared" si="1"/>
        <v>4487952.5787110338</v>
      </c>
      <c r="C16" s="3">
        <f t="shared" si="0"/>
        <v>2917169.1761621721</v>
      </c>
    </row>
    <row r="17" spans="1:3" x14ac:dyDescent="0.25">
      <c r="A17" s="8">
        <v>2016</v>
      </c>
      <c r="B17" s="8">
        <f t="shared" si="1"/>
        <v>4936747.8365821373</v>
      </c>
      <c r="C17" s="3">
        <f t="shared" si="0"/>
        <v>3208886.0937783895</v>
      </c>
    </row>
    <row r="18" spans="1:3" x14ac:dyDescent="0.25">
      <c r="A18" s="8">
        <v>2017</v>
      </c>
      <c r="B18" s="8">
        <f t="shared" si="1"/>
        <v>5430422.6202403512</v>
      </c>
      <c r="C18" s="3">
        <f t="shared" si="0"/>
        <v>3529774.7031562282</v>
      </c>
    </row>
    <row r="19" spans="1:3" x14ac:dyDescent="0.25">
      <c r="A19" s="8">
        <v>2018</v>
      </c>
      <c r="B19" s="8">
        <f t="shared" si="1"/>
        <v>5973464.8822643869</v>
      </c>
      <c r="C19" s="3">
        <f t="shared" si="0"/>
        <v>3882752.1734718517</v>
      </c>
    </row>
    <row r="20" spans="1:3" x14ac:dyDescent="0.25">
      <c r="A20" s="9">
        <v>2019</v>
      </c>
      <c r="B20" s="8">
        <f t="shared" si="1"/>
        <v>6570811.3704908257</v>
      </c>
      <c r="C20" s="3">
        <f t="shared" si="0"/>
        <v>4271027.3908190373</v>
      </c>
    </row>
    <row r="21" spans="1:3" x14ac:dyDescent="0.25">
      <c r="A21" s="9">
        <v>2020</v>
      </c>
      <c r="B21" s="8">
        <f t="shared" si="1"/>
        <v>7227892.5075399093</v>
      </c>
      <c r="C21" s="3">
        <f t="shared" si="0"/>
        <v>4698130.1299009416</v>
      </c>
    </row>
    <row r="22" spans="1:3" x14ac:dyDescent="0.25">
      <c r="A22" s="9">
        <v>2021</v>
      </c>
      <c r="B22" s="8">
        <f t="shared" si="1"/>
        <v>7950681.7582939006</v>
      </c>
      <c r="C22" s="3">
        <f t="shared" si="0"/>
        <v>5167943.1428910354</v>
      </c>
    </row>
    <row r="23" spans="1:3" x14ac:dyDescent="0.25">
      <c r="A23" s="13">
        <v>2022</v>
      </c>
      <c r="B23" s="10">
        <f t="shared" si="1"/>
        <v>8745749.9341232907</v>
      </c>
      <c r="C23" s="4">
        <f t="shared" si="0"/>
        <v>5684737.4571801396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27"/>
  <sheetViews>
    <sheetView workbookViewId="0">
      <selection activeCell="B3" sqref="B3:C25"/>
    </sheetView>
  </sheetViews>
  <sheetFormatPr baseColWidth="10" defaultColWidth="11.42578125" defaultRowHeight="15" x14ac:dyDescent="0.25"/>
  <cols>
    <col min="2" max="2" width="15.85546875" bestFit="1" customWidth="1"/>
    <col min="3" max="3" width="22.28515625" customWidth="1"/>
    <col min="4" max="4" width="18" customWidth="1"/>
  </cols>
  <sheetData>
    <row r="2" spans="2:3" x14ac:dyDescent="0.25">
      <c r="B2" s="12" t="s">
        <v>29</v>
      </c>
      <c r="C2" s="12" t="s">
        <v>28</v>
      </c>
    </row>
    <row r="3" spans="2:3" x14ac:dyDescent="0.25">
      <c r="B3" s="7">
        <v>1</v>
      </c>
      <c r="C3" s="7">
        <v>20</v>
      </c>
    </row>
    <row r="4" spans="2:3" x14ac:dyDescent="0.25">
      <c r="B4" s="8">
        <v>2</v>
      </c>
      <c r="C4" s="8">
        <v>27</v>
      </c>
    </row>
    <row r="5" spans="2:3" x14ac:dyDescent="0.25">
      <c r="B5" s="8">
        <v>3</v>
      </c>
      <c r="C5" s="8">
        <v>28</v>
      </c>
    </row>
    <row r="6" spans="2:3" x14ac:dyDescent="0.25">
      <c r="B6" s="8">
        <v>4</v>
      </c>
      <c r="C6" s="8">
        <v>41</v>
      </c>
    </row>
    <row r="7" spans="2:3" x14ac:dyDescent="0.25">
      <c r="B7" s="8">
        <v>5</v>
      </c>
      <c r="C7" s="8">
        <v>42</v>
      </c>
    </row>
    <row r="8" spans="2:3" x14ac:dyDescent="0.25">
      <c r="B8" s="8">
        <v>6</v>
      </c>
      <c r="C8" s="8">
        <v>45</v>
      </c>
    </row>
    <row r="9" spans="2:3" x14ac:dyDescent="0.25">
      <c r="B9" s="8">
        <v>6</v>
      </c>
      <c r="C9" s="8">
        <v>49</v>
      </c>
    </row>
    <row r="10" spans="2:3" x14ac:dyDescent="0.25">
      <c r="B10" s="8">
        <v>7</v>
      </c>
      <c r="C10" s="8">
        <v>51</v>
      </c>
    </row>
    <row r="11" spans="2:3" x14ac:dyDescent="0.25">
      <c r="B11" s="8">
        <v>8</v>
      </c>
      <c r="C11" s="8">
        <v>55</v>
      </c>
    </row>
    <row r="12" spans="2:3" x14ac:dyDescent="0.25">
      <c r="B12" s="8">
        <v>8</v>
      </c>
      <c r="C12" s="51">
        <v>61.2777777777778</v>
      </c>
    </row>
    <row r="13" spans="2:3" x14ac:dyDescent="0.25">
      <c r="B13" s="8">
        <v>8</v>
      </c>
      <c r="C13" s="51">
        <v>65.577777777777797</v>
      </c>
    </row>
    <row r="14" spans="2:3" x14ac:dyDescent="0.25">
      <c r="B14" s="8">
        <v>9</v>
      </c>
      <c r="C14" s="51">
        <v>69.877777777777794</v>
      </c>
    </row>
    <row r="15" spans="2:3" x14ac:dyDescent="0.25">
      <c r="B15" s="8">
        <v>10</v>
      </c>
      <c r="C15" s="51">
        <v>74.177777777777806</v>
      </c>
    </row>
    <row r="16" spans="2:3" x14ac:dyDescent="0.25">
      <c r="B16" s="8">
        <v>11</v>
      </c>
      <c r="C16" s="51">
        <v>78.477777777777803</v>
      </c>
    </row>
    <row r="17" spans="2:3" x14ac:dyDescent="0.25">
      <c r="B17" s="8">
        <v>12</v>
      </c>
      <c r="C17" s="51">
        <v>82.7777777777778</v>
      </c>
    </row>
    <row r="18" spans="2:3" x14ac:dyDescent="0.25">
      <c r="B18" s="8">
        <v>13</v>
      </c>
      <c r="C18" s="51">
        <v>87.077777777777797</v>
      </c>
    </row>
    <row r="19" spans="2:3" x14ac:dyDescent="0.25">
      <c r="B19" s="8">
        <v>14</v>
      </c>
      <c r="C19" s="51">
        <v>91.377777777777794</v>
      </c>
    </row>
    <row r="20" spans="2:3" x14ac:dyDescent="0.25">
      <c r="B20" s="8">
        <v>15</v>
      </c>
      <c r="C20" s="51">
        <v>95.677777777777806</v>
      </c>
    </row>
    <row r="21" spans="2:3" x14ac:dyDescent="0.25">
      <c r="B21" s="8">
        <v>16</v>
      </c>
      <c r="C21" s="52">
        <v>98</v>
      </c>
    </row>
    <row r="22" spans="2:3" x14ac:dyDescent="0.25">
      <c r="B22" s="8">
        <v>17</v>
      </c>
      <c r="C22" s="52">
        <v>97</v>
      </c>
    </row>
    <row r="23" spans="2:3" x14ac:dyDescent="0.25">
      <c r="B23" s="8">
        <v>18</v>
      </c>
      <c r="C23" s="52">
        <v>99</v>
      </c>
    </row>
    <row r="24" spans="2:3" x14ac:dyDescent="0.25">
      <c r="B24" s="8">
        <v>19</v>
      </c>
      <c r="C24" s="52">
        <v>95</v>
      </c>
    </row>
    <row r="25" spans="2:3" x14ac:dyDescent="0.25">
      <c r="B25" s="10">
        <v>20</v>
      </c>
      <c r="C25" s="53">
        <v>97</v>
      </c>
    </row>
    <row r="26" spans="2:3" x14ac:dyDescent="0.25">
      <c r="B26" s="3"/>
      <c r="C26" s="3"/>
    </row>
    <row r="27" spans="2:3" x14ac:dyDescent="0.25">
      <c r="B27" s="3"/>
      <c r="C27" s="3"/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24"/>
  <sheetViews>
    <sheetView workbookViewId="0">
      <selection activeCell="B2" sqref="B2:C10"/>
    </sheetView>
  </sheetViews>
  <sheetFormatPr baseColWidth="10" defaultColWidth="11.42578125" defaultRowHeight="15" x14ac:dyDescent="0.25"/>
  <cols>
    <col min="3" max="3" width="32.5703125" customWidth="1"/>
  </cols>
  <sheetData>
    <row r="2" spans="2:3" x14ac:dyDescent="0.25">
      <c r="B2" s="12" t="s">
        <v>0</v>
      </c>
      <c r="C2" s="12" t="s">
        <v>19</v>
      </c>
    </row>
    <row r="3" spans="2:3" x14ac:dyDescent="0.25">
      <c r="B3" s="2" t="s">
        <v>1</v>
      </c>
      <c r="C3" s="7">
        <v>0.35</v>
      </c>
    </row>
    <row r="4" spans="2:3" x14ac:dyDescent="0.25">
      <c r="B4" s="3" t="s">
        <v>2</v>
      </c>
      <c r="C4" s="8">
        <v>0.25</v>
      </c>
    </row>
    <row r="5" spans="2:3" x14ac:dyDescent="0.25">
      <c r="B5" s="3" t="s">
        <v>4</v>
      </c>
      <c r="C5" s="8">
        <v>0.1</v>
      </c>
    </row>
    <row r="6" spans="2:3" x14ac:dyDescent="0.25">
      <c r="B6" s="3" t="s">
        <v>3</v>
      </c>
      <c r="C6" s="9">
        <v>0.1</v>
      </c>
    </row>
    <row r="7" spans="2:3" x14ac:dyDescent="0.25">
      <c r="B7" s="3" t="s">
        <v>6</v>
      </c>
      <c r="C7" s="9">
        <v>0.1</v>
      </c>
    </row>
    <row r="8" spans="2:3" x14ac:dyDescent="0.25">
      <c r="B8" s="3" t="s">
        <v>7</v>
      </c>
      <c r="C8" s="9">
        <v>0.05</v>
      </c>
    </row>
    <row r="9" spans="2:3" x14ac:dyDescent="0.25">
      <c r="B9" s="4" t="s">
        <v>8</v>
      </c>
      <c r="C9" s="13">
        <v>0.05</v>
      </c>
    </row>
    <row r="10" spans="2:3" x14ac:dyDescent="0.25">
      <c r="C10" s="14">
        <f>SUM(C3:C9)</f>
        <v>1</v>
      </c>
    </row>
    <row r="11" spans="2:3" x14ac:dyDescent="0.25">
      <c r="B11" s="2"/>
      <c r="C11" s="2"/>
    </row>
    <row r="12" spans="2:3" x14ac:dyDescent="0.25">
      <c r="B12" s="3"/>
      <c r="C12" s="3"/>
    </row>
    <row r="13" spans="2:3" x14ac:dyDescent="0.25">
      <c r="B13" s="3"/>
      <c r="C13" s="17"/>
    </row>
    <row r="14" spans="2:3" x14ac:dyDescent="0.25">
      <c r="B14" s="3"/>
      <c r="C14" s="17"/>
    </row>
    <row r="15" spans="2:3" x14ac:dyDescent="0.25">
      <c r="B15" s="3"/>
      <c r="C15" s="17"/>
    </row>
    <row r="16" spans="2:3" x14ac:dyDescent="0.25">
      <c r="B16" s="3"/>
      <c r="C16" s="17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7F9-BAEE-46A3-9E62-41C04BB495B5}">
  <dimension ref="B2:C10"/>
  <sheetViews>
    <sheetView workbookViewId="0">
      <selection activeCell="B2" sqref="B2:C10"/>
    </sheetView>
  </sheetViews>
  <sheetFormatPr baseColWidth="10" defaultRowHeight="15" x14ac:dyDescent="0.25"/>
  <sheetData>
    <row r="2" spans="2:3" x14ac:dyDescent="0.25">
      <c r="B2" s="12" t="s">
        <v>0</v>
      </c>
      <c r="C2" s="12" t="s">
        <v>19</v>
      </c>
    </row>
    <row r="3" spans="2:3" x14ac:dyDescent="0.25">
      <c r="B3" s="2" t="s">
        <v>1</v>
      </c>
      <c r="C3" s="7">
        <v>0.35</v>
      </c>
    </row>
    <row r="4" spans="2:3" x14ac:dyDescent="0.25">
      <c r="B4" s="3" t="s">
        <v>2</v>
      </c>
      <c r="C4" s="8">
        <v>0.25</v>
      </c>
    </row>
    <row r="5" spans="2:3" x14ac:dyDescent="0.25">
      <c r="B5" s="3" t="s">
        <v>4</v>
      </c>
      <c r="C5" s="8">
        <v>0.1</v>
      </c>
    </row>
    <row r="6" spans="2:3" x14ac:dyDescent="0.25">
      <c r="B6" s="3" t="s">
        <v>3</v>
      </c>
      <c r="C6" s="9">
        <v>0.1</v>
      </c>
    </row>
    <row r="7" spans="2:3" x14ac:dyDescent="0.25">
      <c r="B7" s="3" t="s">
        <v>6</v>
      </c>
      <c r="C7" s="9">
        <v>0.1</v>
      </c>
    </row>
    <row r="8" spans="2:3" x14ac:dyDescent="0.25">
      <c r="B8" s="3" t="s">
        <v>7</v>
      </c>
      <c r="C8" s="9">
        <v>0.05</v>
      </c>
    </row>
    <row r="9" spans="2:3" x14ac:dyDescent="0.25">
      <c r="B9" s="4" t="s">
        <v>8</v>
      </c>
      <c r="C9" s="13">
        <v>0.05</v>
      </c>
    </row>
    <row r="10" spans="2:3" x14ac:dyDescent="0.25">
      <c r="C10" s="43">
        <f>SUM(C3:C9)</f>
        <v>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92F0-E9E6-448C-8203-78FEC05A97F7}">
  <dimension ref="B1:D40"/>
  <sheetViews>
    <sheetView workbookViewId="0">
      <selection activeCell="E1" sqref="E1:E1048576"/>
    </sheetView>
  </sheetViews>
  <sheetFormatPr baseColWidth="10" defaultRowHeight="15" x14ac:dyDescent="0.25"/>
  <sheetData>
    <row r="1" spans="2:3" x14ac:dyDescent="0.25">
      <c r="B1" s="61" t="s">
        <v>143</v>
      </c>
      <c r="C1" s="61"/>
    </row>
    <row r="2" spans="2:3" x14ac:dyDescent="0.25">
      <c r="B2" s="12" t="s">
        <v>0</v>
      </c>
      <c r="C2" s="12" t="s">
        <v>19</v>
      </c>
    </row>
    <row r="3" spans="2:3" x14ac:dyDescent="0.25">
      <c r="B3" s="2" t="s">
        <v>1</v>
      </c>
      <c r="C3" s="7">
        <v>0.35</v>
      </c>
    </row>
    <row r="4" spans="2:3" x14ac:dyDescent="0.25">
      <c r="B4" t="s">
        <v>2</v>
      </c>
      <c r="C4" s="55">
        <v>0.25</v>
      </c>
    </row>
    <row r="5" spans="2:3" x14ac:dyDescent="0.25">
      <c r="B5" t="s">
        <v>4</v>
      </c>
      <c r="C5" s="55">
        <v>0.1</v>
      </c>
    </row>
    <row r="6" spans="2:3" x14ac:dyDescent="0.25">
      <c r="B6" t="s">
        <v>3</v>
      </c>
      <c r="C6" s="55">
        <v>0.1</v>
      </c>
    </row>
    <row r="7" spans="2:3" x14ac:dyDescent="0.25">
      <c r="B7" t="s">
        <v>6</v>
      </c>
      <c r="C7" s="55">
        <v>0.1</v>
      </c>
    </row>
    <row r="8" spans="2:3" x14ac:dyDescent="0.25">
      <c r="B8" t="s">
        <v>7</v>
      </c>
      <c r="C8" s="55">
        <v>0.05</v>
      </c>
    </row>
    <row r="9" spans="2:3" x14ac:dyDescent="0.25">
      <c r="B9" s="4" t="s">
        <v>8</v>
      </c>
      <c r="C9" s="54">
        <v>0.05</v>
      </c>
    </row>
    <row r="10" spans="2:3" x14ac:dyDescent="0.25">
      <c r="C10" s="55"/>
    </row>
    <row r="14" spans="2:3" x14ac:dyDescent="0.25">
      <c r="B14" s="61" t="s">
        <v>144</v>
      </c>
      <c r="C14" s="61"/>
    </row>
    <row r="15" spans="2:3" x14ac:dyDescent="0.25">
      <c r="B15" s="12" t="s">
        <v>0</v>
      </c>
      <c r="C15" s="12" t="s">
        <v>9</v>
      </c>
    </row>
    <row r="16" spans="2:3" x14ac:dyDescent="0.25">
      <c r="B16" s="2" t="s">
        <v>1</v>
      </c>
      <c r="C16" s="7">
        <v>13000</v>
      </c>
    </row>
    <row r="17" spans="2:4" x14ac:dyDescent="0.25">
      <c r="B17" t="s">
        <v>2</v>
      </c>
      <c r="C17" s="55">
        <v>9000</v>
      </c>
    </row>
    <row r="18" spans="2:4" x14ac:dyDescent="0.25">
      <c r="B18" t="s">
        <v>4</v>
      </c>
      <c r="C18" s="55">
        <v>6000</v>
      </c>
    </row>
    <row r="19" spans="2:4" x14ac:dyDescent="0.25">
      <c r="B19" t="s">
        <v>3</v>
      </c>
      <c r="C19" s="55">
        <v>5000</v>
      </c>
    </row>
    <row r="20" spans="2:4" x14ac:dyDescent="0.25">
      <c r="B20" t="s">
        <v>6</v>
      </c>
      <c r="C20" s="55">
        <v>4000</v>
      </c>
    </row>
    <row r="21" spans="2:4" x14ac:dyDescent="0.25">
      <c r="B21" t="s">
        <v>7</v>
      </c>
      <c r="C21" s="55">
        <v>2000</v>
      </c>
    </row>
    <row r="22" spans="2:4" x14ac:dyDescent="0.25">
      <c r="B22" s="4" t="s">
        <v>8</v>
      </c>
      <c r="C22" s="54">
        <v>1000</v>
      </c>
    </row>
    <row r="25" spans="2:4" x14ac:dyDescent="0.25">
      <c r="B25" s="61" t="s">
        <v>188</v>
      </c>
      <c r="C25" s="61"/>
    </row>
    <row r="26" spans="2:4" x14ac:dyDescent="0.25">
      <c r="B26" s="12" t="s">
        <v>0</v>
      </c>
      <c r="C26" s="12" t="s">
        <v>189</v>
      </c>
      <c r="D26" s="12" t="s">
        <v>9</v>
      </c>
    </row>
    <row r="27" spans="2:4" x14ac:dyDescent="0.25">
      <c r="B27" s="2" t="s">
        <v>1</v>
      </c>
      <c r="C27" s="7" t="s">
        <v>190</v>
      </c>
      <c r="D27" s="2">
        <v>3419</v>
      </c>
    </row>
    <row r="28" spans="2:4" x14ac:dyDescent="0.25">
      <c r="B28" t="s">
        <v>1</v>
      </c>
      <c r="C28" s="55" t="s">
        <v>191</v>
      </c>
      <c r="D28">
        <v>4351</v>
      </c>
    </row>
    <row r="29" spans="2:4" x14ac:dyDescent="0.25">
      <c r="B29" t="s">
        <v>1</v>
      </c>
      <c r="C29" s="55" t="s">
        <v>192</v>
      </c>
      <c r="D29">
        <v>3794</v>
      </c>
    </row>
    <row r="30" spans="2:4" x14ac:dyDescent="0.25">
      <c r="B30" t="s">
        <v>1</v>
      </c>
      <c r="C30" s="55" t="s">
        <v>193</v>
      </c>
      <c r="D30">
        <v>2700</v>
      </c>
    </row>
    <row r="31" spans="2:4" x14ac:dyDescent="0.25">
      <c r="B31" t="s">
        <v>2</v>
      </c>
      <c r="C31" s="55" t="s">
        <v>190</v>
      </c>
      <c r="D31">
        <v>4259</v>
      </c>
    </row>
    <row r="32" spans="2:4" x14ac:dyDescent="0.25">
      <c r="B32" t="s">
        <v>2</v>
      </c>
      <c r="C32" s="55" t="s">
        <v>191</v>
      </c>
      <c r="D32">
        <v>2545</v>
      </c>
    </row>
    <row r="33" spans="2:4" x14ac:dyDescent="0.25">
      <c r="B33" t="s">
        <v>2</v>
      </c>
      <c r="C33" s="55" t="s">
        <v>192</v>
      </c>
      <c r="D33">
        <v>1734</v>
      </c>
    </row>
    <row r="34" spans="2:4" x14ac:dyDescent="0.25">
      <c r="B34" t="s">
        <v>3</v>
      </c>
      <c r="C34" s="55" t="s">
        <v>190</v>
      </c>
      <c r="D34">
        <v>3004</v>
      </c>
    </row>
    <row r="35" spans="2:4" x14ac:dyDescent="0.25">
      <c r="B35" t="s">
        <v>3</v>
      </c>
      <c r="C35" s="55" t="s">
        <v>191</v>
      </c>
      <c r="D35">
        <v>1688</v>
      </c>
    </row>
    <row r="36" spans="2:4" x14ac:dyDescent="0.25">
      <c r="B36" t="s">
        <v>4</v>
      </c>
      <c r="C36" s="55" t="s">
        <v>190</v>
      </c>
      <c r="D36">
        <v>2114</v>
      </c>
    </row>
    <row r="37" spans="2:4" x14ac:dyDescent="0.25">
      <c r="B37" t="s">
        <v>4</v>
      </c>
      <c r="C37" s="55" t="s">
        <v>191</v>
      </c>
      <c r="D37">
        <v>4970</v>
      </c>
    </row>
    <row r="38" spans="2:4" x14ac:dyDescent="0.25">
      <c r="B38" t="s">
        <v>6</v>
      </c>
      <c r="C38" s="55" t="s">
        <v>190</v>
      </c>
      <c r="D38">
        <v>2447</v>
      </c>
    </row>
    <row r="39" spans="2:4" x14ac:dyDescent="0.25">
      <c r="B39" t="s">
        <v>7</v>
      </c>
      <c r="C39" s="55" t="s">
        <v>191</v>
      </c>
      <c r="D39">
        <v>3368</v>
      </c>
    </row>
    <row r="40" spans="2:4" x14ac:dyDescent="0.25">
      <c r="B40" s="4" t="s">
        <v>8</v>
      </c>
      <c r="C40" s="54" t="s">
        <v>192</v>
      </c>
      <c r="D40" s="4">
        <v>3066</v>
      </c>
    </row>
  </sheetData>
  <mergeCells count="3">
    <mergeCell ref="B1:C1"/>
    <mergeCell ref="B14:C14"/>
    <mergeCell ref="B25:C2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E214-1A63-4A9A-88E8-B629F4BE9AF7}">
  <dimension ref="B1:D38"/>
  <sheetViews>
    <sheetView tabSelected="1" workbookViewId="0">
      <selection activeCell="G20" sqref="G20"/>
    </sheetView>
  </sheetViews>
  <sheetFormatPr baseColWidth="10" defaultRowHeight="15" x14ac:dyDescent="0.25"/>
  <sheetData>
    <row r="1" spans="2:3" x14ac:dyDescent="0.25">
      <c r="B1" s="61" t="s">
        <v>143</v>
      </c>
      <c r="C1" s="61"/>
    </row>
    <row r="2" spans="2:3" x14ac:dyDescent="0.25">
      <c r="B2" s="12" t="s">
        <v>0</v>
      </c>
      <c r="C2" s="12" t="s">
        <v>19</v>
      </c>
    </row>
    <row r="3" spans="2:3" x14ac:dyDescent="0.25">
      <c r="B3" s="2" t="s">
        <v>1</v>
      </c>
      <c r="C3" s="7">
        <v>0.35</v>
      </c>
    </row>
    <row r="4" spans="2:3" x14ac:dyDescent="0.25">
      <c r="B4" t="s">
        <v>2</v>
      </c>
      <c r="C4" s="55">
        <v>0.25</v>
      </c>
    </row>
    <row r="5" spans="2:3" x14ac:dyDescent="0.25">
      <c r="B5" t="s">
        <v>4</v>
      </c>
      <c r="C5" s="55">
        <v>0.1</v>
      </c>
    </row>
    <row r="6" spans="2:3" x14ac:dyDescent="0.25">
      <c r="B6" t="s">
        <v>3</v>
      </c>
      <c r="C6" s="55">
        <v>0.1</v>
      </c>
    </row>
    <row r="7" spans="2:3" x14ac:dyDescent="0.25">
      <c r="B7" t="s">
        <v>6</v>
      </c>
      <c r="C7" s="55">
        <v>0.1</v>
      </c>
    </row>
    <row r="8" spans="2:3" x14ac:dyDescent="0.25">
      <c r="B8" t="s">
        <v>7</v>
      </c>
      <c r="C8" s="55">
        <v>0.05</v>
      </c>
    </row>
    <row r="9" spans="2:3" x14ac:dyDescent="0.25">
      <c r="B9" s="4" t="s">
        <v>8</v>
      </c>
      <c r="C9" s="54">
        <v>0.05</v>
      </c>
    </row>
    <row r="10" spans="2:3" x14ac:dyDescent="0.25">
      <c r="C10" s="55"/>
    </row>
    <row r="12" spans="2:3" x14ac:dyDescent="0.25">
      <c r="B12" s="61" t="s">
        <v>144</v>
      </c>
      <c r="C12" s="61"/>
    </row>
    <row r="13" spans="2:3" x14ac:dyDescent="0.25">
      <c r="B13" s="12" t="s">
        <v>0</v>
      </c>
      <c r="C13" s="12" t="s">
        <v>9</v>
      </c>
    </row>
    <row r="14" spans="2:3" x14ac:dyDescent="0.25">
      <c r="B14" s="2" t="s">
        <v>1</v>
      </c>
      <c r="C14" s="7">
        <v>13000</v>
      </c>
    </row>
    <row r="15" spans="2:3" x14ac:dyDescent="0.25">
      <c r="B15" t="s">
        <v>2</v>
      </c>
      <c r="C15" s="55">
        <v>9000</v>
      </c>
    </row>
    <row r="16" spans="2:3" x14ac:dyDescent="0.25">
      <c r="B16" t="s">
        <v>4</v>
      </c>
      <c r="C16" s="55">
        <v>6000</v>
      </c>
    </row>
    <row r="17" spans="2:4" x14ac:dyDescent="0.25">
      <c r="B17" t="s">
        <v>3</v>
      </c>
      <c r="C17" s="55">
        <v>5000</v>
      </c>
    </row>
    <row r="18" spans="2:4" x14ac:dyDescent="0.25">
      <c r="B18" t="s">
        <v>6</v>
      </c>
      <c r="C18" s="55">
        <v>4000</v>
      </c>
    </row>
    <row r="19" spans="2:4" x14ac:dyDescent="0.25">
      <c r="B19" t="s">
        <v>7</v>
      </c>
      <c r="C19" s="55">
        <v>2000</v>
      </c>
    </row>
    <row r="20" spans="2:4" x14ac:dyDescent="0.25">
      <c r="B20" s="4" t="s">
        <v>8</v>
      </c>
      <c r="C20" s="54">
        <v>1000</v>
      </c>
    </row>
    <row r="23" spans="2:4" x14ac:dyDescent="0.25">
      <c r="B23" s="61" t="s">
        <v>188</v>
      </c>
      <c r="C23" s="61"/>
    </row>
    <row r="24" spans="2:4" x14ac:dyDescent="0.25">
      <c r="B24" s="12" t="s">
        <v>0</v>
      </c>
      <c r="C24" s="12" t="s">
        <v>189</v>
      </c>
      <c r="D24" s="12" t="s">
        <v>9</v>
      </c>
    </row>
    <row r="25" spans="2:4" x14ac:dyDescent="0.25">
      <c r="B25" s="2" t="s">
        <v>1</v>
      </c>
      <c r="C25" s="7" t="s">
        <v>190</v>
      </c>
      <c r="D25" s="2">
        <v>3419</v>
      </c>
    </row>
    <row r="26" spans="2:4" x14ac:dyDescent="0.25">
      <c r="B26" t="s">
        <v>1</v>
      </c>
      <c r="C26" s="55" t="s">
        <v>191</v>
      </c>
      <c r="D26">
        <v>4351</v>
      </c>
    </row>
    <row r="27" spans="2:4" x14ac:dyDescent="0.25">
      <c r="B27" t="s">
        <v>1</v>
      </c>
      <c r="C27" s="55" t="s">
        <v>192</v>
      </c>
      <c r="D27">
        <v>3794</v>
      </c>
    </row>
    <row r="28" spans="2:4" x14ac:dyDescent="0.25">
      <c r="B28" t="s">
        <v>1</v>
      </c>
      <c r="C28" s="55" t="s">
        <v>193</v>
      </c>
      <c r="D28">
        <v>2700</v>
      </c>
    </row>
    <row r="29" spans="2:4" x14ac:dyDescent="0.25">
      <c r="B29" t="s">
        <v>2</v>
      </c>
      <c r="C29" s="55" t="s">
        <v>190</v>
      </c>
      <c r="D29">
        <v>4259</v>
      </c>
    </row>
    <row r="30" spans="2:4" x14ac:dyDescent="0.25">
      <c r="B30" t="s">
        <v>2</v>
      </c>
      <c r="C30" s="55" t="s">
        <v>191</v>
      </c>
      <c r="D30">
        <v>2545</v>
      </c>
    </row>
    <row r="31" spans="2:4" x14ac:dyDescent="0.25">
      <c r="B31" t="s">
        <v>2</v>
      </c>
      <c r="C31" s="55" t="s">
        <v>192</v>
      </c>
      <c r="D31">
        <v>1734</v>
      </c>
    </row>
    <row r="32" spans="2:4" x14ac:dyDescent="0.25">
      <c r="B32" t="s">
        <v>3</v>
      </c>
      <c r="C32" s="55" t="s">
        <v>190</v>
      </c>
      <c r="D32">
        <v>3004</v>
      </c>
    </row>
    <row r="33" spans="2:4" x14ac:dyDescent="0.25">
      <c r="B33" t="s">
        <v>3</v>
      </c>
      <c r="C33" s="55" t="s">
        <v>191</v>
      </c>
      <c r="D33">
        <v>1688</v>
      </c>
    </row>
    <row r="34" spans="2:4" x14ac:dyDescent="0.25">
      <c r="B34" t="s">
        <v>4</v>
      </c>
      <c r="C34" s="55" t="s">
        <v>190</v>
      </c>
      <c r="D34">
        <v>2114</v>
      </c>
    </row>
    <row r="35" spans="2:4" x14ac:dyDescent="0.25">
      <c r="B35" t="s">
        <v>4</v>
      </c>
      <c r="C35" s="55" t="s">
        <v>191</v>
      </c>
      <c r="D35">
        <v>4970</v>
      </c>
    </row>
    <row r="36" spans="2:4" x14ac:dyDescent="0.25">
      <c r="B36" t="s">
        <v>6</v>
      </c>
      <c r="C36" s="55" t="s">
        <v>190</v>
      </c>
      <c r="D36">
        <v>2447</v>
      </c>
    </row>
    <row r="37" spans="2:4" x14ac:dyDescent="0.25">
      <c r="B37" t="s">
        <v>7</v>
      </c>
      <c r="C37" s="55" t="s">
        <v>191</v>
      </c>
      <c r="D37">
        <v>3368</v>
      </c>
    </row>
    <row r="38" spans="2:4" x14ac:dyDescent="0.25">
      <c r="B38" s="4" t="s">
        <v>8</v>
      </c>
      <c r="C38" s="54" t="s">
        <v>192</v>
      </c>
      <c r="D38" s="4">
        <v>3066</v>
      </c>
    </row>
  </sheetData>
  <mergeCells count="3">
    <mergeCell ref="B1:C1"/>
    <mergeCell ref="B12:C12"/>
    <mergeCell ref="B23:C2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26"/>
  <sheetViews>
    <sheetView workbookViewId="0">
      <selection activeCell="C15" sqref="C15:C26"/>
    </sheetView>
  </sheetViews>
  <sheetFormatPr baseColWidth="10" defaultColWidth="9.140625" defaultRowHeight="15" x14ac:dyDescent="0.25"/>
  <cols>
    <col min="2" max="2" width="12.85546875" customWidth="1"/>
    <col min="8" max="8" width="16.7109375" customWidth="1"/>
    <col min="10" max="10" width="12.85546875" customWidth="1"/>
  </cols>
  <sheetData>
    <row r="2" spans="2:10" x14ac:dyDescent="0.25">
      <c r="B2" s="62" t="s">
        <v>160</v>
      </c>
      <c r="C2" s="62"/>
      <c r="D2" s="62"/>
    </row>
    <row r="3" spans="2:10" x14ac:dyDescent="0.25">
      <c r="B3" s="2"/>
      <c r="C3" s="2" t="s">
        <v>76</v>
      </c>
      <c r="D3" s="2" t="s">
        <v>147</v>
      </c>
    </row>
    <row r="4" spans="2:10" x14ac:dyDescent="0.25">
      <c r="B4" s="3" t="s">
        <v>69</v>
      </c>
      <c r="C4" s="3">
        <v>34</v>
      </c>
      <c r="D4" s="3">
        <v>95</v>
      </c>
      <c r="J4" s="14"/>
    </row>
    <row r="5" spans="2:10" x14ac:dyDescent="0.25">
      <c r="B5" s="3" t="s">
        <v>70</v>
      </c>
      <c r="C5" s="3">
        <v>45</v>
      </c>
      <c r="D5" s="3">
        <v>90</v>
      </c>
      <c r="J5" s="14"/>
    </row>
    <row r="6" spans="2:10" x14ac:dyDescent="0.25">
      <c r="B6" s="3" t="s">
        <v>71</v>
      </c>
      <c r="C6" s="3">
        <v>55</v>
      </c>
      <c r="D6" s="3">
        <v>95</v>
      </c>
      <c r="J6" s="14"/>
    </row>
    <row r="7" spans="2:10" x14ac:dyDescent="0.25">
      <c r="B7" s="3" t="s">
        <v>72</v>
      </c>
      <c r="C7" s="3">
        <v>65</v>
      </c>
      <c r="D7" s="3">
        <v>92</v>
      </c>
      <c r="J7" s="14"/>
    </row>
    <row r="8" spans="2:10" x14ac:dyDescent="0.25">
      <c r="B8" s="3" t="s">
        <v>73</v>
      </c>
      <c r="C8" s="3">
        <v>75</v>
      </c>
      <c r="D8" s="3">
        <v>93</v>
      </c>
      <c r="J8" s="14"/>
    </row>
    <row r="9" spans="2:10" x14ac:dyDescent="0.25">
      <c r="B9" s="3" t="s">
        <v>74</v>
      </c>
      <c r="C9" s="3">
        <v>85</v>
      </c>
      <c r="D9" s="3">
        <v>97</v>
      </c>
      <c r="J9" s="14"/>
    </row>
    <row r="10" spans="2:10" ht="15.75" thickBot="1" x14ac:dyDescent="0.3">
      <c r="B10" s="50" t="s">
        <v>75</v>
      </c>
      <c r="C10" s="50">
        <v>80</v>
      </c>
      <c r="D10" s="50">
        <v>98</v>
      </c>
      <c r="J10" s="14"/>
    </row>
    <row r="13" spans="2:10" x14ac:dyDescent="0.25">
      <c r="B13" t="s">
        <v>161</v>
      </c>
    </row>
    <row r="14" spans="2:10" x14ac:dyDescent="0.25">
      <c r="C14" t="s">
        <v>162</v>
      </c>
    </row>
    <row r="15" spans="2:10" x14ac:dyDescent="0.25">
      <c r="B15" t="s">
        <v>163</v>
      </c>
      <c r="C15">
        <v>66</v>
      </c>
    </row>
    <row r="16" spans="2:10" x14ac:dyDescent="0.25">
      <c r="B16" t="s">
        <v>164</v>
      </c>
      <c r="C16">
        <v>54</v>
      </c>
    </row>
    <row r="17" spans="2:3" x14ac:dyDescent="0.25">
      <c r="B17" t="s">
        <v>165</v>
      </c>
      <c r="C17">
        <v>85</v>
      </c>
    </row>
    <row r="18" spans="2:3" x14ac:dyDescent="0.25">
      <c r="B18" t="s">
        <v>166</v>
      </c>
      <c r="C18">
        <v>66</v>
      </c>
    </row>
    <row r="19" spans="2:3" x14ac:dyDescent="0.25">
      <c r="B19" t="s">
        <v>167</v>
      </c>
      <c r="C19">
        <v>99</v>
      </c>
    </row>
    <row r="20" spans="2:3" x14ac:dyDescent="0.25">
      <c r="B20" t="s">
        <v>168</v>
      </c>
      <c r="C20">
        <v>96</v>
      </c>
    </row>
    <row r="21" spans="2:3" x14ac:dyDescent="0.25">
      <c r="B21" t="s">
        <v>169</v>
      </c>
      <c r="C21">
        <v>86</v>
      </c>
    </row>
    <row r="22" spans="2:3" x14ac:dyDescent="0.25">
      <c r="B22" t="s">
        <v>170</v>
      </c>
      <c r="C22">
        <v>88</v>
      </c>
    </row>
    <row r="23" spans="2:3" x14ac:dyDescent="0.25">
      <c r="B23" t="s">
        <v>171</v>
      </c>
      <c r="C23">
        <v>55</v>
      </c>
    </row>
    <row r="24" spans="2:3" x14ac:dyDescent="0.25">
      <c r="B24" t="s">
        <v>172</v>
      </c>
      <c r="C24">
        <v>86</v>
      </c>
    </row>
    <row r="25" spans="2:3" x14ac:dyDescent="0.25">
      <c r="B25" t="s">
        <v>173</v>
      </c>
      <c r="C25">
        <v>59</v>
      </c>
    </row>
    <row r="26" spans="2:3" x14ac:dyDescent="0.25">
      <c r="B26" t="s">
        <v>174</v>
      </c>
      <c r="C26">
        <v>65</v>
      </c>
    </row>
  </sheetData>
  <mergeCells count="1">
    <mergeCell ref="B2:D2"/>
  </mergeCells>
  <phoneticPr fontId="7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1F9D-A7AA-4693-9736-73F7DA85C0F6}">
  <dimension ref="A2:B9"/>
  <sheetViews>
    <sheetView workbookViewId="0">
      <selection activeCell="E12" sqref="E12"/>
    </sheetView>
  </sheetViews>
  <sheetFormatPr baseColWidth="10" defaultRowHeight="15" x14ac:dyDescent="0.25"/>
  <cols>
    <col min="1" max="1" width="16.42578125" customWidth="1"/>
    <col min="2" max="2" width="15.85546875" customWidth="1"/>
  </cols>
  <sheetData>
    <row r="2" spans="1:2" x14ac:dyDescent="0.25">
      <c r="A2" s="63" t="s">
        <v>175</v>
      </c>
      <c r="B2" s="63"/>
    </row>
    <row r="3" spans="1:2" x14ac:dyDescent="0.25">
      <c r="A3" s="12" t="s">
        <v>176</v>
      </c>
      <c r="B3" s="12" t="s">
        <v>150</v>
      </c>
    </row>
    <row r="4" spans="1:2" x14ac:dyDescent="0.25">
      <c r="A4" s="3" t="s">
        <v>177</v>
      </c>
      <c r="B4" s="3">
        <v>3000</v>
      </c>
    </row>
    <row r="5" spans="1:2" x14ac:dyDescent="0.25">
      <c r="A5" s="3" t="s">
        <v>178</v>
      </c>
      <c r="B5" s="3">
        <v>2500</v>
      </c>
    </row>
    <row r="6" spans="1:2" x14ac:dyDescent="0.25">
      <c r="A6" s="3" t="s">
        <v>180</v>
      </c>
      <c r="B6" s="3">
        <v>1500</v>
      </c>
    </row>
    <row r="7" spans="1:2" x14ac:dyDescent="0.25">
      <c r="A7" s="3" t="s">
        <v>181</v>
      </c>
      <c r="B7" s="3">
        <v>750</v>
      </c>
    </row>
    <row r="8" spans="1:2" x14ac:dyDescent="0.25">
      <c r="A8" s="3" t="s">
        <v>182</v>
      </c>
      <c r="B8" s="3">
        <v>500</v>
      </c>
    </row>
    <row r="9" spans="1:2" x14ac:dyDescent="0.25">
      <c r="A9" s="4" t="s">
        <v>179</v>
      </c>
      <c r="B9" s="4">
        <v>300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5B4F-CCA9-41DC-994B-CDCEA3F4412E}">
  <dimension ref="A1:E31"/>
  <sheetViews>
    <sheetView workbookViewId="0">
      <selection activeCell="A2" sqref="A2:A31"/>
    </sheetView>
  </sheetViews>
  <sheetFormatPr baseColWidth="10" defaultRowHeight="15" x14ac:dyDescent="0.25"/>
  <cols>
    <col min="2" max="2" width="14.28515625" bestFit="1" customWidth="1"/>
  </cols>
  <sheetData>
    <row r="1" spans="1:5" x14ac:dyDescent="0.25">
      <c r="B1" s="12" t="s">
        <v>183</v>
      </c>
      <c r="C1" s="12" t="s">
        <v>184</v>
      </c>
      <c r="D1" s="12" t="s">
        <v>185</v>
      </c>
      <c r="E1" s="12" t="s">
        <v>186</v>
      </c>
    </row>
    <row r="2" spans="1:5" x14ac:dyDescent="0.25">
      <c r="A2" s="64" t="s">
        <v>187</v>
      </c>
      <c r="B2" s="3">
        <v>1</v>
      </c>
      <c r="C2" s="3">
        <v>43</v>
      </c>
      <c r="D2" s="3">
        <v>90</v>
      </c>
      <c r="E2" s="3">
        <v>36</v>
      </c>
    </row>
    <row r="3" spans="1:5" x14ac:dyDescent="0.25">
      <c r="A3" s="64"/>
      <c r="B3" s="3">
        <v>19</v>
      </c>
      <c r="C3" s="3">
        <v>51</v>
      </c>
      <c r="D3" s="3">
        <v>80</v>
      </c>
      <c r="E3" s="3">
        <v>29</v>
      </c>
    </row>
    <row r="4" spans="1:5" x14ac:dyDescent="0.25">
      <c r="A4" s="64"/>
      <c r="B4" s="3">
        <v>5</v>
      </c>
      <c r="C4" s="3">
        <v>69</v>
      </c>
      <c r="D4" s="3">
        <v>81</v>
      </c>
      <c r="E4" s="3">
        <v>34</v>
      </c>
    </row>
    <row r="5" spans="1:5" x14ac:dyDescent="0.25">
      <c r="A5" s="64"/>
      <c r="B5" s="3">
        <v>33</v>
      </c>
      <c r="C5" s="3">
        <v>68</v>
      </c>
      <c r="D5" s="3">
        <v>84</v>
      </c>
      <c r="E5" s="3">
        <v>23</v>
      </c>
    </row>
    <row r="6" spans="1:5" x14ac:dyDescent="0.25">
      <c r="A6" s="64"/>
      <c r="B6" s="3">
        <v>24</v>
      </c>
      <c r="C6" s="3">
        <v>52</v>
      </c>
      <c r="D6" s="3">
        <v>79</v>
      </c>
      <c r="E6" s="3">
        <v>24</v>
      </c>
    </row>
    <row r="7" spans="1:5" x14ac:dyDescent="0.25">
      <c r="A7" s="64"/>
      <c r="B7" s="3">
        <v>4</v>
      </c>
      <c r="C7" s="3">
        <v>52</v>
      </c>
      <c r="D7" s="3">
        <v>70</v>
      </c>
      <c r="E7" s="3">
        <v>43</v>
      </c>
    </row>
    <row r="8" spans="1:5" x14ac:dyDescent="0.25">
      <c r="A8" s="64"/>
      <c r="B8" s="3">
        <v>16</v>
      </c>
      <c r="C8" s="3">
        <v>54</v>
      </c>
      <c r="D8" s="3">
        <v>90</v>
      </c>
      <c r="E8" s="3">
        <v>60</v>
      </c>
    </row>
    <row r="9" spans="1:5" x14ac:dyDescent="0.25">
      <c r="A9" s="64"/>
      <c r="B9" s="3">
        <v>30</v>
      </c>
      <c r="C9" s="3">
        <v>60</v>
      </c>
      <c r="D9" s="3">
        <v>78</v>
      </c>
      <c r="E9" s="3">
        <v>29</v>
      </c>
    </row>
    <row r="10" spans="1:5" x14ac:dyDescent="0.25">
      <c r="A10" s="64"/>
      <c r="B10" s="3">
        <v>30</v>
      </c>
      <c r="C10" s="3">
        <v>46</v>
      </c>
      <c r="D10" s="3">
        <v>74</v>
      </c>
      <c r="E10" s="3">
        <v>43</v>
      </c>
    </row>
    <row r="11" spans="1:5" x14ac:dyDescent="0.25">
      <c r="A11" s="64"/>
      <c r="B11" s="3">
        <v>38</v>
      </c>
      <c r="C11" s="3">
        <v>59</v>
      </c>
      <c r="D11" s="3">
        <v>75</v>
      </c>
      <c r="E11" s="3">
        <v>32</v>
      </c>
    </row>
    <row r="12" spans="1:5" x14ac:dyDescent="0.25">
      <c r="A12" s="64"/>
      <c r="B12" s="3">
        <v>9</v>
      </c>
      <c r="C12" s="3">
        <v>40</v>
      </c>
      <c r="D12" s="3">
        <v>71</v>
      </c>
      <c r="E12" s="3">
        <v>49</v>
      </c>
    </row>
    <row r="13" spans="1:5" x14ac:dyDescent="0.25">
      <c r="A13" s="64"/>
      <c r="B13" s="3">
        <v>27</v>
      </c>
      <c r="C13" s="3">
        <v>68</v>
      </c>
      <c r="D13" s="3">
        <v>85</v>
      </c>
      <c r="E13" s="3">
        <v>54</v>
      </c>
    </row>
    <row r="14" spans="1:5" x14ac:dyDescent="0.25">
      <c r="A14" s="64"/>
      <c r="B14" s="3">
        <v>37</v>
      </c>
      <c r="C14" s="3">
        <v>69</v>
      </c>
      <c r="D14" s="3">
        <v>89</v>
      </c>
      <c r="E14" s="3">
        <v>50</v>
      </c>
    </row>
    <row r="15" spans="1:5" x14ac:dyDescent="0.25">
      <c r="A15" s="64"/>
      <c r="B15" s="3">
        <v>30</v>
      </c>
      <c r="C15" s="3">
        <v>42</v>
      </c>
      <c r="D15" s="3">
        <v>87</v>
      </c>
      <c r="E15" s="3">
        <v>52</v>
      </c>
    </row>
    <row r="16" spans="1:5" x14ac:dyDescent="0.25">
      <c r="A16" s="64"/>
      <c r="B16" s="3">
        <v>23</v>
      </c>
      <c r="C16" s="3">
        <v>58</v>
      </c>
      <c r="D16" s="3">
        <v>85</v>
      </c>
      <c r="E16" s="3">
        <v>57</v>
      </c>
    </row>
    <row r="17" spans="1:5" x14ac:dyDescent="0.25">
      <c r="A17" s="64"/>
      <c r="B17" s="3">
        <v>8</v>
      </c>
      <c r="C17" s="3">
        <v>40</v>
      </c>
      <c r="D17" s="3">
        <v>87</v>
      </c>
      <c r="E17" s="3">
        <v>32</v>
      </c>
    </row>
    <row r="18" spans="1:5" x14ac:dyDescent="0.25">
      <c r="A18" s="64"/>
      <c r="B18" s="3">
        <v>3</v>
      </c>
      <c r="C18" s="3">
        <v>55</v>
      </c>
      <c r="D18" s="3">
        <v>70</v>
      </c>
      <c r="E18" s="3">
        <v>10</v>
      </c>
    </row>
    <row r="19" spans="1:5" x14ac:dyDescent="0.25">
      <c r="A19" s="64"/>
      <c r="B19" s="3">
        <v>13</v>
      </c>
      <c r="C19" s="3">
        <v>59</v>
      </c>
      <c r="D19" s="3">
        <v>76</v>
      </c>
      <c r="E19" s="3">
        <v>45</v>
      </c>
    </row>
    <row r="20" spans="1:5" x14ac:dyDescent="0.25">
      <c r="A20" s="64"/>
      <c r="B20" s="3">
        <v>17</v>
      </c>
      <c r="C20" s="3">
        <v>55</v>
      </c>
      <c r="D20" s="3">
        <v>87</v>
      </c>
      <c r="E20" s="3">
        <v>39</v>
      </c>
    </row>
    <row r="21" spans="1:5" x14ac:dyDescent="0.25">
      <c r="A21" s="64"/>
      <c r="B21" s="3">
        <v>4</v>
      </c>
      <c r="C21" s="3">
        <v>40</v>
      </c>
      <c r="D21" s="3">
        <v>77</v>
      </c>
      <c r="E21" s="3">
        <v>33</v>
      </c>
    </row>
    <row r="22" spans="1:5" x14ac:dyDescent="0.25">
      <c r="A22" s="64"/>
      <c r="B22" s="3">
        <v>14</v>
      </c>
      <c r="C22" s="3">
        <v>55</v>
      </c>
      <c r="D22" s="3">
        <v>79</v>
      </c>
      <c r="E22" s="3">
        <v>15</v>
      </c>
    </row>
    <row r="23" spans="1:5" x14ac:dyDescent="0.25">
      <c r="A23" s="64"/>
      <c r="B23" s="3">
        <v>5</v>
      </c>
      <c r="C23" s="3">
        <v>55</v>
      </c>
      <c r="D23" s="3">
        <v>78</v>
      </c>
      <c r="E23" s="3">
        <v>41</v>
      </c>
    </row>
    <row r="24" spans="1:5" x14ac:dyDescent="0.25">
      <c r="A24" s="64"/>
      <c r="B24" s="3">
        <v>22</v>
      </c>
      <c r="C24" s="3">
        <v>62</v>
      </c>
      <c r="D24" s="3">
        <v>87</v>
      </c>
      <c r="E24" s="3">
        <v>35</v>
      </c>
    </row>
    <row r="25" spans="1:5" x14ac:dyDescent="0.25">
      <c r="A25" s="64"/>
      <c r="B25" s="3">
        <v>15</v>
      </c>
      <c r="C25" s="3">
        <v>57</v>
      </c>
      <c r="D25" s="3">
        <v>77</v>
      </c>
      <c r="E25" s="3">
        <v>12</v>
      </c>
    </row>
    <row r="26" spans="1:5" x14ac:dyDescent="0.25">
      <c r="A26" s="64"/>
      <c r="B26" s="3">
        <v>32</v>
      </c>
      <c r="C26" s="3">
        <v>63</v>
      </c>
      <c r="D26" s="3">
        <v>76</v>
      </c>
      <c r="E26" s="3">
        <v>35</v>
      </c>
    </row>
    <row r="27" spans="1:5" x14ac:dyDescent="0.25">
      <c r="A27" s="64"/>
      <c r="B27" s="3">
        <v>8</v>
      </c>
      <c r="C27" s="3">
        <v>64</v>
      </c>
      <c r="D27" s="3">
        <v>86</v>
      </c>
      <c r="E27" s="3">
        <v>58</v>
      </c>
    </row>
    <row r="28" spans="1:5" x14ac:dyDescent="0.25">
      <c r="A28" s="64"/>
      <c r="B28" s="3">
        <v>21</v>
      </c>
      <c r="C28" s="3">
        <v>50</v>
      </c>
      <c r="D28" s="3">
        <v>86</v>
      </c>
      <c r="E28" s="3">
        <v>19</v>
      </c>
    </row>
    <row r="29" spans="1:5" x14ac:dyDescent="0.25">
      <c r="A29" s="64"/>
      <c r="B29" s="3">
        <v>2</v>
      </c>
      <c r="C29" s="3">
        <v>41</v>
      </c>
      <c r="D29" s="3">
        <v>78</v>
      </c>
      <c r="E29" s="3">
        <v>56</v>
      </c>
    </row>
    <row r="30" spans="1:5" x14ac:dyDescent="0.25">
      <c r="A30" s="64"/>
      <c r="B30" s="3">
        <v>10</v>
      </c>
      <c r="C30" s="3">
        <v>58</v>
      </c>
      <c r="D30" s="3">
        <v>78</v>
      </c>
      <c r="E30" s="3">
        <v>56</v>
      </c>
    </row>
    <row r="31" spans="1:5" x14ac:dyDescent="0.25">
      <c r="A31" s="64"/>
      <c r="B31" s="4">
        <v>40</v>
      </c>
      <c r="C31" s="4">
        <v>70</v>
      </c>
      <c r="D31" s="4">
        <v>70</v>
      </c>
      <c r="E31" s="4">
        <v>19</v>
      </c>
    </row>
  </sheetData>
  <mergeCells count="1">
    <mergeCell ref="A2:A31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FCD9-B1FE-4D85-BB29-7095472C7B45}">
  <dimension ref="A1:B20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61" t="s">
        <v>143</v>
      </c>
      <c r="B1" s="61"/>
    </row>
    <row r="2" spans="1:2" x14ac:dyDescent="0.25">
      <c r="A2" s="12" t="s">
        <v>0</v>
      </c>
      <c r="B2" s="12" t="s">
        <v>19</v>
      </c>
    </row>
    <row r="3" spans="1:2" x14ac:dyDescent="0.25">
      <c r="A3" s="2" t="s">
        <v>1</v>
      </c>
      <c r="B3" s="7">
        <v>0.35</v>
      </c>
    </row>
    <row r="4" spans="1:2" x14ac:dyDescent="0.25">
      <c r="A4" s="3" t="s">
        <v>2</v>
      </c>
      <c r="B4" s="8">
        <v>0.25</v>
      </c>
    </row>
    <row r="5" spans="1:2" x14ac:dyDescent="0.25">
      <c r="A5" s="3" t="s">
        <v>4</v>
      </c>
      <c r="B5" s="8">
        <v>0.1</v>
      </c>
    </row>
    <row r="6" spans="1:2" x14ac:dyDescent="0.25">
      <c r="A6" s="3" t="s">
        <v>3</v>
      </c>
      <c r="B6" s="9">
        <v>0.1</v>
      </c>
    </row>
    <row r="7" spans="1:2" x14ac:dyDescent="0.25">
      <c r="A7" s="3" t="s">
        <v>6</v>
      </c>
      <c r="B7" s="9">
        <v>0.1</v>
      </c>
    </row>
    <row r="8" spans="1:2" x14ac:dyDescent="0.25">
      <c r="A8" s="3" t="s">
        <v>7</v>
      </c>
      <c r="B8" s="9">
        <v>0.05</v>
      </c>
    </row>
    <row r="9" spans="1:2" x14ac:dyDescent="0.25">
      <c r="A9" s="4" t="s">
        <v>8</v>
      </c>
      <c r="B9" s="13">
        <v>0.05</v>
      </c>
    </row>
    <row r="12" spans="1:2" x14ac:dyDescent="0.25">
      <c r="A12" s="63" t="s">
        <v>144</v>
      </c>
      <c r="B12" s="63"/>
    </row>
    <row r="13" spans="1:2" x14ac:dyDescent="0.25">
      <c r="A13" s="12" t="s">
        <v>0</v>
      </c>
      <c r="B13" s="12" t="s">
        <v>19</v>
      </c>
    </row>
    <row r="14" spans="1:2" x14ac:dyDescent="0.25">
      <c r="A14" s="2" t="s">
        <v>1</v>
      </c>
      <c r="B14" s="7">
        <v>604128</v>
      </c>
    </row>
    <row r="15" spans="1:2" x14ac:dyDescent="0.25">
      <c r="A15" s="3" t="s">
        <v>2</v>
      </c>
      <c r="B15" s="8">
        <v>315154</v>
      </c>
    </row>
    <row r="16" spans="1:2" x14ac:dyDescent="0.25">
      <c r="A16" s="3" t="s">
        <v>4</v>
      </c>
      <c r="B16" s="8">
        <v>163065</v>
      </c>
    </row>
    <row r="17" spans="1:2" x14ac:dyDescent="0.25">
      <c r="A17" s="3" t="s">
        <v>3</v>
      </c>
      <c r="B17" s="8">
        <v>449704</v>
      </c>
    </row>
    <row r="18" spans="1:2" x14ac:dyDescent="0.25">
      <c r="A18" s="3" t="s">
        <v>6</v>
      </c>
      <c r="B18" s="8">
        <v>660239</v>
      </c>
    </row>
    <row r="19" spans="1:2" x14ac:dyDescent="0.25">
      <c r="A19" s="3" t="s">
        <v>7</v>
      </c>
      <c r="B19" s="8">
        <v>141124</v>
      </c>
    </row>
    <row r="20" spans="1:2" x14ac:dyDescent="0.25">
      <c r="A20" s="4" t="s">
        <v>8</v>
      </c>
      <c r="B20" s="10">
        <v>860086</v>
      </c>
    </row>
  </sheetData>
  <mergeCells count="2">
    <mergeCell ref="A1:B1"/>
    <mergeCell ref="A12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Inicio</vt:lpstr>
      <vt:lpstr>Contenido</vt:lpstr>
      <vt:lpstr>Referencia</vt:lpstr>
      <vt:lpstr>Referencias en Excel</vt:lpstr>
      <vt:lpstr>Estadísticos descriptivos</vt:lpstr>
      <vt:lpstr>Medidas de posición</vt:lpstr>
      <vt:lpstr>Medidas de varibilidad</vt:lpstr>
      <vt:lpstr>Tablas dinámicas</vt:lpstr>
      <vt:lpstr>Tabla de análisis 1</vt:lpstr>
      <vt:lpstr>Tabla dinámica</vt:lpstr>
      <vt:lpstr>Varias TD en una hoja</vt:lpstr>
      <vt:lpstr>Tabla dinámica - copiar + pegar</vt:lpstr>
      <vt:lpstr>Porcentajes en TD</vt:lpstr>
      <vt:lpstr>Gráf.  dinámico</vt:lpstr>
      <vt:lpstr>Tablas-gráficos dinámicos(pivot</vt:lpstr>
      <vt:lpstr>Tabla de análisis 2</vt:lpstr>
      <vt:lpstr>Gráfico dinámico</vt:lpstr>
      <vt:lpstr>Gráficos</vt:lpstr>
      <vt:lpstr>Selección de tipo de gráfico</vt:lpstr>
      <vt:lpstr>Barras verticales</vt:lpstr>
      <vt:lpstr>Barras horizontales</vt:lpstr>
      <vt:lpstr>Histograma y densidad</vt:lpstr>
      <vt:lpstr>Histograma</vt:lpstr>
      <vt:lpstr>Lineal</vt:lpstr>
      <vt:lpstr>Área</vt:lpstr>
      <vt:lpstr>Dispersión</vt:lpstr>
      <vt:lpstr>Circular</vt:lpstr>
      <vt:lpstr>Anillo o donas</vt:lpstr>
      <vt:lpstr>Proyección solar</vt:lpstr>
      <vt:lpstr>Rectángulos (bloques)</vt:lpstr>
      <vt:lpstr>Radar (araña)</vt:lpstr>
      <vt:lpstr>Embudo</vt:lpstr>
      <vt:lpstr>Caja de bigotes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2020-04-23T22:32:52Z</dcterms:modified>
</cp:coreProperties>
</file>