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ni\Downloads\"/>
    </mc:Choice>
  </mc:AlternateContent>
  <xr:revisionPtr revIDLastSave="0" documentId="13_ncr:1_{44D0BCEE-B0EF-48F1-BAB2-BD716B03142A}" xr6:coauthVersionLast="47" xr6:coauthVersionMax="47" xr10:uidLastSave="{00000000-0000-0000-0000-000000000000}"/>
  <bookViews>
    <workbookView xWindow="-108" yWindow="-108" windowWidth="23256" windowHeight="12456" xr2:uid="{63A98C1A-3C3C-440C-ADE4-493E240B90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G5" i="1"/>
  <c r="G6" i="1"/>
  <c r="G7" i="1"/>
  <c r="G8" i="1"/>
  <c r="G9" i="1"/>
  <c r="G10" i="1"/>
  <c r="G11" i="1"/>
  <c r="G12" i="1"/>
  <c r="G13" i="1"/>
  <c r="G4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<sst xmlns="http://schemas.openxmlformats.org/spreadsheetml/2006/main" count="42" uniqueCount="35">
  <si>
    <t>SL No.</t>
  </si>
  <si>
    <t>Name</t>
  </si>
  <si>
    <t>Deignation</t>
  </si>
  <si>
    <t>Hours/ week</t>
  </si>
  <si>
    <t>Basice Wages</t>
  </si>
  <si>
    <t xml:space="preserve">Overtime Wages </t>
  </si>
  <si>
    <t>Medical Allowance</t>
  </si>
  <si>
    <t>Gross Amount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</si>
  <si>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</si>
  <si>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</si>
  <si>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</si>
  <si>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</si>
  <si>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</si>
  <si>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</si>
  <si>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</si>
  <si>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</si>
  <si>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</si>
  <si>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Grade-1</t>
  </si>
  <si>
    <t>Grade-2</t>
  </si>
  <si>
    <t>Grade-3</t>
  </si>
  <si>
    <t>J</t>
  </si>
  <si>
    <t>Weekly Wages Sheet for werker</t>
  </si>
  <si>
    <t>EMP ID</t>
  </si>
  <si>
    <t>E101001</t>
  </si>
  <si>
    <t>E101002</t>
  </si>
  <si>
    <t>E101003</t>
  </si>
  <si>
    <t>E101004</t>
  </si>
  <si>
    <t>E101005</t>
  </si>
  <si>
    <t>E101006</t>
  </si>
  <si>
    <t>E101007</t>
  </si>
  <si>
    <t>E101008</t>
  </si>
  <si>
    <t>E101009</t>
  </si>
  <si>
    <t>E101010</t>
  </si>
  <si>
    <t xml:space="preserve">IT 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</si>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</sst>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48"/>
      <color rgb="FFFFFF00"/>
      <name val="Times New Roman"/>
      <family val="1"/>
    </font>
    <font>
      <sz val="48"/>
      <color theme="1"/>
      <name val="Calibri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2" borderId="0" xfId="0" applyFont="1" applyFill="1" applyAlignment="1">
      <alignment horizontal="center"/>
    </xf>
    <xf numFmtId="0" fontId="5" fillId="0" borderId="0" xfId="0" applyFont="1"/>
    <xf numFmtId="0" fontId="6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162226</xdr:colOff>
      <xdr:row>27</xdr:row>
      <xdr:rowOff>2949</xdr:rowOff>
    </xdr:from>
    <xdr:to>
      <xdr:col>4</xdr:col>
      <xdr:colOff>2874964</xdr:colOff>
      <xdr:row>41</xdr:row>
      <xdr:rowOff>50450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109268-65C6-3E2E-41A5-B3C3208FF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26" y="5946549"/>
          <a:ext cx="5385600" cy="26734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108978</xdr:rowOff>
    </xdr:from>
    <xdr:to>
      <xdr:col>4</xdr:col>
      <xdr:colOff>2912965</xdr:colOff>
      <xdr:row>27</xdr:row>
      <xdr:rowOff>43329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F8E623-F30D-4861-2FE0-653F09520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26609"/>
          <a:ext cx="5585827" cy="2560320"/>
        </a:xfrm>
        <a:prstGeom prst="rect">
          <a:avLst/>
        </a:prstGeom>
      </xdr:spPr>
    </xdr:pic>
    <xdr:clientData/>
  </xdr:twoCellAnchor>
  <xdr:twoCellAnchor editAs="oneCell">
    <xdr:from>
      <xdr:col>0</xdr:col>
      <xdr:colOff>191669</xdr:colOff>
      <xdr:row>41</xdr:row>
      <xdr:rowOff>60927</xdr:rowOff>
    </xdr:from>
    <xdr:to>
      <xdr:col>4</xdr:col>
      <xdr:colOff>2743200</xdr:colOff>
      <xdr:row>49</xdr:row>
      <xdr:rowOff>73778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18572A-E465-BB4C-4B48-41FBCE0CA7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253" t="54340" r="7344"/>
        <a:stretch/>
      </xdr:blipFill>
      <xdr:spPr>
        <a:xfrm>
          <a:off x="191669" y="8630496"/>
          <a:ext cx="5224393" cy="1513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3117-188C-4F6B-B528-4385A6E6CCA7}">
  <dimension ref="A1:K13"/>
  <sheetViews>
    <sheetView tabSelected="1" topLeftCell="A9" zoomScale="65" zoomScaleNormal="85" workbookViewId="0">
      <selection activeCell="F41" sqref="F41"/>
    </sheetView>
  </sheetViews>
  <sheetFormatPr defaultRowHeight="14.4" x14ac:dyDescent="0.3"/>
  <cols>
    <col min="2" max="2" width="9.77734375" bestFit="1" customWidth="1"/>
    <col min="4" max="4" width="11.44140625" bestFit="1" customWidth="1"/>
    <col min="5" max="5" width="44.44140625" customWidth="1"/>
    <col min="6" max="6" width="44.33203125" customWidth="1"/>
    <col min="7" max="7" width="17.44140625" bestFit="1" customWidth="1"/>
    <col min="8" max="8" width="19.33203125" bestFit="1" customWidth="1"/>
    <col min="9" max="9" width="15.33203125" bestFit="1" customWidth="1"/>
    <col min="10" max="10" width="14.77734375" bestFit="1" customWidth="1"/>
  </cols>
  <sheetData>
    <row r="1" spans="1:11" s="2" customFormat="1" ht="73.8" customHeight="1" x14ac:dyDescent="1.1000000000000001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spans="1:11" ht="15.6" x14ac:dyDescent="0.3">
      <c r="A3" s="3" t="s">
        <v>0</v>
      </c>
      <c r="B3" s="3" t="s">
        <v>22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33</v>
      </c>
      <c r="K3" s="4" t="s">
        <v>34</v>
      </c>
    </row>
    <row r="4" spans="1:11" ht="15.6" x14ac:dyDescent="0.3">
      <c r="A4" s="5">
        <v>1</v>
      </c>
      <c r="B4" s="5" t="s">
        <v>23</v>
      </c>
      <c r="C4" s="5" t="s">
        <v>8</v>
      </c>
      <c r="D4" s="5" t="s">
        <v>17</v>
      </c>
      <c r="E4" s="5">
        <v>40</v>
      </c>
      <c r="F4" s="5">
        <f>IF(D4="Grade-1",E4*150,IF(D4="Grade-2",E4*125,IF(D4="Grade-3",E4*100)))</f>
        <v>6000</v>
      </c>
      <c r="G4" s="5">
        <f>IF(E4&gt;40,E4*200,0)</f>
        <v>0</v>
      </c>
      <c r="H4" s="5">
        <v>500</v>
      </c>
      <c r="I4" s="5">
        <f>F4+G4</f>
        <v>6000</v>
      </c>
      <c r="J4" s="5">
        <f>I4*10%</f>
        <v>600</v>
      </c>
      <c r="K4" s="6">
        <f>(I4+H4)-J4</f>
        <v>5900</v>
      </c>
    </row>
    <row r="5" spans="1:11" ht="15.6" x14ac:dyDescent="0.3">
      <c r="A5" s="5">
        <v>2</v>
      </c>
      <c r="B5" s="5" t="s">
        <v>24</v>
      </c>
      <c r="C5" s="5" t="s">
        <v>9</v>
      </c>
      <c r="D5" s="5" t="s">
        <v>19</v>
      </c>
      <c r="E5" s="5">
        <v>55</v>
      </c>
      <c r="F5" s="5">
        <f t="shared" ref="F5:F13" si="0">IF(D5="Grade-1",E5*150,IF(D5="Grade-2",E5*125,IF(D5="Grade-3",E5*100)))</f>
        <v>5500</v>
      </c>
      <c r="G5" s="5">
        <f t="shared" ref="G5:G13" si="1">IF(E5&gt;40,E5*200,0)</f>
        <v>11000</v>
      </c>
      <c r="H5" s="5">
        <v>500</v>
      </c>
      <c r="I5" s="5">
        <f t="shared" ref="I5:I13" si="2">F5+G5</f>
        <v>16500</v>
      </c>
      <c r="J5" s="5">
        <f t="shared" ref="J5:J13" si="3">I5*10%</f>
        <v>1650</v>
      </c>
      <c r="K5" s="6">
        <f t="shared" ref="K5:K13" si="4">(I5+H5)-J5</f>
        <v>15350</v>
      </c>
    </row>
    <row r="6" spans="1:11" ht="15.6" x14ac:dyDescent="0.3">
      <c r="A6" s="5">
        <v>3</v>
      </c>
      <c r="B6" s="5" t="s">
        <v>25</v>
      </c>
      <c r="C6" s="5" t="s">
        <v>10</v>
      </c>
      <c r="D6" s="5" t="s">
        <v>18</v>
      </c>
      <c r="E6" s="5">
        <v>43</v>
      </c>
      <c r="F6" s="5">
        <f t="shared" si="0"/>
        <v>5375</v>
      </c>
      <c r="G6" s="5">
        <f t="shared" si="1"/>
        <v>8600</v>
      </c>
      <c r="H6" s="5">
        <v>500</v>
      </c>
      <c r="I6" s="5">
        <f t="shared" si="2"/>
        <v>13975</v>
      </c>
      <c r="J6" s="5">
        <f t="shared" si="3"/>
        <v>1397.5</v>
      </c>
      <c r="K6" s="6">
        <f t="shared" si="4"/>
        <v>13077.5</v>
      </c>
    </row>
    <row r="7" spans="1:11" ht="15.6" x14ac:dyDescent="0.3">
      <c r="A7" s="5">
        <v>4</v>
      </c>
      <c r="B7" s="5" t="s">
        <v>26</v>
      </c>
      <c r="C7" s="5" t="s">
        <v>11</v>
      </c>
      <c r="D7" s="5" t="s">
        <v>19</v>
      </c>
      <c r="E7" s="5">
        <v>44</v>
      </c>
      <c r="F7" s="5">
        <f t="shared" si="0"/>
        <v>4400</v>
      </c>
      <c r="G7" s="5">
        <f t="shared" si="1"/>
        <v>8800</v>
      </c>
      <c r="H7" s="5">
        <v>500</v>
      </c>
      <c r="I7" s="5">
        <f t="shared" si="2"/>
        <v>13200</v>
      </c>
      <c r="J7" s="5">
        <f t="shared" si="3"/>
        <v>1320</v>
      </c>
      <c r="K7" s="6">
        <f t="shared" si="4"/>
        <v>12380</v>
      </c>
    </row>
    <row r="8" spans="1:11" ht="15.6" x14ac:dyDescent="0.3">
      <c r="A8" s="5">
        <v>5</v>
      </c>
      <c r="B8" s="5" t="s">
        <v>27</v>
      </c>
      <c r="C8" s="5" t="s">
        <v>12</v>
      </c>
      <c r="D8" s="5" t="s">
        <v>18</v>
      </c>
      <c r="E8" s="5">
        <v>48</v>
      </c>
      <c r="F8" s="5">
        <f t="shared" si="0"/>
        <v>6000</v>
      </c>
      <c r="G8" s="5">
        <f t="shared" si="1"/>
        <v>9600</v>
      </c>
      <c r="H8" s="5">
        <v>500</v>
      </c>
      <c r="I8" s="5">
        <f t="shared" si="2"/>
        <v>15600</v>
      </c>
      <c r="J8" s="5">
        <f t="shared" si="3"/>
        <v>1560</v>
      </c>
      <c r="K8" s="6">
        <f t="shared" si="4"/>
        <v>14540</v>
      </c>
    </row>
    <row r="9" spans="1:11" ht="15.6" x14ac:dyDescent="0.3">
      <c r="A9" s="5">
        <v>6</v>
      </c>
      <c r="B9" s="5" t="s">
        <v>28</v>
      </c>
      <c r="C9" s="5" t="s">
        <v>13</v>
      </c>
      <c r="D9" s="5" t="s">
        <v>19</v>
      </c>
      <c r="E9" s="5">
        <v>54</v>
      </c>
      <c r="F9" s="5">
        <f t="shared" si="0"/>
        <v>5400</v>
      </c>
      <c r="G9" s="5">
        <f t="shared" si="1"/>
        <v>10800</v>
      </c>
      <c r="H9" s="5">
        <v>500</v>
      </c>
      <c r="I9" s="5">
        <f t="shared" si="2"/>
        <v>16200</v>
      </c>
      <c r="J9" s="5">
        <f t="shared" si="3"/>
        <v>1620</v>
      </c>
      <c r="K9" s="6">
        <f t="shared" si="4"/>
        <v>15080</v>
      </c>
    </row>
    <row r="10" spans="1:11" ht="15.6" x14ac:dyDescent="0.3">
      <c r="A10" s="5">
        <v>7</v>
      </c>
      <c r="B10" s="5" t="s">
        <v>29</v>
      </c>
      <c r="C10" s="5" t="s">
        <v>14</v>
      </c>
      <c r="D10" s="5" t="s">
        <v>18</v>
      </c>
      <c r="E10" s="5">
        <v>45</v>
      </c>
      <c r="F10" s="5">
        <f t="shared" si="0"/>
        <v>5625</v>
      </c>
      <c r="G10" s="5">
        <f t="shared" si="1"/>
        <v>9000</v>
      </c>
      <c r="H10" s="5">
        <v>500</v>
      </c>
      <c r="I10" s="5">
        <f t="shared" si="2"/>
        <v>14625</v>
      </c>
      <c r="J10" s="5">
        <f t="shared" si="3"/>
        <v>1462.5</v>
      </c>
      <c r="K10" s="6">
        <f t="shared" si="4"/>
        <v>13662.5</v>
      </c>
    </row>
    <row r="11" spans="1:11" ht="15.6" x14ac:dyDescent="0.3">
      <c r="A11" s="5">
        <v>8</v>
      </c>
      <c r="B11" s="5" t="s">
        <v>30</v>
      </c>
      <c r="C11" s="5" t="s">
        <v>15</v>
      </c>
      <c r="D11" s="5" t="s">
        <v>18</v>
      </c>
      <c r="E11" s="5">
        <v>35</v>
      </c>
      <c r="F11" s="5">
        <f t="shared" si="0"/>
        <v>4375</v>
      </c>
      <c r="G11" s="5">
        <f t="shared" si="1"/>
        <v>0</v>
      </c>
      <c r="H11" s="5">
        <v>500</v>
      </c>
      <c r="I11" s="5">
        <f t="shared" si="2"/>
        <v>4375</v>
      </c>
      <c r="J11" s="5">
        <f t="shared" si="3"/>
        <v>437.5</v>
      </c>
      <c r="K11" s="6">
        <f t="shared" si="4"/>
        <v>4437.5</v>
      </c>
    </row>
    <row r="12" spans="1:11" ht="15.6" x14ac:dyDescent="0.3">
      <c r="A12" s="5">
        <v>9</v>
      </c>
      <c r="B12" s="5" t="s">
        <v>31</v>
      </c>
      <c r="C12" s="5" t="s">
        <v>16</v>
      </c>
      <c r="D12" s="5" t="s">
        <v>19</v>
      </c>
      <c r="E12" s="5">
        <v>47</v>
      </c>
      <c r="F12" s="5">
        <f t="shared" si="0"/>
        <v>4700</v>
      </c>
      <c r="G12" s="5">
        <f t="shared" si="1"/>
        <v>9400</v>
      </c>
      <c r="H12" s="5">
        <v>500</v>
      </c>
      <c r="I12" s="5">
        <f t="shared" si="2"/>
        <v>14100</v>
      </c>
      <c r="J12" s="5">
        <f t="shared" si="3"/>
        <v>1410</v>
      </c>
      <c r="K12" s="6">
        <f t="shared" si="4"/>
        <v>13190</v>
      </c>
    </row>
    <row r="13" spans="1:11" ht="15.6" x14ac:dyDescent="0.3">
      <c r="A13" s="5">
        <v>10</v>
      </c>
      <c r="B13" s="5" t="s">
        <v>32</v>
      </c>
      <c r="C13" s="5" t="s">
        <v>20</v>
      </c>
      <c r="D13" s="5" t="s">
        <v>18</v>
      </c>
      <c r="E13" s="5">
        <v>49</v>
      </c>
      <c r="F13" s="5">
        <f t="shared" si="0"/>
        <v>6125</v>
      </c>
      <c r="G13" s="5">
        <f t="shared" si="1"/>
        <v>9800</v>
      </c>
      <c r="H13" s="5">
        <v>500</v>
      </c>
      <c r="I13" s="5">
        <f t="shared" si="2"/>
        <v>15925</v>
      </c>
      <c r="J13" s="5">
        <f t="shared" si="3"/>
        <v>1592.5</v>
      </c>
      <c r="K13" s="6">
        <f t="shared" si="4"/>
        <v>14832.5</v>
      </c>
    </row>
  </sheetData>
  <mergeCells count="1">
    <mergeCell ref="A1:K1"/>
  </mergeCells>
  <phoneticPr fontId="1" type="noConversion"/>
  <dataValidations count="2">
    <dataValidation type="textLength" operator="equal" allowBlank="1" showInputMessage="1" showErrorMessage="1" sqref="B4:B13 D3" xr:uid="{E0023D2B-D9B4-4511-9454-96D9FF4B9150}">
      <formula1>LEN(7)</formula1>
    </dataValidation>
    <dataValidation type="list" operator="equal" allowBlank="1" showInputMessage="1" showErrorMessage="1" sqref="D4:D13" xr:uid="{52846899-08EB-40B4-88C9-11DFBBA0C193}">
      <formula1>"Grade-1,Grade-2,Grade-3"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GHANI</dc:creator>
  <cp:lastModifiedBy>OSMAN GHANI</cp:lastModifiedBy>
  <dcterms:created xsi:type="dcterms:W3CDTF">2024-09-25T03:43:46Z</dcterms:created>
  <dcterms:modified xsi:type="dcterms:W3CDTF">2024-09-26T12:13:14Z</dcterms:modified>
</cp:coreProperties>
</file>