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5"/>
  <workbookPr defaultThemeVersion="124226"/>
  <xr:revisionPtr revIDLastSave="885" documentId="11_F21977FD9EBA1F1240FBD783439F543E5615B3E7" xr6:coauthVersionLast="47" xr6:coauthVersionMax="47" xr10:uidLastSave="{06DC1535-B860-4955-8314-F1FF9605E81A}"/>
  <bookViews>
    <workbookView xWindow="120" yWindow="30" windowWidth="11475" windowHeight="5715" firstSheet="4" activeTab="4" xr2:uid="{00000000-000D-0000-FFFF-FFFF00000000}"/>
  </bookViews>
  <sheets>
    <sheet name="PRE-RECORDS" sheetId="1" r:id="rId1"/>
    <sheet name="NAIRA RECORDS" sheetId="2" r:id="rId2"/>
    <sheet name="LIRA RECORDS" sheetId="4" r:id="rId3"/>
    <sheet name="LIRA BUDGET" sheetId="5" r:id="rId4"/>
    <sheet name="Sheet1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4" i="6" l="1"/>
  <c r="K264" i="6"/>
  <c r="J264" i="6"/>
  <c r="I264" i="6"/>
  <c r="H264" i="6"/>
  <c r="G264" i="6"/>
  <c r="F264" i="6"/>
  <c r="E264" i="6"/>
  <c r="D264" i="6"/>
  <c r="C264" i="6"/>
  <c r="L231" i="6"/>
  <c r="K231" i="6"/>
  <c r="J231" i="6"/>
  <c r="I231" i="6"/>
  <c r="H231" i="6"/>
  <c r="G231" i="6"/>
  <c r="F231" i="6"/>
  <c r="E231" i="6"/>
  <c r="D231" i="6"/>
  <c r="C231" i="6"/>
  <c r="L234" i="6" s="1"/>
  <c r="L124" i="6"/>
  <c r="L60" i="6"/>
  <c r="L149" i="6"/>
  <c r="C190" i="6"/>
  <c r="D190" i="6"/>
  <c r="L190" i="6"/>
  <c r="L193" i="6" s="1"/>
  <c r="K190" i="6"/>
  <c r="J190" i="6"/>
  <c r="I190" i="6"/>
  <c r="H190" i="6"/>
  <c r="G190" i="6"/>
  <c r="F190" i="6"/>
  <c r="E190" i="6"/>
  <c r="C149" i="6"/>
  <c r="L152" i="6" s="1"/>
  <c r="K149" i="6"/>
  <c r="J149" i="6"/>
  <c r="I149" i="6"/>
  <c r="H149" i="6"/>
  <c r="G149" i="6"/>
  <c r="F149" i="6"/>
  <c r="E149" i="6"/>
  <c r="D149" i="6"/>
  <c r="G124" i="6"/>
  <c r="G60" i="6"/>
  <c r="G61" i="6" s="1"/>
  <c r="G125" i="6" s="1"/>
  <c r="L268" i="6" l="1"/>
  <c r="G150" i="6"/>
  <c r="G191" i="6" s="1"/>
  <c r="G232" i="6" s="1"/>
  <c r="G265" i="6" s="1"/>
  <c r="J124" i="6"/>
  <c r="I124" i="6"/>
  <c r="H124" i="6"/>
  <c r="F124" i="6"/>
  <c r="E124" i="6"/>
  <c r="C124" i="6"/>
  <c r="L127" i="6" s="1"/>
  <c r="D124" i="6"/>
  <c r="K60" i="6"/>
  <c r="K61" i="6" s="1"/>
  <c r="J60" i="6"/>
  <c r="J61" i="6" s="1"/>
  <c r="I60" i="6"/>
  <c r="I61" i="6" s="1"/>
  <c r="H60" i="6"/>
  <c r="H61" i="6" s="1"/>
  <c r="F60" i="6"/>
  <c r="F61" i="6" s="1"/>
  <c r="E60" i="6"/>
  <c r="E61" i="6" s="1"/>
  <c r="D60" i="6"/>
  <c r="D61" i="6" s="1"/>
  <c r="C60" i="6"/>
  <c r="L63" i="6" s="1"/>
  <c r="D125" i="6" l="1"/>
  <c r="D150" i="6" s="1"/>
  <c r="D191" i="6" s="1"/>
  <c r="D232" i="6" s="1"/>
  <c r="D265" i="6" s="1"/>
  <c r="F125" i="6"/>
  <c r="F150" i="6" s="1"/>
  <c r="F191" i="6" s="1"/>
  <c r="F232" i="6" s="1"/>
  <c r="F265" i="6" s="1"/>
  <c r="H125" i="6"/>
  <c r="H150" i="6" s="1"/>
  <c r="H191" i="6" s="1"/>
  <c r="H232" i="6" s="1"/>
  <c r="H265" i="6" s="1"/>
  <c r="I125" i="6"/>
  <c r="I150" i="6" s="1"/>
  <c r="I191" i="6" s="1"/>
  <c r="I232" i="6" s="1"/>
  <c r="I265" i="6" s="1"/>
  <c r="J125" i="6"/>
  <c r="J150" i="6" s="1"/>
  <c r="J191" i="6" s="1"/>
  <c r="J232" i="6" s="1"/>
  <c r="J265" i="6" s="1"/>
  <c r="E125" i="6"/>
  <c r="E150" i="6" s="1"/>
  <c r="E191" i="6" s="1"/>
  <c r="E232" i="6" s="1"/>
  <c r="E265" i="6" s="1"/>
  <c r="K124" i="6" l="1"/>
  <c r="K125" i="6" s="1"/>
  <c r="K150" i="6" s="1"/>
  <c r="K191" i="6" s="1"/>
  <c r="K232" i="6" s="1"/>
  <c r="K265" i="6" s="1"/>
</calcChain>
</file>

<file path=xl/sharedStrings.xml><?xml version="1.0" encoding="utf-8"?>
<sst xmlns="http://schemas.openxmlformats.org/spreadsheetml/2006/main" count="531" uniqueCount="167">
  <si>
    <t>PRE-RECORD 1(I-DENO)</t>
  </si>
  <si>
    <t>DEBIT PARTICULARS</t>
  </si>
  <si>
    <t>DEBIT AMOUNT</t>
  </si>
  <si>
    <t>CREDIT PARTICULARS</t>
  </si>
  <si>
    <t>CREDIT AMOUNT</t>
  </si>
  <si>
    <t xml:space="preserve">my pay </t>
  </si>
  <si>
    <t>NFT first batch revenue</t>
  </si>
  <si>
    <t>IDS first batch expense</t>
  </si>
  <si>
    <t>NFT second batch revenue</t>
  </si>
  <si>
    <t>workers pay</t>
  </si>
  <si>
    <t>NFT third batch revenue</t>
  </si>
  <si>
    <t>IDS second batch expense</t>
  </si>
  <si>
    <t>TOTAL</t>
  </si>
  <si>
    <t>PRE-RECORD 2(I-DENO)</t>
  </si>
  <si>
    <t>savings(piggy vest)</t>
  </si>
  <si>
    <t>balance from previous record</t>
  </si>
  <si>
    <t>capital</t>
  </si>
  <si>
    <t>owners pay</t>
  </si>
  <si>
    <t>IDS sales 1st batch</t>
  </si>
  <si>
    <t>add to second batch expense</t>
  </si>
  <si>
    <t>bank charges</t>
  </si>
  <si>
    <t>IDS sales 2nd batch</t>
  </si>
  <si>
    <t>second sandals production</t>
  </si>
  <si>
    <t>petty expense(sade)</t>
  </si>
  <si>
    <t>IDS sandals 1st batch</t>
  </si>
  <si>
    <t xml:space="preserve">programming class </t>
  </si>
  <si>
    <t>PRE-RECORD 3(I-DENO)</t>
  </si>
  <si>
    <t>CREIT AMOUNT</t>
  </si>
  <si>
    <t>savings</t>
  </si>
  <si>
    <t>opay cashback</t>
  </si>
  <si>
    <t>sandals 2nd batch(20)</t>
  </si>
  <si>
    <t>IDS 3rd batch (efe)</t>
  </si>
  <si>
    <t>programming class</t>
  </si>
  <si>
    <t>IDS 3rd batch (washai)</t>
  </si>
  <si>
    <t>IDS 3rd batch</t>
  </si>
  <si>
    <t>IDS 3rd batch (kelechi)</t>
  </si>
  <si>
    <t>IDS 3rd batch(cap)</t>
  </si>
  <si>
    <t>sandals sale</t>
  </si>
  <si>
    <t>withdrawal</t>
  </si>
  <si>
    <t>PRE-RECORD 4(I-DENO)</t>
  </si>
  <si>
    <t>IDS cap</t>
  </si>
  <si>
    <t>IDS 3rd batch(daniel)</t>
  </si>
  <si>
    <t>IDS bracelet pair(great man)</t>
  </si>
  <si>
    <t>return</t>
  </si>
  <si>
    <t>IDS sandals</t>
  </si>
  <si>
    <t>sandals sales(boje)</t>
  </si>
  <si>
    <t>personal expense</t>
  </si>
  <si>
    <t>mum's debt</t>
  </si>
  <si>
    <t>IDS bracelets restock</t>
  </si>
  <si>
    <t>real estate(piggy vest)</t>
  </si>
  <si>
    <t>return(kelechi)</t>
  </si>
  <si>
    <t>workers pay(boje)</t>
  </si>
  <si>
    <t>workers pay(donald)</t>
  </si>
  <si>
    <t>workers pay(daniel)</t>
  </si>
  <si>
    <t>workers pay(simeon)</t>
  </si>
  <si>
    <t>RECORD 5</t>
  </si>
  <si>
    <t>DATE</t>
  </si>
  <si>
    <t>debit particulars</t>
  </si>
  <si>
    <t>debit amount</t>
  </si>
  <si>
    <t>liabilities</t>
  </si>
  <si>
    <t>assets</t>
  </si>
  <si>
    <t>credit particulars</t>
  </si>
  <si>
    <t>credit amount</t>
  </si>
  <si>
    <t>charity(mummy)</t>
  </si>
  <si>
    <t>lois second sales payment (5 000)</t>
  </si>
  <si>
    <t>piggy real estate (25 740)</t>
  </si>
  <si>
    <t>mummy's debt</t>
  </si>
  <si>
    <t>sales payment(lois)</t>
  </si>
  <si>
    <t>sagboje sales payment (10 000)</t>
  </si>
  <si>
    <t>sandals - lois 9 (36 000)</t>
  </si>
  <si>
    <t>sales from sagboje</t>
  </si>
  <si>
    <t>wr safelock</t>
  </si>
  <si>
    <t>sandals - kd 4 (14 000)</t>
  </si>
  <si>
    <t>october safelock</t>
  </si>
  <si>
    <t>october 24th safe lock</t>
  </si>
  <si>
    <t>caps lois 2 (5 000)</t>
  </si>
  <si>
    <t>opay balance</t>
  </si>
  <si>
    <t>charity(laura)</t>
  </si>
  <si>
    <t>recharge and data  (yemi)</t>
  </si>
  <si>
    <t>data recharge</t>
  </si>
  <si>
    <t>mummy sandals for TI (4 000)</t>
  </si>
  <si>
    <t>digestive chocolate and sketteles</t>
  </si>
  <si>
    <t>Bible</t>
  </si>
  <si>
    <t>charity(zafir)</t>
  </si>
  <si>
    <t xml:space="preserve">converted to dollars </t>
  </si>
  <si>
    <t>airtime(mummy)</t>
  </si>
  <si>
    <t>RECORD 1</t>
  </si>
  <si>
    <t>rate(18.52)lira</t>
  </si>
  <si>
    <t>Mr Aliyu(charity)3d</t>
  </si>
  <si>
    <t>Mr Akhideno(float)1500d</t>
  </si>
  <si>
    <t>air port meal 17d</t>
  </si>
  <si>
    <t>convert to dollars 2.20d{USDC}</t>
  </si>
  <si>
    <t>transport(erm)</t>
  </si>
  <si>
    <t>Mrs Akhideno(charity) 4kn</t>
  </si>
  <si>
    <t>funwa (rent&amp;wifi)500d</t>
  </si>
  <si>
    <t>dinner</t>
  </si>
  <si>
    <t>food</t>
  </si>
  <si>
    <t>IDS tailor 2kn</t>
  </si>
  <si>
    <t>water</t>
  </si>
  <si>
    <t xml:space="preserve">change </t>
  </si>
  <si>
    <t>food stuff</t>
  </si>
  <si>
    <t>coins</t>
  </si>
  <si>
    <t>biscuit and snacks</t>
  </si>
  <si>
    <t>new note book</t>
  </si>
  <si>
    <t>change</t>
  </si>
  <si>
    <t>drink</t>
  </si>
  <si>
    <t>movie ticket</t>
  </si>
  <si>
    <t xml:space="preserve">bisciut </t>
  </si>
  <si>
    <t>biscuit</t>
  </si>
  <si>
    <t>gym</t>
  </si>
  <si>
    <t>books</t>
  </si>
  <si>
    <t xml:space="preserve">food </t>
  </si>
  <si>
    <t>gloves</t>
  </si>
  <si>
    <t>sim</t>
  </si>
  <si>
    <t>drink and water</t>
  </si>
  <si>
    <t>towel</t>
  </si>
  <si>
    <t>biscuit(boot)</t>
  </si>
  <si>
    <t>ben</t>
  </si>
  <si>
    <t>biscuits</t>
  </si>
  <si>
    <t>olu</t>
  </si>
  <si>
    <t>biscuits(acces)</t>
  </si>
  <si>
    <t xml:space="preserve">FOOD </t>
  </si>
  <si>
    <t>BISCUIT  AND SNACKS</t>
  </si>
  <si>
    <t>WATER</t>
  </si>
  <si>
    <t>TRANSPORT</t>
  </si>
  <si>
    <t>SUM</t>
  </si>
  <si>
    <t>TO DOLLARS</t>
  </si>
  <si>
    <t xml:space="preserve">PER DAY </t>
  </si>
  <si>
    <t>FOOD 2X A DAY   225</t>
  </si>
  <si>
    <t>PER WEEK</t>
  </si>
  <si>
    <t>225 X 7 = 1575</t>
  </si>
  <si>
    <t>PER MONTH</t>
  </si>
  <si>
    <t>4 X 2635 = 10540</t>
  </si>
  <si>
    <t>10540 /18.52 = 569</t>
  </si>
  <si>
    <t>DEBITS</t>
  </si>
  <si>
    <t>FOOD</t>
  </si>
  <si>
    <t>CLOTHS</t>
  </si>
  <si>
    <t>GADGETS</t>
  </si>
  <si>
    <t>HEALTH</t>
  </si>
  <si>
    <t>BOOKS</t>
  </si>
  <si>
    <t>RENT</t>
  </si>
  <si>
    <t>MISCL</t>
  </si>
  <si>
    <t>CREDITS</t>
  </si>
  <si>
    <t>Mr Aliyu(3d)</t>
  </si>
  <si>
    <t>allowance(1500d)</t>
  </si>
  <si>
    <t>Mrs Akhideno( 4kn)</t>
  </si>
  <si>
    <t>air port meal (17d)</t>
  </si>
  <si>
    <t>SUB-TOTAL</t>
  </si>
  <si>
    <t>BALANCE CARRIED FORWARD</t>
  </si>
  <si>
    <t>allowance</t>
  </si>
  <si>
    <t>taxi(erm)</t>
  </si>
  <si>
    <t>borrowed funwa</t>
  </si>
  <si>
    <t>NFT profit</t>
  </si>
  <si>
    <t>jacket</t>
  </si>
  <si>
    <t>shoe</t>
  </si>
  <si>
    <t>hoody</t>
  </si>
  <si>
    <t xml:space="preserve">long sleeve and beenie </t>
  </si>
  <si>
    <t>snacks</t>
  </si>
  <si>
    <t>borrowed dotun</t>
  </si>
  <si>
    <t>laptop money withdrawn</t>
  </si>
  <si>
    <t>laptop money paid</t>
  </si>
  <si>
    <t>light bill</t>
  </si>
  <si>
    <t>taxi</t>
  </si>
  <si>
    <t>student permit</t>
  </si>
  <si>
    <t>church tite</t>
  </si>
  <si>
    <t>chidi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</si>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</sst>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_([$NGN]\ * #,##0.00_);_([$NGN]\ * \(#,##0.00\);_([$NGN]\ * &quot;-&quot;??_);_(@_)"/>
    <numFmt numFmtId="166" formatCode="_([$TRL]\ * #,##0.00_);_([$TRL]\ * \(#,##0.00\);_([$TRL]\ * &quot;-&quot;??_);_(@_)"/>
    <numFmt numFmtId="167" formatCode="[$-409]d\-mmm;@"/>
  </numFmts>
  <fonts count="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3" xfId="0" applyFont="1" applyBorder="1"/>
    <xf numFmtId="0" fontId="0" fillId="0" borderId="5" xfId="0" applyBorder="1"/>
    <xf numFmtId="0" fontId="0" fillId="0" borderId="4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right"/>
    </xf>
    <xf numFmtId="164" fontId="0" fillId="0" borderId="7" xfId="0" applyNumberFormat="1" applyBorder="1"/>
    <xf numFmtId="0" fontId="0" fillId="0" borderId="7" xfId="0" applyBorder="1"/>
    <xf numFmtId="166" fontId="0" fillId="0" borderId="7" xfId="0" applyNumberFormat="1" applyBorder="1"/>
    <xf numFmtId="167" fontId="0" fillId="0" borderId="1" xfId="0" applyNumberFormat="1" applyBorder="1"/>
    <xf numFmtId="167" fontId="0" fillId="0" borderId="0" xfId="0" applyNumberFormat="1"/>
    <xf numFmtId="167" fontId="4" fillId="0" borderId="0" xfId="0" applyNumberFormat="1" applyFont="1"/>
    <xf numFmtId="167" fontId="1" fillId="0" borderId="6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5" fillId="0" borderId="0" xfId="0" applyNumberFormat="1" applyFont="1"/>
    <xf numFmtId="2" fontId="3" fillId="0" borderId="4" xfId="0" applyNumberFormat="1" applyFont="1" applyBorder="1"/>
    <xf numFmtId="0" fontId="0" fillId="0" borderId="3" xfId="0" quotePrefix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0" fillId="0" borderId="1" xfId="0" applyNumberFormat="1" applyBorder="1"/>
    <xf numFmtId="2" fontId="0" fillId="0" borderId="4" xfId="0" applyNumberFormat="1" applyBorder="1"/>
    <xf numFmtId="2" fontId="2" fillId="0" borderId="1" xfId="0" applyNumberFormat="1" applyFont="1" applyBorder="1"/>
    <xf numFmtId="167" fontId="6" fillId="0" borderId="0" xfId="0" applyNumberFormat="1" applyFont="1"/>
    <xf numFmtId="2" fontId="8" fillId="0" borderId="1" xfId="0" applyNumberFormat="1" applyFont="1" applyBorder="1" applyAlignment="1">
      <alignment horizontal="center"/>
    </xf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opLeftCell="A38" zoomScaleNormal="100" workbookViewId="0">
      <selection activeCell="B74" sqref="B74"/>
    </sheetView>
  </sheetViews>
  <sheetFormatPr defaultRowHeight="15"/>
  <cols>
    <col min="1" max="1" width="27.42578125" style="1" customWidth="1"/>
    <col min="2" max="2" width="27.42578125" customWidth="1"/>
    <col min="3" max="3" width="27.42578125" style="2" customWidth="1"/>
    <col min="4" max="4" width="27.42578125" customWidth="1"/>
    <col min="5" max="5" width="27.5703125" style="2" customWidth="1"/>
    <col min="6" max="6" width="27.7109375" customWidth="1"/>
    <col min="7" max="7" width="27.85546875" customWidth="1"/>
    <col min="8" max="8" width="27.42578125" customWidth="1"/>
  </cols>
  <sheetData>
    <row r="1" spans="1:5" ht="44.25" customHeight="1">
      <c r="A1" s="1" t="s">
        <v>0</v>
      </c>
    </row>
    <row r="2" spans="1:5" ht="30.75" customHeight="1">
      <c r="B2" t="s">
        <v>1</v>
      </c>
      <c r="C2" s="2" t="s">
        <v>2</v>
      </c>
      <c r="D2" t="s">
        <v>3</v>
      </c>
      <c r="E2" s="2" t="s">
        <v>4</v>
      </c>
    </row>
    <row r="3" spans="1:5">
      <c r="B3" t="s">
        <v>5</v>
      </c>
      <c r="C3" s="2">
        <v>38970</v>
      </c>
      <c r="D3" t="s">
        <v>6</v>
      </c>
      <c r="E3" s="2">
        <v>65400</v>
      </c>
    </row>
    <row r="4" spans="1:5">
      <c r="B4" t="s">
        <v>7</v>
      </c>
      <c r="C4" s="2">
        <v>60000</v>
      </c>
      <c r="D4" t="s">
        <v>8</v>
      </c>
      <c r="E4" s="2">
        <v>53500</v>
      </c>
    </row>
    <row r="5" spans="1:5">
      <c r="B5" t="s">
        <v>9</v>
      </c>
      <c r="C5" s="2">
        <v>2000</v>
      </c>
      <c r="D5" t="s">
        <v>10</v>
      </c>
      <c r="E5" s="2">
        <v>11000</v>
      </c>
    </row>
    <row r="6" spans="1:5">
      <c r="B6" t="s">
        <v>9</v>
      </c>
      <c r="C6" s="2">
        <v>5000</v>
      </c>
    </row>
    <row r="7" spans="1:5">
      <c r="B7" t="s">
        <v>11</v>
      </c>
      <c r="C7" s="2">
        <v>20000</v>
      </c>
    </row>
    <row r="9" spans="1:5">
      <c r="A9" s="1" t="s">
        <v>12</v>
      </c>
      <c r="C9" s="2">
        <v>125970</v>
      </c>
      <c r="E9" s="2">
        <v>129900</v>
      </c>
    </row>
    <row r="11" spans="1:5" ht="45.75" customHeight="1">
      <c r="A11" s="1" t="s">
        <v>13</v>
      </c>
    </row>
    <row r="12" spans="1:5" ht="29.25" customHeight="1">
      <c r="B12" t="s">
        <v>1</v>
      </c>
      <c r="C12" s="2" t="s">
        <v>2</v>
      </c>
      <c r="D12" t="s">
        <v>3</v>
      </c>
      <c r="E12" s="2" t="s">
        <v>4</v>
      </c>
    </row>
    <row r="13" spans="1:5">
      <c r="B13" t="s">
        <v>14</v>
      </c>
      <c r="C13" s="2">
        <v>3000</v>
      </c>
      <c r="D13" t="s">
        <v>15</v>
      </c>
      <c r="E13" s="2">
        <v>3930</v>
      </c>
    </row>
    <row r="14" spans="1:5">
      <c r="B14" t="s">
        <v>14</v>
      </c>
      <c r="C14" s="2">
        <v>3000</v>
      </c>
      <c r="D14" t="s">
        <v>16</v>
      </c>
      <c r="E14" s="2">
        <v>62500</v>
      </c>
    </row>
    <row r="15" spans="1:5">
      <c r="B15" t="s">
        <v>17</v>
      </c>
      <c r="C15" s="2">
        <v>63000</v>
      </c>
      <c r="D15" t="s">
        <v>18</v>
      </c>
      <c r="E15" s="2">
        <v>12000</v>
      </c>
    </row>
    <row r="16" spans="1:5">
      <c r="B16" t="s">
        <v>19</v>
      </c>
      <c r="C16" s="2">
        <v>30000</v>
      </c>
      <c r="D16" t="s">
        <v>18</v>
      </c>
      <c r="E16" s="2">
        <v>9000</v>
      </c>
    </row>
    <row r="17" spans="1:5">
      <c r="B17" t="s">
        <v>20</v>
      </c>
      <c r="C17" s="2">
        <v>930</v>
      </c>
      <c r="D17" t="s">
        <v>21</v>
      </c>
      <c r="E17" s="2">
        <v>6000</v>
      </c>
    </row>
    <row r="18" spans="1:5">
      <c r="B18" t="s">
        <v>22</v>
      </c>
      <c r="C18" s="2">
        <v>30000</v>
      </c>
      <c r="D18" t="s">
        <v>21</v>
      </c>
      <c r="E18" s="2">
        <v>6000</v>
      </c>
    </row>
    <row r="19" spans="1:5">
      <c r="B19" t="s">
        <v>9</v>
      </c>
      <c r="C19" s="2">
        <v>5000</v>
      </c>
      <c r="D19" t="s">
        <v>21</v>
      </c>
      <c r="E19" s="2">
        <v>6000</v>
      </c>
    </row>
    <row r="20" spans="1:5">
      <c r="B20" t="s">
        <v>23</v>
      </c>
      <c r="C20" s="2">
        <v>2500</v>
      </c>
      <c r="D20" t="s">
        <v>24</v>
      </c>
      <c r="E20" s="2">
        <v>5000</v>
      </c>
    </row>
    <row r="21" spans="1:5">
      <c r="D21" t="s">
        <v>24</v>
      </c>
      <c r="E21" s="2">
        <v>5000</v>
      </c>
    </row>
    <row r="22" spans="1:5">
      <c r="D22" t="s">
        <v>24</v>
      </c>
      <c r="E22" s="2">
        <v>5000</v>
      </c>
    </row>
    <row r="23" spans="1:5">
      <c r="D23" t="s">
        <v>25</v>
      </c>
      <c r="E23" s="2">
        <v>30000</v>
      </c>
    </row>
    <row r="25" spans="1:5">
      <c r="A25" s="1" t="s">
        <v>12</v>
      </c>
      <c r="C25" s="2">
        <v>137430</v>
      </c>
      <c r="E25" s="2">
        <v>150430</v>
      </c>
    </row>
    <row r="27" spans="1:5" ht="43.5" customHeight="1">
      <c r="A27" s="1" t="s">
        <v>26</v>
      </c>
    </row>
    <row r="28" spans="1:5" ht="30" customHeight="1">
      <c r="B28" t="s">
        <v>1</v>
      </c>
      <c r="C28" s="2" t="s">
        <v>2</v>
      </c>
      <c r="D28" t="s">
        <v>3</v>
      </c>
      <c r="E28" s="2" t="s">
        <v>27</v>
      </c>
    </row>
    <row r="29" spans="1:5">
      <c r="B29" t="s">
        <v>28</v>
      </c>
      <c r="C29" s="2">
        <v>6000</v>
      </c>
      <c r="D29" t="s">
        <v>15</v>
      </c>
      <c r="E29" s="2">
        <v>13000</v>
      </c>
    </row>
    <row r="30" spans="1:5">
      <c r="B30" t="s">
        <v>28</v>
      </c>
      <c r="C30" s="2">
        <v>6000</v>
      </c>
      <c r="D30" t="s">
        <v>16</v>
      </c>
      <c r="E30" s="2">
        <v>2000</v>
      </c>
    </row>
    <row r="31" spans="1:5">
      <c r="B31" t="s">
        <v>28</v>
      </c>
      <c r="C31" s="2">
        <v>5000</v>
      </c>
      <c r="D31" t="s">
        <v>16</v>
      </c>
      <c r="E31" s="2">
        <v>10000</v>
      </c>
    </row>
    <row r="32" spans="1:5">
      <c r="B32" t="s">
        <v>28</v>
      </c>
      <c r="C32" s="2">
        <v>3000</v>
      </c>
      <c r="D32" t="s">
        <v>16</v>
      </c>
      <c r="E32" s="2">
        <v>30000</v>
      </c>
    </row>
    <row r="33" spans="1:5">
      <c r="B33" t="s">
        <v>28</v>
      </c>
      <c r="C33" s="2">
        <v>5000</v>
      </c>
      <c r="D33" t="s">
        <v>16</v>
      </c>
      <c r="E33" s="2">
        <v>6000</v>
      </c>
    </row>
    <row r="34" spans="1:5">
      <c r="B34" t="s">
        <v>28</v>
      </c>
      <c r="C34" s="2">
        <v>5000</v>
      </c>
      <c r="D34" t="s">
        <v>29</v>
      </c>
      <c r="E34" s="2">
        <v>100</v>
      </c>
    </row>
    <row r="35" spans="1:5">
      <c r="B35" t="s">
        <v>30</v>
      </c>
      <c r="C35" s="2">
        <v>50000</v>
      </c>
      <c r="D35" t="s">
        <v>31</v>
      </c>
      <c r="E35" s="2">
        <v>5000</v>
      </c>
    </row>
    <row r="36" spans="1:5">
      <c r="B36" t="s">
        <v>32</v>
      </c>
      <c r="C36" s="2">
        <v>6000</v>
      </c>
      <c r="D36" t="s">
        <v>33</v>
      </c>
      <c r="E36" s="2">
        <v>8000</v>
      </c>
    </row>
    <row r="37" spans="1:5">
      <c r="B37" t="s">
        <v>34</v>
      </c>
      <c r="C37" s="2">
        <v>7000</v>
      </c>
      <c r="D37" t="s">
        <v>35</v>
      </c>
      <c r="E37" s="2">
        <v>4000</v>
      </c>
    </row>
    <row r="38" spans="1:5">
      <c r="B38" t="s">
        <v>36</v>
      </c>
      <c r="C38" s="2">
        <v>5100</v>
      </c>
      <c r="D38" t="s">
        <v>37</v>
      </c>
      <c r="E38" s="2">
        <v>7000</v>
      </c>
    </row>
    <row r="39" spans="1:5">
      <c r="B39" t="s">
        <v>34</v>
      </c>
      <c r="C39" s="2">
        <v>4000</v>
      </c>
      <c r="D39" t="s">
        <v>38</v>
      </c>
      <c r="E39" s="2">
        <v>10000</v>
      </c>
    </row>
    <row r="40" spans="1:5">
      <c r="D40" t="s">
        <v>38</v>
      </c>
      <c r="E40" s="2">
        <v>2000</v>
      </c>
    </row>
    <row r="41" spans="1:5">
      <c r="D41" t="s">
        <v>38</v>
      </c>
      <c r="E41" s="2">
        <v>5000</v>
      </c>
    </row>
    <row r="43" spans="1:5">
      <c r="A43" s="1" t="s">
        <v>12</v>
      </c>
      <c r="C43" s="2">
        <v>85100</v>
      </c>
      <c r="E43" s="2">
        <v>85100</v>
      </c>
    </row>
    <row r="45" spans="1:5" ht="45.75" customHeight="1">
      <c r="A45" s="1" t="s">
        <v>39</v>
      </c>
    </row>
    <row r="46" spans="1:5" ht="32.25" customHeight="1">
      <c r="B46" t="s">
        <v>1</v>
      </c>
      <c r="C46" s="2" t="s">
        <v>2</v>
      </c>
      <c r="D46" t="s">
        <v>3</v>
      </c>
      <c r="E46" s="2" t="s">
        <v>4</v>
      </c>
    </row>
    <row r="47" spans="1:5">
      <c r="B47" t="s">
        <v>28</v>
      </c>
      <c r="C47" s="2">
        <v>13000</v>
      </c>
      <c r="D47" t="s">
        <v>40</v>
      </c>
      <c r="E47" s="2">
        <v>3000</v>
      </c>
    </row>
    <row r="48" spans="1:5">
      <c r="B48" t="s">
        <v>28</v>
      </c>
      <c r="C48" s="2">
        <v>5000</v>
      </c>
      <c r="D48" t="s">
        <v>41</v>
      </c>
      <c r="E48" s="2">
        <v>8000</v>
      </c>
    </row>
    <row r="49" spans="1:5">
      <c r="B49" t="s">
        <v>28</v>
      </c>
      <c r="C49" s="2">
        <v>5000</v>
      </c>
      <c r="D49" t="s">
        <v>42</v>
      </c>
      <c r="E49" s="2">
        <v>5000</v>
      </c>
    </row>
    <row r="50" spans="1:5">
      <c r="B50" t="s">
        <v>28</v>
      </c>
      <c r="C50" s="2">
        <v>5000</v>
      </c>
      <c r="D50" t="s">
        <v>43</v>
      </c>
      <c r="E50" s="2">
        <v>3000</v>
      </c>
    </row>
    <row r="51" spans="1:5">
      <c r="B51" t="s">
        <v>28</v>
      </c>
      <c r="C51" s="2">
        <v>5000</v>
      </c>
      <c r="D51" t="s">
        <v>44</v>
      </c>
      <c r="E51" s="2">
        <v>5000</v>
      </c>
    </row>
    <row r="52" spans="1:5">
      <c r="B52" t="s">
        <v>28</v>
      </c>
      <c r="C52" s="2">
        <v>15000</v>
      </c>
      <c r="D52" t="s">
        <v>45</v>
      </c>
      <c r="E52" s="2">
        <v>56000</v>
      </c>
    </row>
    <row r="53" spans="1:5">
      <c r="B53" t="s">
        <v>46</v>
      </c>
      <c r="C53" s="2">
        <v>4000</v>
      </c>
      <c r="D53" t="s">
        <v>47</v>
      </c>
      <c r="E53" s="2">
        <v>20000</v>
      </c>
    </row>
    <row r="54" spans="1:5">
      <c r="B54" t="s">
        <v>48</v>
      </c>
      <c r="C54" s="2">
        <v>16500</v>
      </c>
      <c r="D54" t="s">
        <v>38</v>
      </c>
      <c r="E54" s="2">
        <v>3000</v>
      </c>
    </row>
    <row r="55" spans="1:5">
      <c r="B55" t="s">
        <v>49</v>
      </c>
      <c r="C55" s="2">
        <v>20000</v>
      </c>
      <c r="D55" t="s">
        <v>38</v>
      </c>
      <c r="E55" s="2">
        <v>10000</v>
      </c>
    </row>
    <row r="56" spans="1:5">
      <c r="B56" t="s">
        <v>50</v>
      </c>
      <c r="C56" s="2">
        <v>4000</v>
      </c>
    </row>
    <row r="57" spans="1:5">
      <c r="B57" t="s">
        <v>46</v>
      </c>
      <c r="C57" s="2">
        <v>11000</v>
      </c>
    </row>
    <row r="58" spans="1:5">
      <c r="B58" t="s">
        <v>51</v>
      </c>
      <c r="C58" s="2">
        <v>5000</v>
      </c>
    </row>
    <row r="59" spans="1:5">
      <c r="B59" t="s">
        <v>52</v>
      </c>
      <c r="C59" s="2">
        <v>1000</v>
      </c>
    </row>
    <row r="60" spans="1:5">
      <c r="B60" t="s">
        <v>53</v>
      </c>
      <c r="C60" s="2">
        <v>1000</v>
      </c>
    </row>
    <row r="61" spans="1:5">
      <c r="B61" t="s">
        <v>54</v>
      </c>
      <c r="C61" s="2">
        <v>2000</v>
      </c>
    </row>
    <row r="63" spans="1:5">
      <c r="A63" s="1" t="s">
        <v>12</v>
      </c>
      <c r="C63" s="2">
        <v>112500</v>
      </c>
      <c r="E63" s="2">
        <v>113000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zoomScaleNormal="100" workbookViewId="0">
      <selection activeCell="D14" sqref="D14"/>
    </sheetView>
  </sheetViews>
  <sheetFormatPr defaultRowHeight="15"/>
  <cols>
    <col min="1" max="1" width="18.28515625" style="1" customWidth="1"/>
    <col min="2" max="2" width="33.140625" customWidth="1"/>
    <col min="3" max="3" width="32.28515625" style="2" customWidth="1"/>
    <col min="4" max="4" width="33.28515625" customWidth="1"/>
    <col min="5" max="5" width="32.85546875" customWidth="1"/>
    <col min="6" max="6" width="34.85546875" customWidth="1"/>
    <col min="7" max="7" width="27.5703125" style="2" customWidth="1"/>
  </cols>
  <sheetData>
    <row r="1" spans="1:7" ht="31.5" customHeight="1">
      <c r="A1" s="1" t="s">
        <v>55</v>
      </c>
    </row>
    <row r="2" spans="1:7" ht="29.25" customHeight="1">
      <c r="A2" s="1" t="s">
        <v>56</v>
      </c>
      <c r="B2" t="s">
        <v>57</v>
      </c>
      <c r="C2" s="2" t="s">
        <v>58</v>
      </c>
      <c r="D2" t="s">
        <v>59</v>
      </c>
      <c r="E2" t="s">
        <v>60</v>
      </c>
      <c r="F2" t="s">
        <v>61</v>
      </c>
      <c r="G2" s="2" t="s">
        <v>62</v>
      </c>
    </row>
    <row r="3" spans="1:7">
      <c r="A3" s="1">
        <v>44835</v>
      </c>
      <c r="B3" t="s">
        <v>63</v>
      </c>
      <c r="C3" s="2">
        <v>1000</v>
      </c>
      <c r="D3" t="s">
        <v>64</v>
      </c>
      <c r="E3" t="s">
        <v>65</v>
      </c>
      <c r="F3" t="s">
        <v>66</v>
      </c>
      <c r="G3" s="2">
        <v>6000</v>
      </c>
    </row>
    <row r="4" spans="1:7">
      <c r="B4" t="s">
        <v>67</v>
      </c>
      <c r="C4" s="2">
        <v>5000</v>
      </c>
      <c r="D4" t="s">
        <v>68</v>
      </c>
      <c r="E4" t="s">
        <v>69</v>
      </c>
      <c r="F4" t="s">
        <v>70</v>
      </c>
      <c r="G4" s="2">
        <v>21000</v>
      </c>
    </row>
    <row r="5" spans="1:7">
      <c r="B5" t="s">
        <v>71</v>
      </c>
      <c r="C5" s="2">
        <v>5000</v>
      </c>
      <c r="E5" t="s">
        <v>72</v>
      </c>
      <c r="F5" t="s">
        <v>73</v>
      </c>
      <c r="G5" s="2">
        <v>5000</v>
      </c>
    </row>
    <row r="6" spans="1:7">
      <c r="B6" t="s">
        <v>74</v>
      </c>
      <c r="C6" s="2">
        <v>5000</v>
      </c>
      <c r="E6" t="s">
        <v>75</v>
      </c>
      <c r="F6" t="s">
        <v>76</v>
      </c>
      <c r="G6" s="2">
        <v>369</v>
      </c>
    </row>
    <row r="7" spans="1:7">
      <c r="B7" t="s">
        <v>77</v>
      </c>
      <c r="C7" s="2">
        <v>5000</v>
      </c>
    </row>
    <row r="8" spans="1:7">
      <c r="B8" t="s">
        <v>78</v>
      </c>
      <c r="C8" s="2">
        <v>5500</v>
      </c>
    </row>
    <row r="9" spans="1:7">
      <c r="A9" s="1">
        <v>44837</v>
      </c>
      <c r="B9" t="s">
        <v>79</v>
      </c>
      <c r="C9" s="2">
        <v>550</v>
      </c>
    </row>
    <row r="10" spans="1:7">
      <c r="A10" s="1">
        <v>44838</v>
      </c>
      <c r="B10" t="s">
        <v>79</v>
      </c>
      <c r="C10" s="2">
        <v>263.5</v>
      </c>
      <c r="E10" t="s">
        <v>80</v>
      </c>
      <c r="F10" t="s">
        <v>29</v>
      </c>
      <c r="G10" s="2">
        <v>286.5</v>
      </c>
    </row>
    <row r="11" spans="1:7">
      <c r="A11" s="1">
        <v>44840</v>
      </c>
      <c r="B11" t="s">
        <v>81</v>
      </c>
      <c r="C11" s="2">
        <v>2000</v>
      </c>
    </row>
    <row r="12" spans="1:7">
      <c r="B12" t="s">
        <v>82</v>
      </c>
      <c r="C12" s="2">
        <v>1700</v>
      </c>
    </row>
    <row r="13" spans="1:7">
      <c r="A13" s="1">
        <v>44843</v>
      </c>
      <c r="B13" t="s">
        <v>83</v>
      </c>
      <c r="C13" s="2">
        <v>1250</v>
      </c>
    </row>
    <row r="14" spans="1:7">
      <c r="A14" s="1">
        <v>44844</v>
      </c>
      <c r="B14" t="s">
        <v>84</v>
      </c>
      <c r="C14" s="2">
        <v>1615</v>
      </c>
    </row>
    <row r="15" spans="1:7">
      <c r="F15" t="s">
        <v>63</v>
      </c>
      <c r="G15" s="2">
        <v>4000</v>
      </c>
    </row>
    <row r="16" spans="1:7">
      <c r="F16" t="s">
        <v>85</v>
      </c>
      <c r="G16" s="2">
        <v>1500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85" zoomScaleNormal="85" workbookViewId="0">
      <selection activeCell="H14" sqref="H14"/>
    </sheetView>
  </sheetViews>
  <sheetFormatPr defaultRowHeight="15"/>
  <cols>
    <col min="1" max="1" width="27.5703125" style="1" customWidth="1"/>
    <col min="2" max="2" width="27.7109375" customWidth="1"/>
    <col min="3" max="3" width="27.5703125" style="3" customWidth="1"/>
    <col min="4" max="4" width="27.5703125" customWidth="1"/>
    <col min="5" max="5" width="27.42578125" customWidth="1"/>
    <col min="6" max="6" width="27.5703125" customWidth="1"/>
    <col min="7" max="7" width="27.140625" style="3" customWidth="1"/>
    <col min="8" max="8" width="27.42578125" style="3" customWidth="1"/>
  </cols>
  <sheetData>
    <row r="1" spans="1:7" ht="44.25" customHeight="1">
      <c r="A1" s="1" t="s">
        <v>86</v>
      </c>
      <c r="C1" s="3" t="s">
        <v>87</v>
      </c>
    </row>
    <row r="2" spans="1:7" ht="29.25" customHeight="1">
      <c r="A2" s="1" t="s">
        <v>56</v>
      </c>
      <c r="B2" t="s">
        <v>57</v>
      </c>
      <c r="C2" s="3" t="s">
        <v>58</v>
      </c>
      <c r="D2" t="s">
        <v>59</v>
      </c>
      <c r="E2" t="s">
        <v>60</v>
      </c>
      <c r="F2" t="s">
        <v>61</v>
      </c>
      <c r="G2" s="3" t="s">
        <v>62</v>
      </c>
    </row>
    <row r="3" spans="1:7">
      <c r="A3" s="1">
        <v>44843</v>
      </c>
      <c r="F3" t="s">
        <v>88</v>
      </c>
      <c r="G3" s="3">
        <v>55.56</v>
      </c>
    </row>
    <row r="4" spans="1:7">
      <c r="F4" t="s">
        <v>89</v>
      </c>
      <c r="G4" s="3">
        <v>27750</v>
      </c>
    </row>
    <row r="5" spans="1:7">
      <c r="A5" s="1">
        <v>44844</v>
      </c>
      <c r="B5" t="s">
        <v>90</v>
      </c>
      <c r="C5" s="3">
        <v>314.83999999999997</v>
      </c>
      <c r="F5" t="s">
        <v>91</v>
      </c>
      <c r="G5" s="3">
        <v>40.74</v>
      </c>
    </row>
    <row r="6" spans="1:7">
      <c r="B6" t="s">
        <v>92</v>
      </c>
      <c r="C6" s="3">
        <v>700</v>
      </c>
      <c r="F6" t="s">
        <v>93</v>
      </c>
      <c r="G6" s="3">
        <v>168.44</v>
      </c>
    </row>
    <row r="7" spans="1:7">
      <c r="B7" t="s">
        <v>94</v>
      </c>
      <c r="C7" s="3">
        <v>9260</v>
      </c>
    </row>
    <row r="8" spans="1:7">
      <c r="B8" t="s">
        <v>95</v>
      </c>
      <c r="C8" s="3">
        <v>60</v>
      </c>
    </row>
    <row r="9" spans="1:7">
      <c r="A9" s="1">
        <v>44845</v>
      </c>
      <c r="B9" t="s">
        <v>96</v>
      </c>
      <c r="C9" s="3">
        <v>150</v>
      </c>
    </row>
    <row r="10" spans="1:7">
      <c r="B10" t="s">
        <v>97</v>
      </c>
      <c r="C10" s="3">
        <v>84.22</v>
      </c>
    </row>
    <row r="11" spans="1:7">
      <c r="A11" s="1">
        <v>44846</v>
      </c>
      <c r="B11" t="s">
        <v>98</v>
      </c>
      <c r="C11" s="3">
        <v>10</v>
      </c>
    </row>
    <row r="12" spans="1:7">
      <c r="B12" t="s">
        <v>96</v>
      </c>
      <c r="C12" s="3">
        <v>70</v>
      </c>
    </row>
    <row r="13" spans="1:7">
      <c r="B13" t="s">
        <v>96</v>
      </c>
      <c r="C13" s="3">
        <v>130</v>
      </c>
    </row>
    <row r="14" spans="1:7">
      <c r="A14" s="1">
        <v>44847</v>
      </c>
      <c r="B14" t="s">
        <v>96</v>
      </c>
      <c r="C14" s="3">
        <v>113</v>
      </c>
    </row>
    <row r="15" spans="1:7">
      <c r="B15" t="s">
        <v>96</v>
      </c>
      <c r="C15" s="3">
        <v>180</v>
      </c>
    </row>
    <row r="16" spans="1:7">
      <c r="A16" s="1">
        <v>44848</v>
      </c>
      <c r="B16" t="s">
        <v>96</v>
      </c>
      <c r="C16" s="3">
        <v>165</v>
      </c>
    </row>
    <row r="17" spans="1:7">
      <c r="A17" s="1">
        <v>44850</v>
      </c>
      <c r="B17" t="s">
        <v>96</v>
      </c>
      <c r="C17" s="3">
        <v>165</v>
      </c>
    </row>
    <row r="18" spans="1:7">
      <c r="B18" t="s">
        <v>98</v>
      </c>
      <c r="C18" s="3">
        <v>20</v>
      </c>
    </row>
    <row r="19" spans="1:7">
      <c r="A19" s="1">
        <v>44852</v>
      </c>
      <c r="B19" t="s">
        <v>96</v>
      </c>
      <c r="C19" s="3">
        <v>78</v>
      </c>
      <c r="F19" t="s">
        <v>99</v>
      </c>
      <c r="G19" s="3">
        <v>235</v>
      </c>
    </row>
    <row r="20" spans="1:7">
      <c r="B20" t="s">
        <v>100</v>
      </c>
      <c r="C20" s="3">
        <v>400</v>
      </c>
      <c r="F20" t="s">
        <v>101</v>
      </c>
      <c r="G20" s="3">
        <v>20</v>
      </c>
    </row>
    <row r="21" spans="1:7">
      <c r="B21" t="s">
        <v>102</v>
      </c>
      <c r="C21" s="3">
        <v>400</v>
      </c>
    </row>
    <row r="22" spans="1:7">
      <c r="B22" t="s">
        <v>92</v>
      </c>
      <c r="C22" s="3">
        <v>600</v>
      </c>
    </row>
    <row r="23" spans="1:7">
      <c r="B23" t="s">
        <v>97</v>
      </c>
      <c r="C23" s="3">
        <v>84.22</v>
      </c>
    </row>
    <row r="24" spans="1:7">
      <c r="A24" s="1">
        <v>44852</v>
      </c>
      <c r="B24" t="s">
        <v>103</v>
      </c>
      <c r="C24" s="3">
        <v>70</v>
      </c>
      <c r="F24" t="s">
        <v>104</v>
      </c>
      <c r="G24" s="3">
        <v>10</v>
      </c>
    </row>
    <row r="25" spans="1:7">
      <c r="F25" t="s">
        <v>101</v>
      </c>
      <c r="G25" s="3">
        <v>3</v>
      </c>
    </row>
    <row r="26" spans="1:7">
      <c r="A26" s="1">
        <v>44854</v>
      </c>
      <c r="B26" t="s">
        <v>96</v>
      </c>
      <c r="C26" s="3">
        <v>400</v>
      </c>
      <c r="F26" t="s">
        <v>104</v>
      </c>
      <c r="G26" s="3">
        <v>25</v>
      </c>
    </row>
    <row r="27" spans="1:7">
      <c r="B27" t="s">
        <v>105</v>
      </c>
      <c r="C27" s="3">
        <v>10</v>
      </c>
      <c r="F27" t="s">
        <v>101</v>
      </c>
      <c r="G27" s="3">
        <v>5</v>
      </c>
    </row>
    <row r="28" spans="1:7">
      <c r="B28" t="s">
        <v>96</v>
      </c>
      <c r="C28" s="3">
        <v>100</v>
      </c>
    </row>
    <row r="29" spans="1:7">
      <c r="A29" s="1">
        <v>44855</v>
      </c>
      <c r="B29" t="s">
        <v>106</v>
      </c>
      <c r="C29" s="3">
        <v>50</v>
      </c>
    </row>
    <row r="30" spans="1:7">
      <c r="B30" t="s">
        <v>96</v>
      </c>
      <c r="C30" s="3">
        <v>95</v>
      </c>
    </row>
    <row r="31" spans="1:7">
      <c r="B31" t="s">
        <v>107</v>
      </c>
      <c r="C31" s="3">
        <v>100</v>
      </c>
    </row>
    <row r="32" spans="1:7">
      <c r="A32" s="1">
        <v>44856</v>
      </c>
      <c r="B32" t="s">
        <v>96</v>
      </c>
      <c r="C32" s="3">
        <v>415</v>
      </c>
    </row>
    <row r="33" spans="1:3">
      <c r="A33" s="1">
        <v>44857</v>
      </c>
      <c r="B33" t="s">
        <v>96</v>
      </c>
      <c r="C33" s="3">
        <v>78</v>
      </c>
    </row>
    <row r="34" spans="1:3">
      <c r="A34" s="1">
        <v>44858</v>
      </c>
      <c r="B34" t="s">
        <v>105</v>
      </c>
      <c r="C34" s="3">
        <v>10</v>
      </c>
    </row>
    <row r="35" spans="1:3">
      <c r="A35" s="1">
        <v>44859</v>
      </c>
      <c r="B35" t="s">
        <v>108</v>
      </c>
      <c r="C35" s="3">
        <v>240</v>
      </c>
    </row>
    <row r="36" spans="1:3">
      <c r="B36" t="s">
        <v>96</v>
      </c>
      <c r="C36" s="3">
        <v>314</v>
      </c>
    </row>
    <row r="37" spans="1:3">
      <c r="A37" s="1">
        <v>44860</v>
      </c>
      <c r="B37" t="s">
        <v>109</v>
      </c>
      <c r="C37" s="3">
        <v>400</v>
      </c>
    </row>
    <row r="38" spans="1:3">
      <c r="B38" t="s">
        <v>105</v>
      </c>
      <c r="C38" s="3">
        <v>10</v>
      </c>
    </row>
    <row r="39" spans="1:3">
      <c r="A39" s="1">
        <v>44861</v>
      </c>
      <c r="B39" t="s">
        <v>110</v>
      </c>
      <c r="C39" s="3">
        <v>1800</v>
      </c>
    </row>
    <row r="40" spans="1:3">
      <c r="B40" t="s">
        <v>111</v>
      </c>
      <c r="C40" s="3">
        <v>180</v>
      </c>
    </row>
    <row r="41" spans="1:3">
      <c r="A41" s="1">
        <v>44862</v>
      </c>
      <c r="B41" t="s">
        <v>112</v>
      </c>
      <c r="C41" s="3">
        <v>250</v>
      </c>
    </row>
    <row r="42" spans="1:3">
      <c r="B42" t="s">
        <v>92</v>
      </c>
      <c r="C42" s="3">
        <v>629</v>
      </c>
    </row>
    <row r="43" spans="1:3">
      <c r="B43" t="s">
        <v>113</v>
      </c>
      <c r="C43" s="3">
        <v>250</v>
      </c>
    </row>
    <row r="44" spans="1:3">
      <c r="A44" s="1">
        <v>44863</v>
      </c>
      <c r="B44" t="s">
        <v>96</v>
      </c>
      <c r="C44" s="3">
        <v>240</v>
      </c>
    </row>
    <row r="45" spans="1:3">
      <c r="B45" t="s">
        <v>105</v>
      </c>
      <c r="C45" s="3">
        <v>20</v>
      </c>
    </row>
    <row r="46" spans="1:3">
      <c r="A46" s="1">
        <v>44864</v>
      </c>
      <c r="B46" t="s">
        <v>96</v>
      </c>
      <c r="C46" s="3">
        <v>120</v>
      </c>
    </row>
    <row r="47" spans="1:3">
      <c r="B47" t="s">
        <v>114</v>
      </c>
      <c r="C47" s="3">
        <v>20</v>
      </c>
    </row>
    <row r="48" spans="1:3">
      <c r="A48" s="1">
        <v>44865</v>
      </c>
      <c r="B48" t="s">
        <v>96</v>
      </c>
      <c r="C48" s="3">
        <v>195</v>
      </c>
    </row>
    <row r="49" spans="1:8">
      <c r="B49" t="s">
        <v>114</v>
      </c>
      <c r="C49" s="3">
        <v>20</v>
      </c>
    </row>
    <row r="50" spans="1:8" s="16" customFormat="1">
      <c r="A50" s="15">
        <v>44866</v>
      </c>
      <c r="B50" s="16" t="s">
        <v>96</v>
      </c>
      <c r="C50" s="17">
        <v>120</v>
      </c>
      <c r="G50" s="17"/>
      <c r="H50" s="17"/>
    </row>
    <row r="51" spans="1:8">
      <c r="B51" t="s">
        <v>114</v>
      </c>
      <c r="C51" s="3">
        <v>20</v>
      </c>
    </row>
    <row r="52" spans="1:8">
      <c r="A52" s="1">
        <v>44868</v>
      </c>
      <c r="B52" t="s">
        <v>96</v>
      </c>
      <c r="C52" s="3">
        <v>390</v>
      </c>
    </row>
    <row r="53" spans="1:8">
      <c r="B53" t="s">
        <v>115</v>
      </c>
      <c r="C53" s="3">
        <v>75</v>
      </c>
    </row>
    <row r="54" spans="1:8">
      <c r="B54" t="s">
        <v>116</v>
      </c>
      <c r="C54" s="3">
        <v>300</v>
      </c>
    </row>
    <row r="55" spans="1:8">
      <c r="B55" t="s">
        <v>117</v>
      </c>
      <c r="C55" s="3">
        <v>300</v>
      </c>
    </row>
    <row r="56" spans="1:8">
      <c r="A56" s="1">
        <v>44869</v>
      </c>
      <c r="B56" t="s">
        <v>118</v>
      </c>
      <c r="C56" s="3">
        <v>150</v>
      </c>
    </row>
    <row r="57" spans="1:8">
      <c r="A57" s="1">
        <v>44871</v>
      </c>
      <c r="B57" t="s">
        <v>111</v>
      </c>
      <c r="C57" s="3">
        <v>150</v>
      </c>
    </row>
    <row r="58" spans="1:8">
      <c r="A58" s="1">
        <v>44872</v>
      </c>
      <c r="B58" t="s">
        <v>96</v>
      </c>
      <c r="C58" s="3">
        <v>200</v>
      </c>
    </row>
    <row r="59" spans="1:8">
      <c r="A59" s="1">
        <v>44873</v>
      </c>
      <c r="B59" t="s">
        <v>96</v>
      </c>
      <c r="C59" s="3">
        <v>200</v>
      </c>
    </row>
    <row r="60" spans="1:8">
      <c r="A60" s="1">
        <v>44874</v>
      </c>
      <c r="B60" t="s">
        <v>96</v>
      </c>
      <c r="C60" s="3">
        <v>200</v>
      </c>
    </row>
    <row r="61" spans="1:8">
      <c r="B61" t="s">
        <v>119</v>
      </c>
      <c r="C61" s="3">
        <v>50</v>
      </c>
    </row>
    <row r="62" spans="1:8">
      <c r="A62" s="1">
        <v>44875</v>
      </c>
      <c r="B62" t="s">
        <v>92</v>
      </c>
      <c r="C62" s="3">
        <v>200</v>
      </c>
    </row>
    <row r="63" spans="1:8">
      <c r="B63" t="s">
        <v>96</v>
      </c>
      <c r="C63" s="3">
        <v>345</v>
      </c>
    </row>
    <row r="64" spans="1:8">
      <c r="B64" t="s">
        <v>120</v>
      </c>
      <c r="C64" s="3"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topLeftCell="F1" workbookViewId="0">
      <selection activeCell="G4" sqref="G4"/>
    </sheetView>
  </sheetViews>
  <sheetFormatPr defaultRowHeight="15"/>
  <cols>
    <col min="1" max="1" width="27" customWidth="1"/>
    <col min="2" max="3" width="27.7109375" customWidth="1"/>
    <col min="4" max="4" width="27.5703125" customWidth="1"/>
    <col min="5" max="5" width="27.42578125" customWidth="1"/>
    <col min="6" max="6" width="23.85546875" customWidth="1"/>
    <col min="7" max="7" width="25.28515625" customWidth="1"/>
  </cols>
  <sheetData>
    <row r="1" spans="1:7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>
      <c r="A2" t="s">
        <v>127</v>
      </c>
      <c r="B2" t="s">
        <v>128</v>
      </c>
    </row>
    <row r="3" spans="1:7">
      <c r="A3" t="s">
        <v>129</v>
      </c>
      <c r="B3" t="s">
        <v>130</v>
      </c>
      <c r="C3">
        <v>400</v>
      </c>
      <c r="D3">
        <v>60</v>
      </c>
      <c r="E3">
        <v>600</v>
      </c>
      <c r="F3">
        <v>2635</v>
      </c>
    </row>
    <row r="4" spans="1:7">
      <c r="A4" t="s">
        <v>131</v>
      </c>
      <c r="F4" t="s">
        <v>132</v>
      </c>
      <c r="G4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268"/>
  <sheetViews>
    <sheetView tabSelected="1" topLeftCell="A253" workbookViewId="0">
      <selection activeCell="L261" sqref="L261"/>
    </sheetView>
  </sheetViews>
  <sheetFormatPr defaultRowHeight="15"/>
  <cols>
    <col min="1" max="1" width="12.7109375" style="19" customWidth="1"/>
    <col min="2" max="2" width="22.7109375" style="6" customWidth="1"/>
    <col min="3" max="3" width="14.28515625" style="29" customWidth="1"/>
    <col min="4" max="11" width="14.28515625" style="24" customWidth="1"/>
    <col min="12" max="12" width="14.28515625" style="29" customWidth="1"/>
    <col min="13" max="13" width="22.7109375" style="6" customWidth="1"/>
  </cols>
  <sheetData>
    <row r="3" spans="1:13" s="5" customFormat="1" ht="15.75" thickBot="1">
      <c r="A3" s="18"/>
      <c r="B3" s="13" t="s">
        <v>134</v>
      </c>
      <c r="C3" s="31"/>
      <c r="D3" s="27" t="s">
        <v>135</v>
      </c>
      <c r="E3" s="27" t="s">
        <v>124</v>
      </c>
      <c r="F3" s="27" t="s">
        <v>136</v>
      </c>
      <c r="G3" s="27" t="s">
        <v>137</v>
      </c>
      <c r="H3" s="27" t="s">
        <v>138</v>
      </c>
      <c r="I3" s="27" t="s">
        <v>139</v>
      </c>
      <c r="J3" s="27" t="s">
        <v>140</v>
      </c>
      <c r="K3" s="27" t="s">
        <v>141</v>
      </c>
      <c r="L3" s="33"/>
      <c r="M3" s="13" t="s">
        <v>142</v>
      </c>
    </row>
    <row r="4" spans="1:13">
      <c r="B4" s="11"/>
      <c r="D4" s="22"/>
      <c r="E4" s="22"/>
      <c r="F4" s="22"/>
      <c r="G4" s="22"/>
      <c r="H4" s="22"/>
      <c r="I4" s="22"/>
      <c r="J4" s="22"/>
      <c r="K4" s="22"/>
      <c r="L4" s="23"/>
    </row>
    <row r="5" spans="1:13">
      <c r="A5" s="20">
        <v>44843</v>
      </c>
      <c r="B5" s="12"/>
      <c r="D5" s="22"/>
      <c r="E5" s="22"/>
      <c r="F5" s="23"/>
      <c r="G5" s="23"/>
      <c r="H5" s="22"/>
      <c r="I5" s="22"/>
      <c r="J5" s="22"/>
      <c r="K5" s="22"/>
      <c r="L5" s="28">
        <v>55.56</v>
      </c>
      <c r="M5" s="6" t="s">
        <v>143</v>
      </c>
    </row>
    <row r="6" spans="1:13">
      <c r="A6" s="20"/>
      <c r="B6" s="12"/>
      <c r="D6" s="22"/>
      <c r="E6" s="23"/>
      <c r="F6" s="22"/>
      <c r="G6" s="22"/>
      <c r="H6" s="22"/>
      <c r="I6" s="22"/>
      <c r="J6" s="22"/>
      <c r="K6" s="22"/>
      <c r="L6" s="28">
        <v>27750</v>
      </c>
      <c r="M6" s="6" t="s">
        <v>144</v>
      </c>
    </row>
    <row r="7" spans="1:13">
      <c r="A7" s="20"/>
      <c r="B7" s="12"/>
      <c r="C7" s="28"/>
      <c r="D7" s="23"/>
      <c r="E7" s="22"/>
      <c r="F7" s="22"/>
      <c r="G7" s="22"/>
      <c r="H7" s="22"/>
      <c r="I7" s="22"/>
      <c r="J7" s="22"/>
      <c r="K7" s="22"/>
      <c r="L7" s="28">
        <v>40.74</v>
      </c>
      <c r="M7" s="6" t="s">
        <v>91</v>
      </c>
    </row>
    <row r="8" spans="1:13">
      <c r="A8" s="20"/>
      <c r="B8" s="12"/>
      <c r="C8" s="28"/>
      <c r="D8" s="23"/>
      <c r="E8" s="23"/>
      <c r="F8" s="23"/>
      <c r="G8" s="23"/>
      <c r="H8" s="23"/>
      <c r="I8" s="23"/>
      <c r="J8" s="23"/>
      <c r="K8" s="23"/>
      <c r="L8" s="28">
        <v>168.44</v>
      </c>
      <c r="M8" s="6" t="s">
        <v>145</v>
      </c>
    </row>
    <row r="9" spans="1:13">
      <c r="A9" s="20">
        <v>44844</v>
      </c>
      <c r="B9" s="14" t="s">
        <v>146</v>
      </c>
      <c r="C9" s="28">
        <v>314.83999999999997</v>
      </c>
      <c r="D9" s="23">
        <v>-314.83999999999997</v>
      </c>
      <c r="E9" s="23"/>
      <c r="F9" s="23"/>
      <c r="G9" s="23"/>
      <c r="H9" s="23"/>
      <c r="I9" s="23"/>
      <c r="J9" s="23"/>
      <c r="K9" s="23"/>
      <c r="L9" s="28"/>
      <c r="M9" s="7"/>
    </row>
    <row r="10" spans="1:13">
      <c r="A10" s="20"/>
      <c r="B10" s="14" t="s">
        <v>92</v>
      </c>
      <c r="C10" s="28">
        <v>700</v>
      </c>
      <c r="D10" s="23"/>
      <c r="E10" s="23">
        <v>-700</v>
      </c>
      <c r="F10" s="22"/>
      <c r="G10" s="22"/>
      <c r="H10" s="22"/>
      <c r="I10" s="22"/>
      <c r="J10" s="22"/>
      <c r="K10" s="22"/>
      <c r="L10" s="23"/>
    </row>
    <row r="11" spans="1:13">
      <c r="A11" s="20"/>
      <c r="B11" s="14" t="s">
        <v>94</v>
      </c>
      <c r="C11" s="28">
        <v>9260</v>
      </c>
      <c r="D11" s="23"/>
      <c r="E11" s="23"/>
      <c r="F11" s="22"/>
      <c r="G11" s="22"/>
      <c r="H11" s="22"/>
      <c r="I11" s="22"/>
      <c r="J11" s="23">
        <v>-9260</v>
      </c>
      <c r="L11" s="23"/>
    </row>
    <row r="12" spans="1:13">
      <c r="A12" s="20"/>
      <c r="B12" s="14" t="s">
        <v>95</v>
      </c>
      <c r="C12" s="28">
        <v>60</v>
      </c>
      <c r="D12" s="23">
        <v>-60</v>
      </c>
      <c r="E12" s="23"/>
      <c r="F12" s="22"/>
      <c r="G12" s="22"/>
      <c r="H12" s="22"/>
      <c r="I12" s="22"/>
      <c r="J12" s="22"/>
      <c r="K12" s="22"/>
      <c r="L12" s="23"/>
    </row>
    <row r="13" spans="1:13">
      <c r="A13" s="20">
        <v>44845</v>
      </c>
      <c r="B13" s="14" t="s">
        <v>96</v>
      </c>
      <c r="C13" s="28">
        <v>150</v>
      </c>
      <c r="D13" s="23">
        <v>-150</v>
      </c>
      <c r="E13" s="22"/>
      <c r="F13" s="22"/>
      <c r="G13" s="22"/>
      <c r="H13" s="22"/>
      <c r="I13" s="22"/>
      <c r="J13" s="22"/>
      <c r="K13" s="22"/>
      <c r="L13" s="23"/>
    </row>
    <row r="14" spans="1:13">
      <c r="A14" s="20"/>
      <c r="B14" s="14" t="s">
        <v>97</v>
      </c>
      <c r="C14" s="28">
        <v>84.22</v>
      </c>
      <c r="D14" s="23"/>
      <c r="E14" s="22"/>
      <c r="F14" s="22"/>
      <c r="G14" s="22"/>
      <c r="H14" s="22"/>
      <c r="I14" s="22"/>
      <c r="J14" s="22"/>
      <c r="K14" s="23">
        <v>-84.22</v>
      </c>
      <c r="L14" s="23"/>
    </row>
    <row r="15" spans="1:13">
      <c r="A15" s="20">
        <v>44846</v>
      </c>
      <c r="B15" s="14" t="s">
        <v>98</v>
      </c>
      <c r="C15" s="29">
        <v>10</v>
      </c>
      <c r="D15" s="24">
        <v>-10</v>
      </c>
      <c r="E15" s="22"/>
      <c r="F15" s="22"/>
      <c r="G15" s="22"/>
      <c r="H15" s="22"/>
      <c r="I15" s="22"/>
      <c r="J15" s="22"/>
      <c r="K15" s="22"/>
      <c r="L15" s="23"/>
    </row>
    <row r="16" spans="1:13">
      <c r="A16" s="20"/>
      <c r="B16" s="14" t="s">
        <v>96</v>
      </c>
      <c r="C16" s="28">
        <v>70</v>
      </c>
      <c r="D16" s="23">
        <v>-70</v>
      </c>
      <c r="E16" s="22"/>
      <c r="F16" s="22"/>
      <c r="G16" s="22"/>
      <c r="H16" s="23"/>
      <c r="I16" s="22"/>
      <c r="J16" s="22"/>
      <c r="K16" s="22"/>
      <c r="L16" s="23"/>
    </row>
    <row r="17" spans="1:13">
      <c r="A17" s="20"/>
      <c r="B17" s="14" t="s">
        <v>96</v>
      </c>
      <c r="C17" s="28">
        <v>130</v>
      </c>
      <c r="D17" s="23">
        <v>-130</v>
      </c>
      <c r="E17" s="23"/>
      <c r="F17" s="23"/>
      <c r="G17" s="23"/>
      <c r="H17" s="23"/>
      <c r="I17" s="23"/>
      <c r="J17" s="23"/>
      <c r="K17" s="23"/>
      <c r="L17" s="28"/>
      <c r="M17" s="7"/>
    </row>
    <row r="18" spans="1:13">
      <c r="A18" s="20">
        <v>44847</v>
      </c>
      <c r="B18" s="14" t="s">
        <v>96</v>
      </c>
      <c r="C18" s="28">
        <v>113</v>
      </c>
      <c r="D18" s="23">
        <v>-113</v>
      </c>
      <c r="E18" s="22"/>
      <c r="F18" s="22"/>
      <c r="G18" s="22"/>
      <c r="H18" s="22"/>
      <c r="I18" s="22"/>
      <c r="J18" s="22"/>
      <c r="K18" s="22"/>
      <c r="L18" s="23"/>
    </row>
    <row r="19" spans="1:13">
      <c r="A19" s="20"/>
      <c r="B19" s="14" t="s">
        <v>96</v>
      </c>
      <c r="C19" s="28">
        <v>180</v>
      </c>
      <c r="D19" s="23">
        <v>-180</v>
      </c>
      <c r="E19" s="22"/>
      <c r="F19" s="22"/>
      <c r="G19" s="22"/>
      <c r="H19" s="22"/>
      <c r="I19" s="22"/>
      <c r="J19" s="22"/>
      <c r="K19" s="22"/>
      <c r="L19" s="23"/>
    </row>
    <row r="20" spans="1:13">
      <c r="A20" s="20">
        <v>44848</v>
      </c>
      <c r="B20" s="14" t="s">
        <v>96</v>
      </c>
      <c r="C20" s="28">
        <v>165</v>
      </c>
      <c r="D20" s="23">
        <v>-165</v>
      </c>
      <c r="E20" s="22"/>
      <c r="F20" s="22"/>
      <c r="G20" s="22"/>
      <c r="H20" s="22"/>
      <c r="I20" s="22"/>
      <c r="J20" s="22"/>
      <c r="K20" s="22"/>
      <c r="L20" s="23"/>
    </row>
    <row r="21" spans="1:13">
      <c r="A21" s="20">
        <v>44850</v>
      </c>
      <c r="B21" s="14" t="s">
        <v>96</v>
      </c>
      <c r="C21" s="28">
        <v>165</v>
      </c>
      <c r="D21" s="23">
        <v>-165</v>
      </c>
      <c r="E21" s="22"/>
      <c r="F21" s="22"/>
      <c r="G21" s="22"/>
      <c r="H21" s="22"/>
      <c r="I21" s="22"/>
      <c r="J21" s="22"/>
      <c r="K21" s="22"/>
      <c r="L21" s="23"/>
    </row>
    <row r="22" spans="1:13">
      <c r="A22" s="20"/>
      <c r="B22" s="14" t="s">
        <v>98</v>
      </c>
      <c r="C22" s="28">
        <v>20</v>
      </c>
      <c r="D22" s="23">
        <v>-20</v>
      </c>
      <c r="E22" s="22"/>
      <c r="F22" s="22"/>
      <c r="G22" s="22"/>
      <c r="H22" s="22"/>
      <c r="I22" s="22"/>
      <c r="J22" s="22"/>
      <c r="K22" s="22"/>
      <c r="L22" s="23"/>
    </row>
    <row r="23" spans="1:13">
      <c r="A23" s="20">
        <v>44852</v>
      </c>
      <c r="B23" s="14"/>
      <c r="C23" s="28"/>
      <c r="D23" s="23"/>
      <c r="E23" s="22"/>
      <c r="F23" s="22"/>
      <c r="G23" s="22"/>
      <c r="H23" s="22"/>
      <c r="I23" s="22"/>
      <c r="J23" s="22"/>
      <c r="K23" s="22"/>
      <c r="L23" s="28">
        <v>235</v>
      </c>
      <c r="M23" s="6" t="s">
        <v>99</v>
      </c>
    </row>
    <row r="24" spans="1:13">
      <c r="A24" s="20"/>
      <c r="B24" s="14"/>
      <c r="C24" s="28"/>
      <c r="D24" s="23"/>
      <c r="E24" s="22"/>
      <c r="F24" s="22"/>
      <c r="G24" s="22"/>
      <c r="H24" s="22"/>
      <c r="I24" s="22"/>
      <c r="J24" s="22"/>
      <c r="K24" s="22"/>
      <c r="L24" s="28">
        <v>20</v>
      </c>
      <c r="M24" s="6" t="s">
        <v>101</v>
      </c>
    </row>
    <row r="25" spans="1:13">
      <c r="A25" s="20"/>
      <c r="B25" s="14"/>
      <c r="C25" s="28"/>
      <c r="D25" s="23"/>
      <c r="E25" s="22"/>
      <c r="F25" s="22"/>
      <c r="G25" s="22"/>
      <c r="H25" s="22"/>
      <c r="I25" s="22"/>
      <c r="J25" s="22"/>
      <c r="K25" s="22"/>
      <c r="L25" s="28">
        <v>10</v>
      </c>
      <c r="M25" s="6" t="s">
        <v>99</v>
      </c>
    </row>
    <row r="26" spans="1:13">
      <c r="A26" s="20"/>
      <c r="B26" s="14"/>
      <c r="C26" s="28"/>
      <c r="D26" s="23"/>
      <c r="E26" s="22"/>
      <c r="F26" s="22"/>
      <c r="G26" s="22"/>
      <c r="H26" s="22"/>
      <c r="I26" s="22"/>
      <c r="J26" s="22"/>
      <c r="K26" s="22"/>
      <c r="L26" s="28">
        <v>3</v>
      </c>
      <c r="M26" s="6" t="s">
        <v>101</v>
      </c>
    </row>
    <row r="27" spans="1:13">
      <c r="A27" s="20"/>
      <c r="B27" s="14" t="s">
        <v>96</v>
      </c>
      <c r="C27" s="28">
        <v>78</v>
      </c>
      <c r="D27" s="23">
        <v>-78</v>
      </c>
      <c r="E27" s="22"/>
      <c r="F27" s="22"/>
      <c r="G27" s="22"/>
      <c r="H27" s="22"/>
      <c r="I27" s="22"/>
      <c r="J27" s="22"/>
      <c r="K27" s="22"/>
      <c r="L27" s="23"/>
    </row>
    <row r="28" spans="1:13">
      <c r="A28" s="20"/>
      <c r="B28" s="14" t="s">
        <v>100</v>
      </c>
      <c r="C28" s="29">
        <v>400</v>
      </c>
      <c r="D28" s="24">
        <v>-400</v>
      </c>
      <c r="E28" s="22"/>
      <c r="F28" s="22"/>
      <c r="G28" s="22"/>
      <c r="H28" s="22"/>
      <c r="I28" s="22"/>
      <c r="J28" s="22"/>
      <c r="K28" s="22"/>
      <c r="L28" s="23"/>
    </row>
    <row r="29" spans="1:13">
      <c r="A29" s="20"/>
      <c r="B29" s="14" t="s">
        <v>102</v>
      </c>
      <c r="C29" s="28">
        <v>400</v>
      </c>
      <c r="D29" s="23">
        <v>-400</v>
      </c>
      <c r="E29" s="22"/>
      <c r="F29" s="22"/>
      <c r="G29" s="22"/>
      <c r="H29" s="22"/>
      <c r="I29" s="22"/>
      <c r="J29" s="22"/>
      <c r="K29" s="22"/>
      <c r="L29" s="23"/>
    </row>
    <row r="30" spans="1:13">
      <c r="A30" s="20"/>
      <c r="B30" s="14" t="s">
        <v>92</v>
      </c>
      <c r="C30" s="28">
        <v>600</v>
      </c>
      <c r="D30" s="22"/>
      <c r="E30" s="23">
        <v>-600</v>
      </c>
      <c r="F30" s="22"/>
      <c r="G30" s="22"/>
      <c r="H30" s="22"/>
      <c r="I30" s="22"/>
      <c r="J30" s="22"/>
      <c r="K30" s="22"/>
      <c r="L30" s="23"/>
    </row>
    <row r="31" spans="1:13">
      <c r="A31" s="20"/>
      <c r="B31" s="14" t="s">
        <v>97</v>
      </c>
      <c r="C31" s="28">
        <v>84.22</v>
      </c>
      <c r="D31" s="22"/>
      <c r="E31" s="22"/>
      <c r="F31" s="22"/>
      <c r="G31" s="22"/>
      <c r="H31" s="22"/>
      <c r="I31" s="22"/>
      <c r="J31" s="22"/>
      <c r="K31" s="23">
        <v>-84.22</v>
      </c>
      <c r="L31" s="23"/>
    </row>
    <row r="32" spans="1:13">
      <c r="A32" s="20"/>
      <c r="B32" s="14" t="s">
        <v>103</v>
      </c>
      <c r="C32" s="28">
        <v>70</v>
      </c>
      <c r="D32" s="22"/>
      <c r="E32" s="22"/>
      <c r="F32" s="22"/>
      <c r="G32" s="22"/>
      <c r="H32" s="22"/>
      <c r="I32" s="23">
        <v>-70</v>
      </c>
      <c r="J32" s="22"/>
      <c r="K32" s="22"/>
      <c r="L32" s="23"/>
    </row>
    <row r="33" spans="1:13">
      <c r="A33" s="20">
        <v>44854</v>
      </c>
      <c r="B33" s="14"/>
      <c r="C33" s="28"/>
      <c r="D33" s="22"/>
      <c r="E33" s="22"/>
      <c r="F33" s="22"/>
      <c r="G33" s="22"/>
      <c r="H33" s="22"/>
      <c r="I33" s="22"/>
      <c r="J33" s="22"/>
      <c r="K33" s="22"/>
      <c r="L33" s="28">
        <v>25</v>
      </c>
      <c r="M33" s="6" t="s">
        <v>99</v>
      </c>
    </row>
    <row r="34" spans="1:13">
      <c r="A34" s="20"/>
      <c r="B34" s="14"/>
      <c r="C34" s="28"/>
      <c r="D34" s="22"/>
      <c r="E34" s="22"/>
      <c r="F34" s="22"/>
      <c r="G34" s="22"/>
      <c r="H34" s="22"/>
      <c r="I34" s="22"/>
      <c r="J34" s="22"/>
      <c r="K34" s="22"/>
      <c r="L34" s="28">
        <v>5</v>
      </c>
      <c r="M34" s="6" t="s">
        <v>101</v>
      </c>
    </row>
    <row r="35" spans="1:13">
      <c r="A35" s="20"/>
      <c r="B35" s="14" t="s">
        <v>96</v>
      </c>
      <c r="C35" s="28">
        <v>400</v>
      </c>
      <c r="D35" s="23">
        <v>-400</v>
      </c>
      <c r="E35" s="22"/>
      <c r="F35" s="22"/>
      <c r="G35" s="22"/>
      <c r="H35" s="22"/>
      <c r="I35" s="22"/>
      <c r="J35" s="22"/>
      <c r="K35" s="22"/>
      <c r="L35" s="23"/>
    </row>
    <row r="36" spans="1:13">
      <c r="A36" s="20"/>
      <c r="B36" s="14" t="s">
        <v>105</v>
      </c>
      <c r="C36" s="28">
        <v>10</v>
      </c>
      <c r="D36" s="23">
        <v>-10</v>
      </c>
      <c r="E36" s="22"/>
      <c r="F36" s="22"/>
      <c r="G36" s="22"/>
      <c r="H36" s="22"/>
      <c r="I36" s="22"/>
      <c r="J36" s="22"/>
      <c r="K36" s="22"/>
      <c r="L36" s="23"/>
    </row>
    <row r="37" spans="1:13">
      <c r="A37" s="20"/>
      <c r="B37" s="14" t="s">
        <v>96</v>
      </c>
      <c r="C37" s="28">
        <v>100</v>
      </c>
      <c r="D37" s="23">
        <v>-100</v>
      </c>
      <c r="E37" s="22"/>
      <c r="F37" s="22"/>
      <c r="G37" s="22"/>
      <c r="H37" s="22"/>
      <c r="I37" s="22"/>
      <c r="J37" s="22"/>
      <c r="K37" s="22"/>
      <c r="L37" s="23"/>
    </row>
    <row r="38" spans="1:13">
      <c r="A38" s="20">
        <v>44855</v>
      </c>
      <c r="B38" s="14" t="s">
        <v>106</v>
      </c>
      <c r="C38" s="28">
        <v>50</v>
      </c>
      <c r="D38" s="22"/>
      <c r="E38" s="22"/>
      <c r="F38" s="22"/>
      <c r="G38" s="22"/>
      <c r="H38" s="22"/>
      <c r="I38" s="22"/>
      <c r="J38" s="22"/>
      <c r="K38" s="23">
        <v>-50</v>
      </c>
      <c r="L38" s="23"/>
    </row>
    <row r="39" spans="1:13">
      <c r="A39" s="20"/>
      <c r="B39" s="14" t="s">
        <v>96</v>
      </c>
      <c r="C39" s="28">
        <v>95</v>
      </c>
      <c r="D39" s="23">
        <v>-95</v>
      </c>
      <c r="E39" s="22"/>
      <c r="F39" s="22"/>
      <c r="G39" s="22"/>
      <c r="H39" s="22"/>
      <c r="I39" s="22"/>
      <c r="J39" s="22"/>
      <c r="K39" s="22"/>
      <c r="L39" s="23"/>
    </row>
    <row r="40" spans="1:13">
      <c r="A40" s="20"/>
      <c r="B40" s="14" t="s">
        <v>107</v>
      </c>
      <c r="C40" s="28">
        <v>100</v>
      </c>
      <c r="D40" s="23">
        <v>-100</v>
      </c>
      <c r="E40" s="22"/>
      <c r="F40" s="22"/>
      <c r="G40" s="22"/>
      <c r="H40" s="22"/>
      <c r="I40" s="22"/>
      <c r="J40" s="22"/>
      <c r="K40" s="22"/>
      <c r="L40" s="23"/>
    </row>
    <row r="41" spans="1:13">
      <c r="A41" s="20">
        <v>44856</v>
      </c>
      <c r="B41" s="14" t="s">
        <v>96</v>
      </c>
      <c r="C41" s="28">
        <v>415</v>
      </c>
      <c r="D41" s="23">
        <v>-415</v>
      </c>
      <c r="E41" s="22"/>
      <c r="F41" s="22"/>
      <c r="G41" s="22"/>
      <c r="H41" s="22"/>
      <c r="I41" s="22"/>
      <c r="J41" s="22"/>
      <c r="K41" s="22"/>
      <c r="L41" s="23"/>
    </row>
    <row r="42" spans="1:13">
      <c r="A42" s="20">
        <v>44857</v>
      </c>
      <c r="B42" s="14" t="s">
        <v>96</v>
      </c>
      <c r="C42" s="28">
        <v>78</v>
      </c>
      <c r="D42" s="23">
        <v>-78</v>
      </c>
      <c r="E42" s="22"/>
      <c r="F42" s="22"/>
      <c r="G42" s="22"/>
      <c r="H42" s="22"/>
      <c r="I42" s="22"/>
      <c r="J42" s="22"/>
      <c r="K42" s="22"/>
      <c r="L42" s="23"/>
    </row>
    <row r="43" spans="1:13">
      <c r="A43" s="20">
        <v>44858</v>
      </c>
      <c r="B43" s="14" t="s">
        <v>105</v>
      </c>
      <c r="C43" s="28">
        <v>10</v>
      </c>
      <c r="D43" s="23">
        <v>-10</v>
      </c>
      <c r="E43" s="22"/>
      <c r="F43" s="22"/>
      <c r="G43" s="22"/>
      <c r="H43" s="22"/>
      <c r="I43" s="22"/>
      <c r="J43" s="22"/>
      <c r="K43" s="22"/>
      <c r="L43" s="23"/>
    </row>
    <row r="44" spans="1:13">
      <c r="A44" s="20">
        <v>44859</v>
      </c>
      <c r="B44" s="14" t="s">
        <v>108</v>
      </c>
      <c r="C44" s="28">
        <v>240</v>
      </c>
      <c r="D44" s="23">
        <v>-240</v>
      </c>
      <c r="E44" s="22"/>
      <c r="F44" s="22"/>
      <c r="G44" s="22"/>
      <c r="H44" s="22"/>
      <c r="I44" s="22"/>
      <c r="J44" s="22"/>
      <c r="K44" s="22"/>
      <c r="L44" s="23"/>
    </row>
    <row r="45" spans="1:13">
      <c r="A45" s="20"/>
      <c r="B45" s="14" t="s">
        <v>96</v>
      </c>
      <c r="C45" s="28">
        <v>314</v>
      </c>
      <c r="D45" s="23">
        <v>-314</v>
      </c>
      <c r="E45" s="22"/>
      <c r="F45" s="22"/>
      <c r="G45" s="22"/>
      <c r="H45" s="22"/>
      <c r="I45" s="22"/>
      <c r="J45" s="22"/>
      <c r="K45" s="22"/>
      <c r="L45" s="23"/>
    </row>
    <row r="46" spans="1:13">
      <c r="A46" s="20">
        <v>44860</v>
      </c>
      <c r="B46" s="14" t="s">
        <v>109</v>
      </c>
      <c r="C46" s="28">
        <v>400</v>
      </c>
      <c r="D46" s="22"/>
      <c r="E46" s="22"/>
      <c r="F46" s="22"/>
      <c r="G46" s="22"/>
      <c r="H46" s="22"/>
      <c r="I46" s="22"/>
      <c r="J46" s="22"/>
      <c r="K46" s="23">
        <v>-400</v>
      </c>
      <c r="L46" s="23"/>
    </row>
    <row r="47" spans="1:13">
      <c r="A47" s="20"/>
      <c r="B47" s="14" t="s">
        <v>105</v>
      </c>
      <c r="C47" s="28">
        <v>10</v>
      </c>
      <c r="D47" s="23">
        <v>-10</v>
      </c>
      <c r="E47" s="22"/>
      <c r="F47" s="22"/>
      <c r="G47" s="22"/>
      <c r="H47" s="22"/>
      <c r="I47" s="22"/>
      <c r="J47" s="22"/>
      <c r="K47" s="22"/>
      <c r="L47" s="23"/>
    </row>
    <row r="48" spans="1:13">
      <c r="A48" s="20">
        <v>44861</v>
      </c>
      <c r="B48" s="14" t="s">
        <v>110</v>
      </c>
      <c r="C48" s="28">
        <v>1800</v>
      </c>
      <c r="D48" s="22"/>
      <c r="E48" s="22"/>
      <c r="F48" s="22"/>
      <c r="G48" s="22"/>
      <c r="H48" s="22"/>
      <c r="I48" s="23">
        <v>-1800</v>
      </c>
      <c r="J48" s="22"/>
      <c r="K48" s="22"/>
      <c r="L48" s="23"/>
    </row>
    <row r="49" spans="1:13">
      <c r="A49" s="20"/>
      <c r="B49" s="14" t="s">
        <v>111</v>
      </c>
      <c r="C49" s="28">
        <v>180</v>
      </c>
      <c r="D49" s="23">
        <v>-180</v>
      </c>
      <c r="E49" s="22"/>
      <c r="F49" s="22"/>
      <c r="G49" s="22"/>
      <c r="H49" s="22"/>
      <c r="I49" s="22"/>
      <c r="J49" s="22"/>
      <c r="K49" s="22"/>
      <c r="L49" s="23"/>
    </row>
    <row r="50" spans="1:13">
      <c r="A50" s="20">
        <v>44862</v>
      </c>
      <c r="B50" s="14" t="s">
        <v>112</v>
      </c>
      <c r="C50" s="28">
        <v>250</v>
      </c>
      <c r="D50" s="22"/>
      <c r="E50" s="22"/>
      <c r="F50" s="23">
        <v>-250</v>
      </c>
      <c r="G50" s="23"/>
      <c r="H50" s="22"/>
      <c r="I50" s="22"/>
      <c r="J50" s="22"/>
      <c r="K50" s="22"/>
      <c r="L50" s="23"/>
    </row>
    <row r="51" spans="1:13">
      <c r="B51" s="14" t="s">
        <v>92</v>
      </c>
      <c r="C51" s="28">
        <v>629</v>
      </c>
      <c r="D51" s="22"/>
      <c r="E51" s="23">
        <v>-629</v>
      </c>
      <c r="F51" s="22"/>
      <c r="G51" s="22"/>
      <c r="H51" s="22"/>
      <c r="I51" s="22"/>
      <c r="J51" s="22"/>
      <c r="K51" s="22"/>
      <c r="L51" s="23"/>
    </row>
    <row r="52" spans="1:13">
      <c r="B52" s="14" t="s">
        <v>113</v>
      </c>
      <c r="C52" s="28">
        <v>250</v>
      </c>
      <c r="D52" s="22"/>
      <c r="E52" s="22"/>
      <c r="F52" s="22"/>
      <c r="G52" s="23">
        <v>-250</v>
      </c>
      <c r="H52" s="22"/>
      <c r="I52" s="22"/>
      <c r="J52" s="22"/>
      <c r="K52" s="22"/>
      <c r="L52" s="23"/>
    </row>
    <row r="53" spans="1:13">
      <c r="A53" s="20">
        <v>44863</v>
      </c>
      <c r="B53" s="14" t="s">
        <v>96</v>
      </c>
      <c r="C53" s="28">
        <v>240</v>
      </c>
      <c r="D53" s="23">
        <v>-240</v>
      </c>
      <c r="E53" s="22"/>
      <c r="F53" s="22"/>
      <c r="G53" s="22"/>
      <c r="H53" s="22"/>
      <c r="I53" s="22"/>
      <c r="J53" s="22"/>
      <c r="K53" s="22"/>
      <c r="L53" s="23"/>
    </row>
    <row r="54" spans="1:13">
      <c r="B54" s="14" t="s">
        <v>105</v>
      </c>
      <c r="C54" s="28">
        <v>20</v>
      </c>
      <c r="D54" s="23">
        <v>-20</v>
      </c>
      <c r="E54" s="22"/>
      <c r="F54" s="22"/>
      <c r="G54" s="22"/>
      <c r="H54" s="22"/>
      <c r="I54" s="22"/>
      <c r="J54" s="22"/>
      <c r="K54" s="22"/>
      <c r="L54" s="23"/>
    </row>
    <row r="55" spans="1:13">
      <c r="A55" s="20">
        <v>44864</v>
      </c>
      <c r="B55" s="14" t="s">
        <v>96</v>
      </c>
      <c r="C55" s="28">
        <v>120</v>
      </c>
      <c r="D55" s="23">
        <v>-120</v>
      </c>
      <c r="E55" s="22"/>
      <c r="F55" s="22"/>
      <c r="G55" s="22"/>
      <c r="H55" s="22"/>
      <c r="I55" s="22"/>
      <c r="J55" s="22"/>
      <c r="K55" s="22"/>
      <c r="L55" s="23"/>
    </row>
    <row r="56" spans="1:13">
      <c r="B56" s="14" t="s">
        <v>114</v>
      </c>
      <c r="C56" s="28">
        <v>20</v>
      </c>
      <c r="D56" s="23">
        <v>-20</v>
      </c>
      <c r="E56" s="22"/>
      <c r="F56" s="22"/>
      <c r="G56" s="22"/>
      <c r="H56" s="22"/>
      <c r="I56" s="22"/>
      <c r="J56" s="22"/>
      <c r="K56" s="22"/>
      <c r="L56" s="23"/>
    </row>
    <row r="57" spans="1:13">
      <c r="A57" s="20">
        <v>44865</v>
      </c>
      <c r="B57" s="14" t="s">
        <v>96</v>
      </c>
      <c r="C57" s="28">
        <v>195</v>
      </c>
      <c r="D57" s="23">
        <v>-195</v>
      </c>
      <c r="E57" s="22"/>
      <c r="F57" s="22"/>
      <c r="G57" s="22"/>
      <c r="H57" s="22"/>
      <c r="I57" s="22"/>
      <c r="J57" s="22"/>
      <c r="K57" s="22"/>
      <c r="L57" s="23"/>
    </row>
    <row r="58" spans="1:13">
      <c r="B58" s="14" t="s">
        <v>114</v>
      </c>
      <c r="C58" s="29">
        <v>20</v>
      </c>
      <c r="D58" s="24">
        <v>-20</v>
      </c>
      <c r="E58" s="22"/>
      <c r="F58" s="22"/>
      <c r="G58" s="22"/>
      <c r="H58" s="22"/>
      <c r="I58" s="22"/>
      <c r="J58" s="22"/>
      <c r="K58" s="22"/>
      <c r="L58" s="23"/>
    </row>
    <row r="59" spans="1:13">
      <c r="B59" s="12"/>
      <c r="C59" s="23"/>
      <c r="F59" s="22"/>
      <c r="G59" s="22"/>
      <c r="H59" s="30"/>
      <c r="I59" s="22"/>
      <c r="J59" s="22"/>
      <c r="K59" s="22"/>
      <c r="L59" s="28"/>
    </row>
    <row r="60" spans="1:13" s="9" customFormat="1">
      <c r="A60" s="21" t="s">
        <v>147</v>
      </c>
      <c r="B60" s="8"/>
      <c r="C60" s="32">
        <f t="shared" ref="C60:K60" si="0">SUM(C4:C59)</f>
        <v>19000.28</v>
      </c>
      <c r="D60" s="25">
        <f t="shared" si="0"/>
        <v>-4822.84</v>
      </c>
      <c r="E60" s="25">
        <f t="shared" si="0"/>
        <v>-1929</v>
      </c>
      <c r="F60" s="25">
        <f t="shared" si="0"/>
        <v>-250</v>
      </c>
      <c r="G60" s="25">
        <f t="shared" si="0"/>
        <v>-250</v>
      </c>
      <c r="H60" s="25">
        <f t="shared" si="0"/>
        <v>0</v>
      </c>
      <c r="I60" s="25">
        <f t="shared" si="0"/>
        <v>-1870</v>
      </c>
      <c r="J60" s="25">
        <f t="shared" si="0"/>
        <v>-9260</v>
      </c>
      <c r="K60" s="25">
        <f t="shared" si="0"/>
        <v>-618.44000000000005</v>
      </c>
      <c r="L60" s="32">
        <f>SUM(L4:L59)</f>
        <v>28312.74</v>
      </c>
      <c r="M60" s="8"/>
    </row>
    <row r="61" spans="1:13" s="9" customFormat="1">
      <c r="A61" s="21" t="s">
        <v>12</v>
      </c>
      <c r="B61" s="8"/>
      <c r="C61" s="32"/>
      <c r="D61" s="25">
        <f t="shared" ref="D61:K61" si="1" xml:space="preserve"> D60</f>
        <v>-4822.84</v>
      </c>
      <c r="E61" s="25">
        <f t="shared" si="1"/>
        <v>-1929</v>
      </c>
      <c r="F61" s="25">
        <f t="shared" si="1"/>
        <v>-250</v>
      </c>
      <c r="G61" s="25">
        <f t="shared" si="1"/>
        <v>-250</v>
      </c>
      <c r="H61" s="25">
        <f t="shared" si="1"/>
        <v>0</v>
      </c>
      <c r="I61" s="25">
        <f t="shared" si="1"/>
        <v>-1870</v>
      </c>
      <c r="J61" s="25">
        <f t="shared" si="1"/>
        <v>-9260</v>
      </c>
      <c r="K61" s="25">
        <f t="shared" si="1"/>
        <v>-618.44000000000005</v>
      </c>
      <c r="L61" s="32"/>
      <c r="M61" s="8"/>
    </row>
    <row r="63" spans="1:13" s="5" customFormat="1" ht="15.75" thickBot="1">
      <c r="A63" s="18"/>
      <c r="B63" s="10" t="s">
        <v>148</v>
      </c>
      <c r="C63" s="31"/>
      <c r="D63" s="27" t="s">
        <v>135</v>
      </c>
      <c r="E63" s="27" t="s">
        <v>124</v>
      </c>
      <c r="F63" s="27" t="s">
        <v>136</v>
      </c>
      <c r="G63" s="27" t="s">
        <v>137</v>
      </c>
      <c r="H63" s="27" t="s">
        <v>138</v>
      </c>
      <c r="I63" s="27" t="s">
        <v>139</v>
      </c>
      <c r="J63" s="27" t="s">
        <v>140</v>
      </c>
      <c r="K63" s="27" t="s">
        <v>141</v>
      </c>
      <c r="L63" s="33">
        <f xml:space="preserve"> -C60+L60</f>
        <v>9312.4600000000028</v>
      </c>
      <c r="M63" s="4"/>
    </row>
    <row r="64" spans="1:13">
      <c r="B64" s="11"/>
      <c r="D64" s="22"/>
      <c r="E64" s="22"/>
      <c r="F64" s="22"/>
      <c r="G64" s="22"/>
      <c r="H64" s="22"/>
      <c r="I64" s="22"/>
      <c r="J64" s="22"/>
      <c r="K64" s="22"/>
      <c r="L64" s="23"/>
    </row>
    <row r="65" spans="1:13">
      <c r="A65" s="20">
        <v>44866</v>
      </c>
      <c r="B65" s="14" t="s">
        <v>96</v>
      </c>
      <c r="C65" s="28">
        <v>120</v>
      </c>
      <c r="D65" s="23">
        <v>-120</v>
      </c>
      <c r="E65" s="22"/>
      <c r="F65" s="22"/>
      <c r="G65" s="22"/>
      <c r="H65" s="22"/>
      <c r="I65" s="22"/>
      <c r="J65" s="22"/>
      <c r="K65" s="22"/>
      <c r="L65" s="36">
        <v>9312</v>
      </c>
      <c r="M65" s="6" t="s">
        <v>149</v>
      </c>
    </row>
    <row r="66" spans="1:13">
      <c r="A66" s="20"/>
      <c r="B66" s="14" t="s">
        <v>114</v>
      </c>
      <c r="C66" s="28">
        <v>20</v>
      </c>
      <c r="D66" s="23">
        <v>-20</v>
      </c>
      <c r="E66" s="22"/>
      <c r="F66" s="22"/>
      <c r="G66" s="22"/>
      <c r="H66" s="22"/>
      <c r="I66" s="22"/>
      <c r="J66" s="22"/>
      <c r="K66" s="22"/>
      <c r="L66" s="23"/>
    </row>
    <row r="67" spans="1:13">
      <c r="A67" s="20">
        <v>44868</v>
      </c>
      <c r="B67" s="14" t="s">
        <v>96</v>
      </c>
      <c r="C67" s="29">
        <v>390</v>
      </c>
      <c r="D67" s="24">
        <v>-390</v>
      </c>
      <c r="E67" s="22"/>
      <c r="F67" s="22"/>
      <c r="G67" s="22"/>
      <c r="H67" s="22"/>
      <c r="I67" s="22"/>
      <c r="J67" s="22"/>
      <c r="K67" s="22"/>
      <c r="L67" s="23"/>
    </row>
    <row r="68" spans="1:13">
      <c r="A68" s="20"/>
      <c r="B68" s="14" t="s">
        <v>115</v>
      </c>
      <c r="C68" s="29">
        <v>75</v>
      </c>
      <c r="D68" s="22"/>
      <c r="E68" s="22"/>
      <c r="F68" s="24">
        <v>-75</v>
      </c>
      <c r="G68" s="22"/>
      <c r="H68" s="22"/>
      <c r="I68" s="22"/>
      <c r="J68" s="22"/>
      <c r="K68" s="22"/>
      <c r="L68" s="23"/>
    </row>
    <row r="69" spans="1:13">
      <c r="A69" s="20"/>
      <c r="B69" s="14" t="s">
        <v>116</v>
      </c>
      <c r="C69" s="29">
        <v>300</v>
      </c>
      <c r="D69" s="24">
        <v>-300</v>
      </c>
      <c r="E69" s="22"/>
      <c r="F69" s="22"/>
      <c r="G69" s="22"/>
      <c r="H69" s="22"/>
      <c r="I69" s="22"/>
      <c r="J69" s="22"/>
      <c r="K69" s="22"/>
      <c r="L69" s="23"/>
    </row>
    <row r="70" spans="1:13">
      <c r="A70" s="20"/>
      <c r="B70" s="14" t="s">
        <v>117</v>
      </c>
      <c r="C70" s="29">
        <v>300</v>
      </c>
      <c r="D70" s="22"/>
      <c r="E70" s="22"/>
      <c r="F70" s="22"/>
      <c r="G70" s="22"/>
      <c r="H70" s="22"/>
      <c r="I70" s="22"/>
      <c r="J70" s="22"/>
      <c r="K70" s="22"/>
      <c r="L70" s="23"/>
    </row>
    <row r="71" spans="1:13">
      <c r="A71" s="20">
        <v>44869</v>
      </c>
      <c r="B71" s="14" t="s">
        <v>118</v>
      </c>
      <c r="C71" s="29">
        <v>150</v>
      </c>
      <c r="D71" s="24">
        <v>-150</v>
      </c>
      <c r="E71" s="22"/>
      <c r="F71" s="22"/>
      <c r="G71" s="22"/>
      <c r="H71" s="22"/>
      <c r="I71" s="22"/>
      <c r="J71" s="22"/>
      <c r="K71" s="22"/>
      <c r="L71" s="23"/>
    </row>
    <row r="72" spans="1:13">
      <c r="A72" s="20">
        <v>44871</v>
      </c>
      <c r="B72" s="14" t="s">
        <v>96</v>
      </c>
      <c r="C72" s="29">
        <v>150</v>
      </c>
      <c r="D72" s="24">
        <v>-150</v>
      </c>
      <c r="E72" s="22"/>
      <c r="F72" s="22"/>
      <c r="G72" s="22"/>
      <c r="H72" s="22"/>
      <c r="I72" s="22"/>
      <c r="J72" s="22"/>
      <c r="K72" s="22"/>
      <c r="L72" s="23"/>
    </row>
    <row r="73" spans="1:13">
      <c r="A73" s="20">
        <v>44872</v>
      </c>
      <c r="B73" s="14" t="s">
        <v>96</v>
      </c>
      <c r="C73" s="29">
        <v>200</v>
      </c>
      <c r="D73" s="24">
        <v>-200</v>
      </c>
      <c r="E73" s="22"/>
      <c r="F73" s="22"/>
      <c r="G73" s="22"/>
      <c r="H73" s="22"/>
      <c r="I73" s="22"/>
      <c r="J73" s="22"/>
      <c r="K73" s="22"/>
      <c r="L73" s="23"/>
    </row>
    <row r="74" spans="1:13">
      <c r="A74" s="20">
        <v>44873</v>
      </c>
      <c r="B74" s="14" t="s">
        <v>96</v>
      </c>
      <c r="C74" s="29">
        <v>200</v>
      </c>
      <c r="D74" s="24">
        <v>-200</v>
      </c>
      <c r="E74" s="22"/>
      <c r="F74" s="22"/>
      <c r="G74" s="22"/>
      <c r="H74" s="22"/>
      <c r="I74" s="22"/>
      <c r="J74" s="22"/>
      <c r="K74" s="22"/>
      <c r="L74" s="23"/>
    </row>
    <row r="75" spans="1:13">
      <c r="A75" s="20">
        <v>44874</v>
      </c>
      <c r="B75" s="14" t="s">
        <v>96</v>
      </c>
      <c r="C75" s="29">
        <v>200</v>
      </c>
      <c r="D75" s="24">
        <v>-200</v>
      </c>
      <c r="E75" s="22"/>
      <c r="F75" s="22"/>
      <c r="G75" s="22"/>
      <c r="H75" s="22"/>
      <c r="I75" s="22"/>
      <c r="J75" s="22"/>
      <c r="K75" s="22"/>
      <c r="L75" s="23"/>
    </row>
    <row r="76" spans="1:13">
      <c r="A76" s="20"/>
      <c r="B76" s="14" t="s">
        <v>119</v>
      </c>
      <c r="C76" s="29">
        <v>50</v>
      </c>
      <c r="D76" s="22"/>
      <c r="E76" s="22"/>
      <c r="F76" s="22"/>
      <c r="G76" s="22"/>
      <c r="H76" s="22"/>
      <c r="I76" s="22"/>
      <c r="J76" s="22"/>
      <c r="K76" s="22"/>
      <c r="L76" s="23"/>
    </row>
    <row r="77" spans="1:13">
      <c r="A77" s="20">
        <v>44875</v>
      </c>
      <c r="B77" s="14" t="s">
        <v>92</v>
      </c>
      <c r="C77" s="29">
        <v>200</v>
      </c>
      <c r="D77" s="22"/>
      <c r="E77" s="24">
        <v>-200</v>
      </c>
      <c r="F77" s="22"/>
      <c r="G77" s="22"/>
      <c r="H77" s="22"/>
      <c r="I77" s="22"/>
      <c r="J77" s="22"/>
      <c r="K77" s="22"/>
      <c r="L77" s="23"/>
    </row>
    <row r="78" spans="1:13">
      <c r="A78" s="20"/>
      <c r="B78" s="14" t="s">
        <v>96</v>
      </c>
      <c r="C78" s="29">
        <v>345</v>
      </c>
      <c r="D78" s="24">
        <v>-345</v>
      </c>
      <c r="E78" s="22"/>
      <c r="F78" s="22"/>
      <c r="G78" s="22"/>
      <c r="H78" s="22"/>
      <c r="I78" s="22"/>
      <c r="J78" s="22"/>
      <c r="K78" s="22"/>
      <c r="L78" s="23"/>
    </row>
    <row r="79" spans="1:13">
      <c r="A79" s="20"/>
      <c r="B79" s="14" t="s">
        <v>120</v>
      </c>
      <c r="C79" s="29">
        <v>300</v>
      </c>
      <c r="D79" s="24">
        <v>-300</v>
      </c>
      <c r="E79" s="22"/>
      <c r="F79" s="22"/>
      <c r="G79" s="22"/>
      <c r="H79" s="22"/>
      <c r="I79" s="22"/>
      <c r="J79" s="22"/>
      <c r="K79" s="22"/>
      <c r="L79" s="23"/>
    </row>
    <row r="80" spans="1:13">
      <c r="A80" s="20">
        <v>44876</v>
      </c>
      <c r="B80" s="14" t="s">
        <v>96</v>
      </c>
      <c r="C80" s="29">
        <v>140</v>
      </c>
      <c r="D80" s="22">
        <v>-140</v>
      </c>
      <c r="E80" s="22"/>
      <c r="F80" s="22"/>
      <c r="G80" s="22"/>
      <c r="H80" s="22"/>
      <c r="I80" s="22"/>
      <c r="J80" s="22"/>
      <c r="K80" s="22"/>
      <c r="L80" s="23"/>
    </row>
    <row r="81" spans="1:12">
      <c r="A81" s="20"/>
      <c r="B81" s="14" t="s">
        <v>96</v>
      </c>
      <c r="C81" s="29">
        <v>100</v>
      </c>
      <c r="D81" s="22">
        <v>-100</v>
      </c>
      <c r="E81" s="22"/>
      <c r="F81" s="22"/>
      <c r="G81" s="22"/>
      <c r="H81" s="22"/>
      <c r="I81" s="22"/>
      <c r="J81" s="22"/>
      <c r="K81" s="22"/>
      <c r="L81" s="23"/>
    </row>
    <row r="82" spans="1:12">
      <c r="A82" s="20">
        <v>44877</v>
      </c>
      <c r="B82" s="14" t="s">
        <v>96</v>
      </c>
      <c r="C82" s="29">
        <v>140</v>
      </c>
      <c r="D82" s="22">
        <v>-140</v>
      </c>
      <c r="E82" s="22"/>
      <c r="F82" s="22"/>
      <c r="G82" s="22"/>
      <c r="H82" s="22"/>
      <c r="I82" s="22"/>
      <c r="J82" s="22"/>
      <c r="K82" s="22"/>
      <c r="L82" s="23"/>
    </row>
    <row r="83" spans="1:12">
      <c r="A83" s="20"/>
      <c r="B83" s="14" t="s">
        <v>96</v>
      </c>
      <c r="C83" s="29">
        <v>100</v>
      </c>
      <c r="D83" s="22">
        <v>-100</v>
      </c>
      <c r="E83" s="22"/>
      <c r="F83" s="22"/>
      <c r="G83" s="22"/>
      <c r="H83" s="22"/>
      <c r="I83" s="22"/>
      <c r="J83" s="22"/>
      <c r="K83" s="22"/>
      <c r="L83" s="23"/>
    </row>
    <row r="84" spans="1:12">
      <c r="A84" s="20">
        <v>44878</v>
      </c>
      <c r="B84" s="14" t="s">
        <v>96</v>
      </c>
      <c r="C84" s="29">
        <v>140</v>
      </c>
      <c r="D84" s="22">
        <v>-140</v>
      </c>
      <c r="E84" s="22"/>
      <c r="F84" s="22"/>
      <c r="G84" s="22"/>
      <c r="H84" s="22"/>
      <c r="I84" s="22"/>
      <c r="J84" s="22"/>
      <c r="K84" s="22"/>
      <c r="L84" s="23"/>
    </row>
    <row r="85" spans="1:12">
      <c r="A85" s="20"/>
      <c r="B85" s="14" t="s">
        <v>96</v>
      </c>
      <c r="C85" s="29">
        <v>100</v>
      </c>
      <c r="D85" s="22">
        <v>-100</v>
      </c>
      <c r="E85" s="22"/>
      <c r="F85" s="22"/>
      <c r="G85" s="22"/>
      <c r="H85" s="22"/>
      <c r="I85" s="22"/>
      <c r="J85" s="22"/>
      <c r="K85" s="22"/>
      <c r="L85" s="23"/>
    </row>
    <row r="86" spans="1:12">
      <c r="A86" s="20">
        <v>44879</v>
      </c>
      <c r="B86" s="14" t="s">
        <v>96</v>
      </c>
      <c r="C86" s="29">
        <v>140</v>
      </c>
      <c r="D86" s="22">
        <v>-140</v>
      </c>
      <c r="E86" s="22"/>
      <c r="F86" s="22"/>
      <c r="G86" s="22"/>
      <c r="H86" s="22"/>
      <c r="I86" s="22"/>
      <c r="J86" s="22"/>
      <c r="K86" s="22"/>
      <c r="L86" s="23"/>
    </row>
    <row r="87" spans="1:12">
      <c r="A87" s="20"/>
      <c r="B87" s="14" t="s">
        <v>96</v>
      </c>
      <c r="C87" s="29">
        <v>100</v>
      </c>
      <c r="D87" s="22">
        <v>-100</v>
      </c>
      <c r="E87" s="22"/>
      <c r="F87" s="22"/>
      <c r="G87" s="22"/>
      <c r="H87" s="22"/>
      <c r="I87" s="22"/>
      <c r="J87" s="22"/>
      <c r="K87" s="22"/>
      <c r="L87" s="23"/>
    </row>
    <row r="88" spans="1:12">
      <c r="A88" s="20">
        <v>44880</v>
      </c>
      <c r="B88" s="14" t="s">
        <v>96</v>
      </c>
      <c r="C88" s="29">
        <v>140</v>
      </c>
      <c r="D88" s="22">
        <v>-140</v>
      </c>
      <c r="E88" s="22"/>
      <c r="F88" s="22"/>
      <c r="G88" s="22"/>
      <c r="H88" s="22"/>
      <c r="I88" s="22"/>
      <c r="J88" s="22"/>
      <c r="K88" s="22"/>
      <c r="L88" s="23"/>
    </row>
    <row r="89" spans="1:12">
      <c r="A89" s="20"/>
      <c r="B89" s="14" t="s">
        <v>96</v>
      </c>
      <c r="C89" s="29">
        <v>100</v>
      </c>
      <c r="D89" s="22">
        <v>-100</v>
      </c>
      <c r="E89" s="22"/>
      <c r="F89" s="22"/>
      <c r="G89" s="22"/>
      <c r="H89" s="22"/>
      <c r="I89" s="22"/>
      <c r="J89" s="22"/>
      <c r="K89" s="22"/>
      <c r="L89" s="23"/>
    </row>
    <row r="90" spans="1:12">
      <c r="A90" s="20">
        <v>44881</v>
      </c>
      <c r="B90" s="14" t="s">
        <v>96</v>
      </c>
      <c r="C90" s="29">
        <v>140</v>
      </c>
      <c r="D90" s="22">
        <v>-140</v>
      </c>
      <c r="E90" s="22"/>
      <c r="F90" s="22"/>
      <c r="G90" s="22"/>
      <c r="H90" s="22"/>
      <c r="I90" s="22"/>
      <c r="J90" s="22"/>
      <c r="K90" s="22"/>
      <c r="L90" s="23"/>
    </row>
    <row r="91" spans="1:12">
      <c r="A91" s="20"/>
      <c r="B91" s="14" t="s">
        <v>96</v>
      </c>
      <c r="C91" s="29">
        <v>100</v>
      </c>
      <c r="D91" s="22">
        <v>-100</v>
      </c>
      <c r="E91" s="22"/>
      <c r="F91" s="22"/>
      <c r="G91" s="22"/>
      <c r="H91" s="22"/>
      <c r="I91" s="22"/>
      <c r="J91" s="22"/>
      <c r="K91" s="22"/>
      <c r="L91" s="23"/>
    </row>
    <row r="92" spans="1:12">
      <c r="A92" s="20">
        <v>44882</v>
      </c>
      <c r="B92" s="14" t="s">
        <v>96</v>
      </c>
      <c r="C92" s="29">
        <v>140</v>
      </c>
      <c r="D92" s="22">
        <v>-140</v>
      </c>
      <c r="E92" s="22"/>
      <c r="F92" s="22"/>
      <c r="G92" s="22"/>
      <c r="H92" s="22"/>
      <c r="I92" s="22"/>
      <c r="J92" s="22"/>
      <c r="K92" s="22"/>
      <c r="L92" s="23"/>
    </row>
    <row r="93" spans="1:12">
      <c r="A93" s="20"/>
      <c r="B93" s="26" t="s">
        <v>96</v>
      </c>
      <c r="C93" s="29">
        <v>100</v>
      </c>
      <c r="D93" s="22">
        <v>-100</v>
      </c>
      <c r="E93" s="22"/>
      <c r="F93" s="22"/>
      <c r="G93" s="22"/>
      <c r="H93" s="22"/>
      <c r="I93" s="22"/>
      <c r="J93" s="22"/>
      <c r="K93" s="22"/>
      <c r="L93" s="23"/>
    </row>
    <row r="94" spans="1:12">
      <c r="A94" s="20">
        <v>44883</v>
      </c>
      <c r="B94" s="14" t="s">
        <v>96</v>
      </c>
      <c r="C94" s="29">
        <v>140</v>
      </c>
      <c r="D94" s="22">
        <v>-140</v>
      </c>
      <c r="E94" s="22"/>
      <c r="F94" s="22"/>
      <c r="G94" s="22"/>
      <c r="H94" s="22"/>
      <c r="I94" s="22"/>
      <c r="J94" s="22"/>
      <c r="K94" s="22"/>
      <c r="L94" s="23"/>
    </row>
    <row r="95" spans="1:12">
      <c r="A95" s="20"/>
      <c r="B95" s="14" t="s">
        <v>150</v>
      </c>
      <c r="C95" s="29">
        <v>400</v>
      </c>
      <c r="D95" s="22"/>
      <c r="E95" s="22">
        <v>-400</v>
      </c>
      <c r="F95" s="22"/>
      <c r="G95" s="22"/>
      <c r="H95" s="22"/>
      <c r="I95" s="22"/>
      <c r="J95" s="22"/>
      <c r="K95" s="22"/>
      <c r="L95" s="23"/>
    </row>
    <row r="96" spans="1:12">
      <c r="A96" s="20"/>
      <c r="B96" s="14" t="s">
        <v>96</v>
      </c>
      <c r="C96" s="29">
        <v>100</v>
      </c>
      <c r="D96" s="22">
        <v>-100</v>
      </c>
      <c r="E96" s="22"/>
      <c r="F96" s="22"/>
      <c r="G96" s="22"/>
      <c r="H96" s="22"/>
      <c r="I96" s="22"/>
      <c r="J96" s="22"/>
      <c r="K96" s="22"/>
      <c r="L96" s="23"/>
    </row>
    <row r="97" spans="1:12">
      <c r="A97" s="20">
        <v>44884</v>
      </c>
      <c r="B97" s="14" t="s">
        <v>96</v>
      </c>
      <c r="C97" s="29">
        <v>140</v>
      </c>
      <c r="D97" s="22">
        <v>-140</v>
      </c>
      <c r="E97" s="22"/>
      <c r="F97" s="22"/>
      <c r="G97" s="22"/>
      <c r="H97" s="22"/>
      <c r="I97" s="22"/>
      <c r="J97" s="22"/>
      <c r="K97" s="22"/>
      <c r="L97" s="23"/>
    </row>
    <row r="98" spans="1:12">
      <c r="A98" s="20"/>
      <c r="B98" s="14" t="s">
        <v>96</v>
      </c>
      <c r="C98" s="29">
        <v>100</v>
      </c>
      <c r="D98" s="22">
        <v>-100</v>
      </c>
      <c r="E98" s="22"/>
      <c r="F98" s="22"/>
      <c r="G98" s="22"/>
      <c r="H98" s="22"/>
      <c r="I98" s="22"/>
      <c r="J98" s="22"/>
      <c r="K98" s="22"/>
      <c r="L98" s="23"/>
    </row>
    <row r="99" spans="1:12">
      <c r="A99" s="20">
        <v>44885</v>
      </c>
      <c r="B99" s="14" t="s">
        <v>96</v>
      </c>
      <c r="C99" s="29">
        <v>140</v>
      </c>
      <c r="D99" s="22">
        <v>-140</v>
      </c>
      <c r="E99" s="22"/>
      <c r="F99" s="22"/>
      <c r="G99" s="22"/>
      <c r="H99" s="22"/>
      <c r="I99" s="22"/>
      <c r="J99" s="22"/>
      <c r="K99" s="22"/>
      <c r="L99" s="23"/>
    </row>
    <row r="100" spans="1:12">
      <c r="A100" s="20"/>
      <c r="B100" s="14" t="s">
        <v>96</v>
      </c>
      <c r="C100" s="29">
        <v>100</v>
      </c>
      <c r="D100" s="22">
        <v>-100</v>
      </c>
      <c r="E100" s="22"/>
      <c r="F100" s="22"/>
      <c r="G100" s="22"/>
      <c r="H100" s="22"/>
      <c r="I100" s="22"/>
      <c r="J100" s="22"/>
      <c r="K100" s="22"/>
      <c r="L100" s="23"/>
    </row>
    <row r="101" spans="1:12">
      <c r="A101" s="20">
        <v>44886</v>
      </c>
      <c r="B101" s="14" t="s">
        <v>96</v>
      </c>
      <c r="C101" s="29">
        <v>140</v>
      </c>
      <c r="D101" s="22">
        <v>-140</v>
      </c>
      <c r="E101" s="22"/>
      <c r="F101" s="22"/>
      <c r="G101" s="22"/>
      <c r="H101" s="22"/>
      <c r="I101" s="22"/>
      <c r="J101" s="22"/>
      <c r="K101" s="22"/>
      <c r="L101" s="23"/>
    </row>
    <row r="102" spans="1:12">
      <c r="A102" s="20"/>
      <c r="B102" s="14" t="s">
        <v>96</v>
      </c>
      <c r="C102" s="29">
        <v>100</v>
      </c>
      <c r="D102" s="22">
        <v>-100</v>
      </c>
      <c r="E102" s="22"/>
      <c r="F102" s="22"/>
      <c r="G102" s="22"/>
      <c r="H102" s="22"/>
      <c r="I102" s="22"/>
      <c r="J102" s="22"/>
      <c r="K102" s="22"/>
      <c r="L102" s="23"/>
    </row>
    <row r="103" spans="1:12">
      <c r="A103" s="20">
        <v>44887</v>
      </c>
      <c r="B103" s="14" t="s">
        <v>96</v>
      </c>
      <c r="C103" s="29">
        <v>140</v>
      </c>
      <c r="D103" s="22">
        <v>-140</v>
      </c>
      <c r="E103" s="22"/>
      <c r="F103" s="22"/>
      <c r="G103" s="22"/>
      <c r="H103" s="22"/>
      <c r="I103" s="22"/>
      <c r="J103" s="22"/>
      <c r="K103" s="22"/>
      <c r="L103" s="23"/>
    </row>
    <row r="104" spans="1:12">
      <c r="A104" s="20"/>
      <c r="B104" s="14" t="s">
        <v>96</v>
      </c>
      <c r="C104" s="29">
        <v>100</v>
      </c>
      <c r="D104" s="22">
        <v>-100</v>
      </c>
      <c r="E104" s="22"/>
      <c r="F104" s="22"/>
      <c r="G104" s="22"/>
      <c r="H104" s="22"/>
      <c r="I104" s="22"/>
      <c r="J104" s="22"/>
      <c r="K104" s="22"/>
      <c r="L104" s="23"/>
    </row>
    <row r="105" spans="1:12">
      <c r="A105" s="20">
        <v>44888</v>
      </c>
      <c r="B105" s="14" t="s">
        <v>96</v>
      </c>
      <c r="C105" s="29">
        <v>140</v>
      </c>
      <c r="D105" s="22">
        <v>-140</v>
      </c>
      <c r="E105" s="22"/>
      <c r="F105" s="22"/>
      <c r="G105" s="22"/>
      <c r="H105" s="22"/>
      <c r="I105" s="22"/>
      <c r="J105" s="22"/>
      <c r="K105" s="22"/>
      <c r="L105" s="23"/>
    </row>
    <row r="106" spans="1:12">
      <c r="A106" s="20"/>
      <c r="B106" s="14" t="s">
        <v>150</v>
      </c>
      <c r="C106" s="29">
        <v>400</v>
      </c>
      <c r="D106" s="22"/>
      <c r="E106" s="22">
        <v>-400</v>
      </c>
      <c r="F106" s="22"/>
      <c r="G106" s="22"/>
      <c r="H106" s="22"/>
      <c r="I106" s="22"/>
      <c r="J106" s="22"/>
      <c r="K106" s="22"/>
      <c r="L106" s="23"/>
    </row>
    <row r="107" spans="1:12">
      <c r="A107" s="20"/>
      <c r="B107" s="14" t="s">
        <v>96</v>
      </c>
      <c r="C107" s="29">
        <v>100</v>
      </c>
      <c r="D107" s="22">
        <v>-100</v>
      </c>
      <c r="E107" s="22"/>
      <c r="F107" s="22"/>
      <c r="G107" s="22"/>
      <c r="H107" s="22"/>
      <c r="I107" s="22"/>
      <c r="J107" s="22"/>
      <c r="K107" s="22"/>
      <c r="L107" s="23"/>
    </row>
    <row r="108" spans="1:12">
      <c r="A108" s="20">
        <v>44889</v>
      </c>
      <c r="B108" s="14" t="s">
        <v>96</v>
      </c>
      <c r="C108" s="29">
        <v>140</v>
      </c>
      <c r="D108" s="22">
        <v>-140</v>
      </c>
      <c r="E108" s="22"/>
      <c r="F108" s="22"/>
      <c r="G108" s="22"/>
      <c r="H108" s="22"/>
      <c r="I108" s="22"/>
      <c r="J108" s="22"/>
      <c r="K108" s="22"/>
      <c r="L108" s="23"/>
    </row>
    <row r="109" spans="1:12">
      <c r="A109" s="20"/>
      <c r="B109" s="14" t="s">
        <v>96</v>
      </c>
      <c r="C109" s="29">
        <v>100</v>
      </c>
      <c r="D109" s="22">
        <v>-100</v>
      </c>
      <c r="E109" s="22"/>
      <c r="F109" s="22"/>
      <c r="G109" s="22"/>
      <c r="H109" s="22"/>
      <c r="I109" s="22"/>
      <c r="J109" s="22"/>
      <c r="K109" s="22"/>
      <c r="L109" s="23"/>
    </row>
    <row r="110" spans="1:12">
      <c r="A110" s="20">
        <v>44890</v>
      </c>
      <c r="B110" s="14" t="s">
        <v>96</v>
      </c>
      <c r="C110" s="29">
        <v>140</v>
      </c>
      <c r="D110" s="22">
        <v>-140</v>
      </c>
      <c r="E110" s="22"/>
      <c r="F110" s="22"/>
      <c r="G110" s="22"/>
      <c r="H110" s="22"/>
      <c r="I110" s="22"/>
      <c r="J110" s="22"/>
      <c r="K110" s="22"/>
      <c r="L110" s="23"/>
    </row>
    <row r="111" spans="1:12">
      <c r="A111" s="20"/>
      <c r="B111" s="14" t="s">
        <v>96</v>
      </c>
      <c r="C111" s="29">
        <v>100</v>
      </c>
      <c r="D111" s="22">
        <v>-100</v>
      </c>
      <c r="E111" s="22"/>
      <c r="F111" s="22"/>
      <c r="G111" s="22"/>
      <c r="H111" s="22"/>
      <c r="I111" s="22"/>
      <c r="J111" s="22"/>
      <c r="K111" s="22"/>
      <c r="L111" s="23"/>
    </row>
    <row r="112" spans="1:12">
      <c r="A112" s="20">
        <v>44891</v>
      </c>
      <c r="B112" s="14" t="s">
        <v>96</v>
      </c>
      <c r="C112" s="29">
        <v>140</v>
      </c>
      <c r="D112" s="22">
        <v>-140</v>
      </c>
      <c r="E112" s="22"/>
      <c r="F112" s="22"/>
      <c r="G112" s="22"/>
      <c r="H112" s="22"/>
      <c r="I112" s="22"/>
      <c r="J112" s="22"/>
      <c r="K112" s="22"/>
      <c r="L112" s="23"/>
    </row>
    <row r="113" spans="1:13">
      <c r="A113" s="20"/>
      <c r="B113" s="14" t="s">
        <v>96</v>
      </c>
      <c r="C113" s="29">
        <v>100</v>
      </c>
      <c r="D113" s="22">
        <v>-100</v>
      </c>
      <c r="E113" s="22"/>
      <c r="F113" s="22"/>
      <c r="G113" s="22"/>
      <c r="H113" s="22"/>
      <c r="I113" s="22"/>
      <c r="J113" s="22"/>
      <c r="K113" s="22"/>
      <c r="L113" s="23"/>
    </row>
    <row r="114" spans="1:13">
      <c r="A114" s="20">
        <v>44892</v>
      </c>
      <c r="B114" s="14" t="s">
        <v>96</v>
      </c>
      <c r="C114" s="29">
        <v>140</v>
      </c>
      <c r="D114" s="22">
        <v>-140</v>
      </c>
      <c r="E114" s="22"/>
      <c r="F114" s="22"/>
      <c r="G114" s="22"/>
      <c r="H114" s="22"/>
      <c r="I114" s="22"/>
      <c r="J114" s="22"/>
      <c r="K114" s="22"/>
      <c r="L114" s="23"/>
    </row>
    <row r="115" spans="1:13">
      <c r="A115" s="20"/>
      <c r="B115" s="14" t="s">
        <v>96</v>
      </c>
      <c r="C115" s="29">
        <v>100</v>
      </c>
      <c r="D115" s="22">
        <v>-100</v>
      </c>
      <c r="E115" s="22"/>
      <c r="F115" s="22"/>
      <c r="G115" s="22"/>
      <c r="H115" s="22"/>
      <c r="I115" s="22"/>
      <c r="J115" s="22"/>
      <c r="K115" s="22"/>
      <c r="L115" s="23"/>
    </row>
    <row r="116" spans="1:13">
      <c r="A116" s="20">
        <v>44893</v>
      </c>
      <c r="B116" s="14" t="s">
        <v>96</v>
      </c>
      <c r="C116" s="29">
        <v>140</v>
      </c>
      <c r="D116" s="22">
        <v>-140</v>
      </c>
      <c r="E116" s="22"/>
      <c r="F116" s="22"/>
      <c r="G116" s="22"/>
      <c r="H116" s="22"/>
      <c r="I116" s="22"/>
      <c r="J116" s="22"/>
      <c r="K116" s="22"/>
      <c r="L116" s="23"/>
    </row>
    <row r="117" spans="1:13">
      <c r="A117" s="20"/>
      <c r="B117" s="14" t="s">
        <v>96</v>
      </c>
      <c r="C117" s="29">
        <v>100</v>
      </c>
      <c r="D117" s="22">
        <v>-100</v>
      </c>
      <c r="E117" s="22"/>
      <c r="F117" s="22"/>
      <c r="G117" s="22"/>
      <c r="H117" s="22"/>
      <c r="I117" s="22"/>
      <c r="J117" s="22"/>
      <c r="K117" s="22"/>
      <c r="L117" s="23"/>
    </row>
    <row r="118" spans="1:13">
      <c r="A118" s="20">
        <v>44894</v>
      </c>
      <c r="B118" s="14" t="s">
        <v>96</v>
      </c>
      <c r="C118" s="29">
        <v>140</v>
      </c>
      <c r="D118" s="22">
        <v>-140</v>
      </c>
      <c r="E118" s="22"/>
      <c r="F118" s="22"/>
      <c r="G118" s="22"/>
      <c r="H118" s="22"/>
      <c r="I118" s="22"/>
      <c r="J118" s="22"/>
      <c r="K118" s="22"/>
      <c r="L118" s="23"/>
    </row>
    <row r="119" spans="1:13">
      <c r="A119" s="20"/>
      <c r="B119" s="14" t="s">
        <v>150</v>
      </c>
      <c r="C119" s="29">
        <v>400</v>
      </c>
      <c r="D119" s="22"/>
      <c r="E119" s="22">
        <v>-400</v>
      </c>
      <c r="F119" s="22"/>
      <c r="G119" s="22"/>
      <c r="H119" s="22"/>
      <c r="I119" s="22"/>
      <c r="J119" s="22"/>
      <c r="K119" s="33"/>
      <c r="L119" s="23"/>
    </row>
    <row r="120" spans="1:13">
      <c r="B120" s="11" t="s">
        <v>96</v>
      </c>
      <c r="C120" s="29">
        <v>100</v>
      </c>
      <c r="D120" s="22">
        <v>-100</v>
      </c>
      <c r="E120" s="22"/>
      <c r="F120" s="22"/>
      <c r="G120" s="22"/>
      <c r="H120" s="22"/>
      <c r="I120" s="22"/>
      <c r="J120" s="22"/>
      <c r="K120" s="22"/>
      <c r="L120" s="23"/>
    </row>
    <row r="121" spans="1:13">
      <c r="A121" s="19">
        <v>44895</v>
      </c>
      <c r="B121" s="11" t="s">
        <v>96</v>
      </c>
      <c r="C121" s="29">
        <v>140</v>
      </c>
      <c r="D121" s="22">
        <v>-140</v>
      </c>
      <c r="E121" s="22"/>
      <c r="F121" s="22"/>
      <c r="G121" s="22"/>
      <c r="H121" s="22"/>
      <c r="I121" s="22"/>
      <c r="J121" s="22"/>
      <c r="K121" s="22"/>
      <c r="L121" s="23"/>
    </row>
    <row r="122" spans="1:13">
      <c r="A122" s="20"/>
      <c r="B122" s="11" t="s">
        <v>96</v>
      </c>
      <c r="C122" s="29">
        <v>100</v>
      </c>
      <c r="D122" s="22">
        <v>-100</v>
      </c>
      <c r="E122" s="22"/>
      <c r="F122" s="22"/>
      <c r="G122" s="22"/>
      <c r="H122" s="22"/>
      <c r="I122" s="22"/>
      <c r="J122" s="22"/>
      <c r="K122" s="22"/>
      <c r="L122" s="23"/>
    </row>
    <row r="123" spans="1:13" ht="15.75" thickBot="1">
      <c r="B123" s="12"/>
      <c r="C123" s="23"/>
      <c r="F123" s="22"/>
      <c r="G123" s="22"/>
      <c r="H123" s="30"/>
      <c r="I123" s="22"/>
      <c r="J123" s="22"/>
      <c r="K123" s="22"/>
      <c r="L123" s="28"/>
    </row>
    <row r="124" spans="1:13" s="9" customFormat="1" ht="15.75" thickBot="1">
      <c r="A124" s="21" t="s">
        <v>147</v>
      </c>
      <c r="B124" s="8"/>
      <c r="C124" s="32">
        <f t="shared" ref="C124:L124" si="2">SUM(C64:C123)</f>
        <v>9000</v>
      </c>
      <c r="D124" s="25">
        <f t="shared" si="2"/>
        <v>-7175</v>
      </c>
      <c r="E124" s="25">
        <f t="shared" si="2"/>
        <v>-1400</v>
      </c>
      <c r="F124" s="25">
        <f t="shared" si="2"/>
        <v>-75</v>
      </c>
      <c r="G124" s="25">
        <f t="shared" si="2"/>
        <v>0</v>
      </c>
      <c r="H124" s="25">
        <f t="shared" si="2"/>
        <v>0</v>
      </c>
      <c r="I124" s="25">
        <f t="shared" si="2"/>
        <v>0</v>
      </c>
      <c r="J124" s="25">
        <f t="shared" si="2"/>
        <v>0</v>
      </c>
      <c r="K124" s="25">
        <f t="shared" si="2"/>
        <v>0</v>
      </c>
      <c r="L124" s="32">
        <f>SUM(L64:L123)</f>
        <v>9312</v>
      </c>
      <c r="M124" s="8"/>
    </row>
    <row r="125" spans="1:13" s="9" customFormat="1" ht="15.75" thickBot="1">
      <c r="A125" s="21" t="s">
        <v>12</v>
      </c>
      <c r="B125" s="8"/>
      <c r="C125" s="32"/>
      <c r="D125" s="25">
        <f t="shared" ref="D125:K125" si="3">D61+ D124</f>
        <v>-11997.84</v>
      </c>
      <c r="E125" s="25">
        <f t="shared" si="3"/>
        <v>-3329</v>
      </c>
      <c r="F125" s="25">
        <f t="shared" si="3"/>
        <v>-325</v>
      </c>
      <c r="G125" s="25">
        <f>G61+ G124</f>
        <v>-250</v>
      </c>
      <c r="H125" s="25">
        <f t="shared" si="3"/>
        <v>0</v>
      </c>
      <c r="I125" s="25">
        <f t="shared" si="3"/>
        <v>-1870</v>
      </c>
      <c r="J125" s="25">
        <f t="shared" si="3"/>
        <v>-9260</v>
      </c>
      <c r="K125" s="25">
        <f>K61+ K124</f>
        <v>-618.44000000000005</v>
      </c>
      <c r="L125" s="32"/>
      <c r="M125" s="8"/>
    </row>
    <row r="127" spans="1:13" s="5" customFormat="1">
      <c r="A127" s="18"/>
      <c r="B127" s="10" t="s">
        <v>148</v>
      </c>
      <c r="C127" s="31"/>
      <c r="D127" s="27" t="s">
        <v>135</v>
      </c>
      <c r="E127" s="27" t="s">
        <v>124</v>
      </c>
      <c r="F127" s="27" t="s">
        <v>136</v>
      </c>
      <c r="G127" s="27" t="s">
        <v>137</v>
      </c>
      <c r="H127" s="27" t="s">
        <v>138</v>
      </c>
      <c r="I127" s="27" t="s">
        <v>139</v>
      </c>
      <c r="J127" s="27" t="s">
        <v>140</v>
      </c>
      <c r="K127" s="27" t="s">
        <v>141</v>
      </c>
      <c r="L127" s="31">
        <f>-C124+L124</f>
        <v>312</v>
      </c>
      <c r="M127" s="4"/>
    </row>
    <row r="128" spans="1:13">
      <c r="A128" s="19">
        <v>44896</v>
      </c>
      <c r="B128" s="6" t="s">
        <v>151</v>
      </c>
      <c r="C128" s="29">
        <v>200</v>
      </c>
      <c r="K128" s="24">
        <v>-200</v>
      </c>
      <c r="L128" s="29">
        <v>1666</v>
      </c>
      <c r="M128" s="6" t="s">
        <v>152</v>
      </c>
    </row>
    <row r="129" spans="1:13">
      <c r="A129" s="19">
        <v>44897</v>
      </c>
      <c r="B129" s="6" t="s">
        <v>153</v>
      </c>
      <c r="F129" s="24">
        <v>-350</v>
      </c>
      <c r="L129" s="29">
        <v>312</v>
      </c>
      <c r="M129" s="6" t="s">
        <v>149</v>
      </c>
    </row>
    <row r="130" spans="1:13">
      <c r="A130" s="20"/>
      <c r="B130" s="6" t="s">
        <v>154</v>
      </c>
      <c r="F130" s="24">
        <v>-350</v>
      </c>
    </row>
    <row r="131" spans="1:13">
      <c r="A131" s="20"/>
      <c r="B131" s="6" t="s">
        <v>155</v>
      </c>
      <c r="F131" s="24">
        <v>-350</v>
      </c>
    </row>
    <row r="132" spans="1:13">
      <c r="A132" s="20"/>
      <c r="B132" s="6" t="s">
        <v>156</v>
      </c>
      <c r="F132" s="24">
        <v>-200</v>
      </c>
    </row>
    <row r="133" spans="1:13">
      <c r="A133" s="20">
        <v>44898</v>
      </c>
      <c r="B133" s="6" t="s">
        <v>96</v>
      </c>
      <c r="C133" s="29">
        <v>110</v>
      </c>
      <c r="D133" s="24">
        <v>-110</v>
      </c>
    </row>
    <row r="134" spans="1:13">
      <c r="A134" s="20">
        <v>44899</v>
      </c>
      <c r="B134" s="6" t="s">
        <v>96</v>
      </c>
      <c r="C134" s="29">
        <v>110</v>
      </c>
      <c r="D134" s="24">
        <v>-110</v>
      </c>
    </row>
    <row r="135" spans="1:13">
      <c r="A135" s="20">
        <v>44900</v>
      </c>
      <c r="B135" s="6" t="s">
        <v>96</v>
      </c>
      <c r="C135" s="29">
        <v>110</v>
      </c>
      <c r="D135" s="24">
        <v>-110</v>
      </c>
    </row>
    <row r="136" spans="1:13">
      <c r="A136" s="20">
        <v>44901</v>
      </c>
      <c r="B136" s="6" t="s">
        <v>96</v>
      </c>
      <c r="C136" s="29">
        <v>110</v>
      </c>
      <c r="D136" s="24">
        <v>-110</v>
      </c>
    </row>
    <row r="137" spans="1:13">
      <c r="A137" s="20">
        <v>44904</v>
      </c>
      <c r="B137" s="6" t="s">
        <v>96</v>
      </c>
      <c r="C137" s="29">
        <v>110</v>
      </c>
      <c r="D137" s="24">
        <v>-110</v>
      </c>
    </row>
    <row r="138" spans="1:13">
      <c r="A138" s="20">
        <v>44905</v>
      </c>
      <c r="B138" s="6" t="s">
        <v>100</v>
      </c>
      <c r="C138" s="29">
        <v>1945</v>
      </c>
      <c r="D138" s="24">
        <v>-1945</v>
      </c>
      <c r="L138" s="29">
        <v>1945</v>
      </c>
      <c r="M138" s="6" t="s">
        <v>149</v>
      </c>
    </row>
    <row r="139" spans="1:13">
      <c r="A139" s="20">
        <v>44912</v>
      </c>
      <c r="B139" s="6" t="s">
        <v>157</v>
      </c>
      <c r="C139" s="29">
        <v>32</v>
      </c>
      <c r="D139" s="24">
        <v>-32</v>
      </c>
    </row>
    <row r="140" spans="1:13">
      <c r="A140" s="20">
        <v>44919</v>
      </c>
      <c r="B140" s="6" t="s">
        <v>96</v>
      </c>
      <c r="C140" s="29">
        <v>240</v>
      </c>
      <c r="D140" s="24">
        <v>-240</v>
      </c>
      <c r="L140" s="29">
        <v>1945</v>
      </c>
      <c r="M140" s="6" t="s">
        <v>149</v>
      </c>
    </row>
    <row r="141" spans="1:13">
      <c r="A141" s="20">
        <v>44920</v>
      </c>
      <c r="B141" s="6" t="s">
        <v>96</v>
      </c>
      <c r="C141" s="29">
        <v>240</v>
      </c>
      <c r="D141" s="24">
        <v>-240</v>
      </c>
    </row>
    <row r="142" spans="1:13">
      <c r="A142" s="20">
        <v>44921</v>
      </c>
      <c r="B142" s="6" t="s">
        <v>96</v>
      </c>
      <c r="C142" s="29">
        <v>240</v>
      </c>
      <c r="D142" s="24">
        <v>-240</v>
      </c>
    </row>
    <row r="143" spans="1:13">
      <c r="A143" s="20">
        <v>44922</v>
      </c>
      <c r="B143" s="6" t="s">
        <v>96</v>
      </c>
      <c r="C143" s="29">
        <v>240</v>
      </c>
      <c r="D143" s="24">
        <v>-240</v>
      </c>
    </row>
    <row r="144" spans="1:13">
      <c r="A144" s="20">
        <v>44923</v>
      </c>
      <c r="B144" s="6" t="s">
        <v>96</v>
      </c>
      <c r="C144" s="29">
        <v>240</v>
      </c>
      <c r="D144" s="24">
        <v>-240</v>
      </c>
    </row>
    <row r="145" spans="1:13">
      <c r="A145" s="34">
        <v>45289</v>
      </c>
      <c r="B145" s="6" t="s">
        <v>111</v>
      </c>
      <c r="C145" s="29">
        <v>140</v>
      </c>
      <c r="D145" s="24">
        <v>-140</v>
      </c>
    </row>
    <row r="146" spans="1:13">
      <c r="A146" s="34"/>
      <c r="B146" s="6" t="s">
        <v>158</v>
      </c>
      <c r="C146" s="29">
        <v>100</v>
      </c>
      <c r="K146" s="24">
        <v>-100</v>
      </c>
    </row>
    <row r="147" spans="1:13">
      <c r="A147" s="34">
        <v>44925</v>
      </c>
      <c r="B147" s="6" t="s">
        <v>96</v>
      </c>
      <c r="C147" s="29">
        <v>240</v>
      </c>
      <c r="D147" s="24">
        <v>-240</v>
      </c>
    </row>
    <row r="148" spans="1:13">
      <c r="A148" s="34">
        <v>44926</v>
      </c>
      <c r="B148" s="6" t="s">
        <v>96</v>
      </c>
      <c r="C148" s="29">
        <v>240</v>
      </c>
      <c r="D148" s="24">
        <v>-240</v>
      </c>
    </row>
    <row r="149" spans="1:13" s="9" customFormat="1" ht="15.75" thickBot="1">
      <c r="A149" s="21" t="s">
        <v>147</v>
      </c>
      <c r="B149" s="8"/>
      <c r="C149" s="32">
        <f>SUM(C128:C148)</f>
        <v>4647</v>
      </c>
      <c r="D149" s="25">
        <f>SUM(D128:D148)</f>
        <v>-4347</v>
      </c>
      <c r="E149" s="25">
        <f>SUM(E128:E148)</f>
        <v>0</v>
      </c>
      <c r="F149" s="25">
        <f>SUM(F128:F148)</f>
        <v>-1250</v>
      </c>
      <c r="G149" s="25">
        <f>SUM(G128:G148)</f>
        <v>0</v>
      </c>
      <c r="H149" s="25">
        <f>SUM(H128:H148)</f>
        <v>0</v>
      </c>
      <c r="I149" s="25">
        <f>SUM(I128:I148)</f>
        <v>0</v>
      </c>
      <c r="J149" s="25">
        <f>SUM(J128:J148)</f>
        <v>0</v>
      </c>
      <c r="K149" s="25">
        <f>SUM(K128:K148)</f>
        <v>-300</v>
      </c>
      <c r="L149" s="32">
        <f>SUM(L128:L148)</f>
        <v>5868</v>
      </c>
      <c r="M149" s="8"/>
    </row>
    <row r="150" spans="1:13" s="9" customFormat="1" ht="15.75" thickBot="1">
      <c r="A150" s="21" t="s">
        <v>12</v>
      </c>
      <c r="B150" s="8"/>
      <c r="C150" s="32"/>
      <c r="D150" s="25">
        <f>D125+ D149</f>
        <v>-16344.84</v>
      </c>
      <c r="E150" s="25">
        <f>E125+ E149</f>
        <v>-3329</v>
      </c>
      <c r="F150" s="25">
        <f>F125+ F149</f>
        <v>-1575</v>
      </c>
      <c r="G150" s="25">
        <f>G125+ G149</f>
        <v>-250</v>
      </c>
      <c r="H150" s="25">
        <f>H125+ H149</f>
        <v>0</v>
      </c>
      <c r="I150" s="25">
        <f>I125+ I149</f>
        <v>-1870</v>
      </c>
      <c r="J150" s="25">
        <f>J125+ J149</f>
        <v>-9260</v>
      </c>
      <c r="K150" s="25">
        <f>K125+ K149</f>
        <v>-918.44</v>
      </c>
      <c r="L150" s="32"/>
      <c r="M150" s="8"/>
    </row>
    <row r="152" spans="1:13" s="5" customFormat="1">
      <c r="A152" s="18"/>
      <c r="B152" s="10" t="s">
        <v>148</v>
      </c>
      <c r="C152" s="31"/>
      <c r="D152" s="35" t="s">
        <v>135</v>
      </c>
      <c r="E152" s="35" t="s">
        <v>124</v>
      </c>
      <c r="F152" s="35" t="s">
        <v>136</v>
      </c>
      <c r="G152" s="35" t="s">
        <v>137</v>
      </c>
      <c r="H152" s="35" t="s">
        <v>138</v>
      </c>
      <c r="I152" s="35" t="s">
        <v>139</v>
      </c>
      <c r="J152" s="35" t="s">
        <v>140</v>
      </c>
      <c r="K152" s="35" t="s">
        <v>141</v>
      </c>
      <c r="L152" s="33">
        <f>-C149+L149</f>
        <v>1221</v>
      </c>
      <c r="M152" s="4"/>
    </row>
    <row r="153" spans="1:13">
      <c r="A153" s="19">
        <v>44927</v>
      </c>
      <c r="B153" s="6" t="s">
        <v>96</v>
      </c>
      <c r="C153" s="29">
        <v>240</v>
      </c>
      <c r="D153" s="24">
        <v>-240</v>
      </c>
      <c r="L153" s="29">
        <v>1221</v>
      </c>
      <c r="M153" s="6" t="s">
        <v>149</v>
      </c>
    </row>
    <row r="154" spans="1:13">
      <c r="A154" s="19">
        <v>44928</v>
      </c>
      <c r="B154" s="6" t="s">
        <v>96</v>
      </c>
      <c r="C154" s="29">
        <v>240</v>
      </c>
      <c r="D154" s="24">
        <v>-240</v>
      </c>
    </row>
    <row r="155" spans="1:13">
      <c r="A155" s="19">
        <v>44929</v>
      </c>
      <c r="B155" s="6" t="s">
        <v>96</v>
      </c>
      <c r="C155" s="29">
        <v>240</v>
      </c>
      <c r="D155" s="24">
        <v>-240</v>
      </c>
    </row>
    <row r="156" spans="1:13">
      <c r="A156" s="19">
        <v>44930</v>
      </c>
      <c r="B156" s="6" t="s">
        <v>96</v>
      </c>
      <c r="C156" s="29">
        <v>240</v>
      </c>
      <c r="D156" s="24">
        <v>-240</v>
      </c>
    </row>
    <row r="157" spans="1:13">
      <c r="A157" s="19">
        <v>44931</v>
      </c>
      <c r="B157" s="6" t="s">
        <v>96</v>
      </c>
      <c r="C157" s="29">
        <v>240</v>
      </c>
      <c r="D157" s="24">
        <v>-240</v>
      </c>
    </row>
    <row r="158" spans="1:13">
      <c r="L158" s="29">
        <v>4300</v>
      </c>
      <c r="M158" s="6" t="s">
        <v>159</v>
      </c>
    </row>
    <row r="159" spans="1:13">
      <c r="B159" s="6" t="s">
        <v>160</v>
      </c>
      <c r="C159" s="29">
        <v>3100</v>
      </c>
      <c r="G159" s="24">
        <v>-3100</v>
      </c>
    </row>
    <row r="160" spans="1:13">
      <c r="A160" s="19">
        <v>44932</v>
      </c>
      <c r="B160" s="6" t="s">
        <v>96</v>
      </c>
      <c r="C160" s="29">
        <v>240</v>
      </c>
      <c r="D160" s="24">
        <v>-240</v>
      </c>
    </row>
    <row r="161" spans="1:13">
      <c r="A161" s="19">
        <v>44933</v>
      </c>
      <c r="B161" s="6" t="s">
        <v>161</v>
      </c>
      <c r="C161" s="29">
        <v>600</v>
      </c>
      <c r="K161" s="24">
        <v>-600</v>
      </c>
    </row>
    <row r="162" spans="1:13">
      <c r="A162" s="19">
        <v>44934</v>
      </c>
      <c r="B162" s="6" t="s">
        <v>96</v>
      </c>
      <c r="C162" s="29">
        <v>101</v>
      </c>
      <c r="D162" s="24">
        <v>-101</v>
      </c>
    </row>
    <row r="163" spans="1:13">
      <c r="A163" s="19">
        <v>44935</v>
      </c>
      <c r="B163" s="6" t="s">
        <v>96</v>
      </c>
      <c r="C163" s="29">
        <v>101</v>
      </c>
      <c r="D163" s="24">
        <v>-101</v>
      </c>
    </row>
    <row r="164" spans="1:13">
      <c r="A164" s="19">
        <v>44936</v>
      </c>
      <c r="B164" s="6" t="s">
        <v>96</v>
      </c>
      <c r="C164" s="29">
        <v>101</v>
      </c>
      <c r="D164" s="24">
        <v>-101</v>
      </c>
    </row>
    <row r="165" spans="1:13">
      <c r="A165" s="19">
        <v>44937</v>
      </c>
      <c r="B165" s="6" t="s">
        <v>96</v>
      </c>
      <c r="C165" s="29">
        <v>101</v>
      </c>
      <c r="D165" s="24">
        <v>-101</v>
      </c>
    </row>
    <row r="166" spans="1:13">
      <c r="A166" s="19">
        <v>44938</v>
      </c>
      <c r="B166" s="6" t="s">
        <v>96</v>
      </c>
      <c r="C166" s="29">
        <v>101</v>
      </c>
      <c r="D166" s="24">
        <v>-101</v>
      </c>
    </row>
    <row r="167" spans="1:13">
      <c r="A167" s="19">
        <v>44939</v>
      </c>
      <c r="B167" s="6" t="s">
        <v>96</v>
      </c>
      <c r="C167" s="29">
        <v>101</v>
      </c>
      <c r="D167" s="24">
        <v>-101</v>
      </c>
    </row>
    <row r="168" spans="1:13">
      <c r="A168" s="19">
        <v>44940</v>
      </c>
      <c r="B168" s="6" t="s">
        <v>96</v>
      </c>
      <c r="C168" s="29">
        <v>101</v>
      </c>
      <c r="D168" s="24">
        <v>-101</v>
      </c>
    </row>
    <row r="169" spans="1:13">
      <c r="A169" s="19">
        <v>44941</v>
      </c>
      <c r="B169" s="6" t="s">
        <v>96</v>
      </c>
      <c r="C169" s="29">
        <v>101</v>
      </c>
      <c r="D169" s="24">
        <v>-101</v>
      </c>
    </row>
    <row r="170" spans="1:13">
      <c r="A170" s="19">
        <v>44942</v>
      </c>
      <c r="B170" s="6" t="s">
        <v>96</v>
      </c>
      <c r="C170" s="29">
        <v>101</v>
      </c>
      <c r="D170" s="24">
        <v>-101</v>
      </c>
    </row>
    <row r="171" spans="1:13">
      <c r="A171" s="19">
        <v>44943</v>
      </c>
      <c r="B171" s="6" t="s">
        <v>96</v>
      </c>
      <c r="C171" s="29">
        <v>101</v>
      </c>
      <c r="D171" s="24">
        <v>-101</v>
      </c>
    </row>
    <row r="172" spans="1:13">
      <c r="A172" s="19">
        <v>44944</v>
      </c>
      <c r="L172" s="29">
        <v>1750</v>
      </c>
      <c r="M172" s="6" t="s">
        <v>149</v>
      </c>
    </row>
    <row r="173" spans="1:13">
      <c r="B173" s="6" t="s">
        <v>96</v>
      </c>
      <c r="C173" s="29">
        <v>101</v>
      </c>
      <c r="D173" s="24">
        <v>-101</v>
      </c>
    </row>
    <row r="174" spans="1:13">
      <c r="A174" s="19">
        <v>44945</v>
      </c>
      <c r="B174" s="6" t="s">
        <v>105</v>
      </c>
      <c r="C174" s="29">
        <v>20</v>
      </c>
      <c r="D174" s="24">
        <v>-20</v>
      </c>
    </row>
    <row r="175" spans="1:13">
      <c r="B175" s="6" t="s">
        <v>96</v>
      </c>
      <c r="C175" s="29">
        <v>135</v>
      </c>
      <c r="D175" s="24">
        <v>-135</v>
      </c>
    </row>
    <row r="176" spans="1:13">
      <c r="A176" s="19">
        <v>44946</v>
      </c>
      <c r="B176" s="6" t="s">
        <v>96</v>
      </c>
      <c r="C176" s="29">
        <v>135</v>
      </c>
      <c r="D176" s="24">
        <v>-135</v>
      </c>
    </row>
    <row r="177" spans="1:13">
      <c r="A177" s="19">
        <v>44947</v>
      </c>
      <c r="B177" s="6" t="s">
        <v>96</v>
      </c>
      <c r="C177" s="29">
        <v>135</v>
      </c>
      <c r="D177" s="24">
        <v>-135</v>
      </c>
    </row>
    <row r="178" spans="1:13">
      <c r="A178" s="19">
        <v>44948</v>
      </c>
      <c r="B178" s="6" t="s">
        <v>111</v>
      </c>
      <c r="C178" s="29">
        <v>135</v>
      </c>
      <c r="D178" s="24">
        <v>-135</v>
      </c>
    </row>
    <row r="179" spans="1:13">
      <c r="A179" s="19">
        <v>44949</v>
      </c>
      <c r="B179" s="6" t="s">
        <v>111</v>
      </c>
      <c r="C179" s="29">
        <v>135</v>
      </c>
      <c r="D179" s="24">
        <v>-135</v>
      </c>
    </row>
    <row r="180" spans="1:13">
      <c r="A180" s="19">
        <v>44950</v>
      </c>
      <c r="B180" s="6" t="s">
        <v>111</v>
      </c>
      <c r="C180" s="29">
        <v>135</v>
      </c>
      <c r="D180" s="24">
        <v>-135</v>
      </c>
    </row>
    <row r="181" spans="1:13">
      <c r="L181" s="29">
        <v>1750</v>
      </c>
      <c r="M181" s="6" t="s">
        <v>149</v>
      </c>
    </row>
    <row r="182" spans="1:13">
      <c r="B182" s="6" t="s">
        <v>162</v>
      </c>
      <c r="C182" s="29">
        <v>350</v>
      </c>
      <c r="E182" s="24">
        <v>-350</v>
      </c>
    </row>
    <row r="183" spans="1:13">
      <c r="A183" s="19">
        <v>44951</v>
      </c>
      <c r="B183" s="6" t="s">
        <v>111</v>
      </c>
      <c r="C183" s="29">
        <v>135</v>
      </c>
      <c r="D183" s="24">
        <v>-135</v>
      </c>
    </row>
    <row r="184" spans="1:13">
      <c r="A184" s="19">
        <v>44952</v>
      </c>
      <c r="B184" s="6" t="s">
        <v>163</v>
      </c>
      <c r="C184" s="29">
        <v>800</v>
      </c>
      <c r="K184" s="24">
        <v>-800</v>
      </c>
    </row>
    <row r="185" spans="1:13">
      <c r="A185" s="19">
        <v>44953</v>
      </c>
      <c r="B185" s="6" t="s">
        <v>111</v>
      </c>
      <c r="C185" s="29">
        <v>135</v>
      </c>
      <c r="D185" s="24">
        <v>-135</v>
      </c>
    </row>
    <row r="186" spans="1:13">
      <c r="A186" s="19">
        <v>44954</v>
      </c>
      <c r="B186" s="6" t="s">
        <v>111</v>
      </c>
      <c r="C186" s="29">
        <v>135</v>
      </c>
      <c r="D186" s="24">
        <v>-135</v>
      </c>
    </row>
    <row r="187" spans="1:13">
      <c r="A187" s="19">
        <v>44955</v>
      </c>
      <c r="B187" s="6" t="s">
        <v>111</v>
      </c>
      <c r="C187" s="29">
        <v>125</v>
      </c>
      <c r="D187" s="24">
        <v>-135</v>
      </c>
    </row>
    <row r="188" spans="1:13">
      <c r="A188" s="19">
        <v>44956</v>
      </c>
      <c r="B188" s="6" t="s">
        <v>111</v>
      </c>
      <c r="C188" s="29">
        <v>140</v>
      </c>
      <c r="D188" s="24">
        <v>-140</v>
      </c>
    </row>
    <row r="189" spans="1:13">
      <c r="A189" s="19">
        <v>44957</v>
      </c>
      <c r="C189" s="29">
        <v>101</v>
      </c>
      <c r="D189" s="24">
        <v>-101</v>
      </c>
    </row>
    <row r="190" spans="1:13" s="9" customFormat="1">
      <c r="A190" s="21" t="s">
        <v>147</v>
      </c>
      <c r="B190" s="8"/>
      <c r="C190" s="32">
        <f>SUM(C153:C189)</f>
        <v>9002</v>
      </c>
      <c r="D190" s="25">
        <f>SUM(D153:D189)</f>
        <v>-4162</v>
      </c>
      <c r="E190" s="25">
        <f>SUM(E153:E189)</f>
        <v>-350</v>
      </c>
      <c r="F190" s="25">
        <f>SUM(F153:F189)</f>
        <v>0</v>
      </c>
      <c r="G190" s="25">
        <f>SUM(G153:G189)</f>
        <v>-3100</v>
      </c>
      <c r="H190" s="25">
        <f>SUM(H153:H189)</f>
        <v>0</v>
      </c>
      <c r="I190" s="25">
        <f>SUM(I153:I189)</f>
        <v>0</v>
      </c>
      <c r="J190" s="25">
        <f>SUM(J153:J189)</f>
        <v>0</v>
      </c>
      <c r="K190" s="25">
        <f>SUM(K153:K189)</f>
        <v>-1400</v>
      </c>
      <c r="L190" s="32">
        <f>SUM(L153:L189)</f>
        <v>9021</v>
      </c>
      <c r="M190" s="8"/>
    </row>
    <row r="191" spans="1:13" s="9" customFormat="1">
      <c r="A191" s="21" t="s">
        <v>12</v>
      </c>
      <c r="B191" s="8"/>
      <c r="C191" s="32"/>
      <c r="D191" s="25">
        <f>D150+ D190</f>
        <v>-20506.84</v>
      </c>
      <c r="E191" s="25">
        <f>E150+ E190</f>
        <v>-3679</v>
      </c>
      <c r="F191" s="25">
        <f>F150+ F190</f>
        <v>-1575</v>
      </c>
      <c r="G191" s="25">
        <f>G150+ G190</f>
        <v>-3350</v>
      </c>
      <c r="H191" s="25">
        <f>H150+ H190</f>
        <v>0</v>
      </c>
      <c r="I191" s="25">
        <f>I150+ I190</f>
        <v>-1870</v>
      </c>
      <c r="J191" s="25">
        <f>J150+ J190</f>
        <v>-9260</v>
      </c>
      <c r="K191" s="25">
        <f>K150+ K190</f>
        <v>-2318.44</v>
      </c>
      <c r="L191" s="32"/>
      <c r="M191" s="8"/>
    </row>
    <row r="193" spans="1:13" s="5" customFormat="1">
      <c r="A193" s="18"/>
      <c r="B193" s="10" t="s">
        <v>148</v>
      </c>
      <c r="C193" s="31"/>
      <c r="D193" s="35" t="s">
        <v>135</v>
      </c>
      <c r="E193" s="35" t="s">
        <v>124</v>
      </c>
      <c r="F193" s="35" t="s">
        <v>136</v>
      </c>
      <c r="G193" s="35" t="s">
        <v>137</v>
      </c>
      <c r="H193" s="35" t="s">
        <v>138</v>
      </c>
      <c r="I193" s="35" t="s">
        <v>139</v>
      </c>
      <c r="J193" s="35" t="s">
        <v>140</v>
      </c>
      <c r="K193" s="35" t="s">
        <v>141</v>
      </c>
      <c r="L193" s="33">
        <f>-C190+L190</f>
        <v>19</v>
      </c>
      <c r="M193" s="4"/>
    </row>
    <row r="194" spans="1:13">
      <c r="A194" s="19">
        <v>44958</v>
      </c>
      <c r="B194" s="6" t="s">
        <v>157</v>
      </c>
      <c r="C194" s="29">
        <v>19</v>
      </c>
      <c r="D194" s="24">
        <v>-19</v>
      </c>
      <c r="L194" s="29">
        <v>19</v>
      </c>
      <c r="M194" s="6" t="s">
        <v>149</v>
      </c>
    </row>
    <row r="195" spans="1:13">
      <c r="L195" s="29">
        <v>1750</v>
      </c>
      <c r="M195" s="6" t="s">
        <v>149</v>
      </c>
    </row>
    <row r="196" spans="1:13">
      <c r="B196" s="6" t="s">
        <v>96</v>
      </c>
      <c r="C196" s="29">
        <v>240</v>
      </c>
      <c r="D196" s="24">
        <v>-240</v>
      </c>
    </row>
    <row r="197" spans="1:13">
      <c r="A197" s="19">
        <v>44959</v>
      </c>
      <c r="B197" s="6" t="s">
        <v>96</v>
      </c>
      <c r="C197" s="29">
        <v>240</v>
      </c>
      <c r="D197" s="24">
        <v>-240</v>
      </c>
    </row>
    <row r="198" spans="1:13">
      <c r="A198" s="19">
        <v>44960</v>
      </c>
      <c r="B198" s="6" t="s">
        <v>111</v>
      </c>
      <c r="C198" s="29">
        <v>240</v>
      </c>
      <c r="D198" s="24">
        <v>-240</v>
      </c>
    </row>
    <row r="199" spans="1:13">
      <c r="A199" s="19">
        <v>44961</v>
      </c>
      <c r="B199" s="6" t="s">
        <v>111</v>
      </c>
      <c r="C199" s="29">
        <v>240</v>
      </c>
      <c r="D199" s="24">
        <v>-240</v>
      </c>
    </row>
    <row r="200" spans="1:13">
      <c r="A200" s="19">
        <v>44962</v>
      </c>
      <c r="B200" s="6" t="s">
        <v>164</v>
      </c>
      <c r="K200" s="24">
        <v>-200</v>
      </c>
    </row>
    <row r="201" spans="1:13">
      <c r="B201" s="6" t="s">
        <v>111</v>
      </c>
      <c r="C201" s="29">
        <v>240</v>
      </c>
      <c r="D201" s="24">
        <v>-240</v>
      </c>
    </row>
    <row r="202" spans="1:13">
      <c r="A202" s="19">
        <v>44963</v>
      </c>
      <c r="B202" s="6" t="s">
        <v>111</v>
      </c>
      <c r="C202" s="29">
        <v>240</v>
      </c>
      <c r="D202" s="24">
        <v>-240</v>
      </c>
    </row>
    <row r="203" spans="1:13">
      <c r="A203" s="19">
        <v>44964</v>
      </c>
      <c r="B203" s="6" t="s">
        <v>111</v>
      </c>
      <c r="C203" s="29">
        <v>240</v>
      </c>
      <c r="D203" s="24">
        <v>-240</v>
      </c>
    </row>
    <row r="204" spans="1:13">
      <c r="L204" s="29">
        <v>1750</v>
      </c>
      <c r="M204" s="6" t="s">
        <v>149</v>
      </c>
    </row>
    <row r="205" spans="1:13">
      <c r="A205" s="19">
        <v>44965</v>
      </c>
      <c r="B205" s="6" t="s">
        <v>111</v>
      </c>
      <c r="C205" s="29">
        <v>240</v>
      </c>
      <c r="D205" s="24">
        <v>-240</v>
      </c>
    </row>
    <row r="206" spans="1:13">
      <c r="A206" s="19">
        <v>44966</v>
      </c>
      <c r="B206" s="6" t="s">
        <v>111</v>
      </c>
      <c r="C206" s="29">
        <v>240</v>
      </c>
      <c r="D206" s="24">
        <v>-240</v>
      </c>
    </row>
    <row r="207" spans="1:13">
      <c r="A207" s="19">
        <v>44967</v>
      </c>
      <c r="B207" s="6" t="s">
        <v>111</v>
      </c>
      <c r="C207" s="29">
        <v>240</v>
      </c>
      <c r="D207" s="24">
        <v>-240</v>
      </c>
    </row>
    <row r="208" spans="1:13">
      <c r="A208" s="19">
        <v>44968</v>
      </c>
      <c r="B208" s="6" t="s">
        <v>111</v>
      </c>
      <c r="C208" s="29">
        <v>240</v>
      </c>
      <c r="D208" s="24">
        <v>-240</v>
      </c>
    </row>
    <row r="209" spans="1:13">
      <c r="A209" s="19">
        <v>44969</v>
      </c>
      <c r="B209" s="6" t="s">
        <v>111</v>
      </c>
      <c r="C209" s="29">
        <v>240</v>
      </c>
      <c r="D209" s="24">
        <v>-240</v>
      </c>
    </row>
    <row r="210" spans="1:13">
      <c r="B210" s="6" t="s">
        <v>164</v>
      </c>
      <c r="C210" s="29">
        <v>200</v>
      </c>
      <c r="D210" s="24">
        <v>-240</v>
      </c>
    </row>
    <row r="211" spans="1:13">
      <c r="A211" s="19">
        <v>44970</v>
      </c>
      <c r="B211" s="6" t="s">
        <v>111</v>
      </c>
      <c r="C211" s="29">
        <v>240</v>
      </c>
      <c r="D211" s="24">
        <v>-240</v>
      </c>
    </row>
    <row r="212" spans="1:13">
      <c r="A212" s="19">
        <v>44971</v>
      </c>
      <c r="B212" s="6" t="s">
        <v>111</v>
      </c>
      <c r="C212" s="29">
        <v>240</v>
      </c>
      <c r="D212" s="24">
        <v>-240</v>
      </c>
    </row>
    <row r="213" spans="1:13">
      <c r="A213" s="19">
        <v>44972</v>
      </c>
      <c r="B213" s="6" t="s">
        <v>111</v>
      </c>
      <c r="C213" s="29">
        <v>240</v>
      </c>
      <c r="D213" s="24">
        <v>-240</v>
      </c>
    </row>
    <row r="214" spans="1:13">
      <c r="L214" s="29">
        <v>1750</v>
      </c>
      <c r="M214" s="6" t="s">
        <v>149</v>
      </c>
    </row>
    <row r="215" spans="1:13">
      <c r="A215" s="19">
        <v>44973</v>
      </c>
      <c r="B215" s="6" t="s">
        <v>111</v>
      </c>
      <c r="C215" s="29">
        <v>240</v>
      </c>
      <c r="D215" s="24">
        <v>-240</v>
      </c>
    </row>
    <row r="216" spans="1:13">
      <c r="A216" s="19">
        <v>44609</v>
      </c>
      <c r="B216" s="6" t="s">
        <v>111</v>
      </c>
      <c r="C216" s="29">
        <v>240</v>
      </c>
      <c r="D216" s="24">
        <v>-240</v>
      </c>
    </row>
    <row r="217" spans="1:13">
      <c r="A217" s="19">
        <v>44975</v>
      </c>
      <c r="B217" s="6" t="s">
        <v>111</v>
      </c>
      <c r="C217" s="29">
        <v>240</v>
      </c>
      <c r="D217" s="24">
        <v>-240</v>
      </c>
      <c r="L217" s="29">
        <v>20</v>
      </c>
      <c r="M217" s="6" t="s">
        <v>165</v>
      </c>
    </row>
    <row r="218" spans="1:13">
      <c r="A218" s="19">
        <v>44976</v>
      </c>
      <c r="B218" s="6" t="s">
        <v>111</v>
      </c>
      <c r="C218" s="29">
        <v>240</v>
      </c>
      <c r="D218" s="24">
        <v>-240</v>
      </c>
    </row>
    <row r="219" spans="1:13">
      <c r="B219" s="6" t="s">
        <v>164</v>
      </c>
      <c r="C219" s="29">
        <v>40</v>
      </c>
      <c r="K219" s="24">
        <v>-40</v>
      </c>
    </row>
    <row r="220" spans="1:13">
      <c r="A220" s="19">
        <v>44977</v>
      </c>
      <c r="B220" s="6" t="s">
        <v>111</v>
      </c>
      <c r="C220" s="29">
        <v>240</v>
      </c>
      <c r="D220" s="24">
        <v>-240</v>
      </c>
    </row>
    <row r="221" spans="1:13">
      <c r="A221" s="19">
        <v>44978</v>
      </c>
      <c r="B221" s="6" t="s">
        <v>111</v>
      </c>
      <c r="C221" s="29">
        <v>115</v>
      </c>
      <c r="D221" s="24">
        <v>-115</v>
      </c>
    </row>
    <row r="222" spans="1:13">
      <c r="A222" s="19">
        <v>44979</v>
      </c>
      <c r="B222" s="6" t="s">
        <v>111</v>
      </c>
      <c r="C222" s="29">
        <v>115</v>
      </c>
      <c r="D222" s="24">
        <v>-115</v>
      </c>
    </row>
    <row r="223" spans="1:13">
      <c r="A223" s="19">
        <v>44980</v>
      </c>
      <c r="B223" s="6" t="s">
        <v>111</v>
      </c>
      <c r="C223" s="29">
        <v>240</v>
      </c>
      <c r="D223" s="24">
        <v>-240</v>
      </c>
      <c r="L223" s="29">
        <v>1750</v>
      </c>
      <c r="M223" s="6" t="s">
        <v>149</v>
      </c>
    </row>
    <row r="224" spans="1:13">
      <c r="A224" s="19">
        <v>44616</v>
      </c>
      <c r="B224" s="6" t="s">
        <v>96</v>
      </c>
      <c r="C224" s="29">
        <v>240</v>
      </c>
      <c r="D224" s="24">
        <v>-240</v>
      </c>
    </row>
    <row r="225" spans="1:13">
      <c r="A225" s="19">
        <v>44617</v>
      </c>
      <c r="B225" s="6" t="s">
        <v>111</v>
      </c>
      <c r="C225" s="29">
        <v>240</v>
      </c>
      <c r="D225" s="24">
        <v>-240</v>
      </c>
    </row>
    <row r="226" spans="1:13">
      <c r="A226" s="19">
        <v>44983</v>
      </c>
      <c r="B226" s="6" t="s">
        <v>111</v>
      </c>
      <c r="C226" s="29">
        <v>240</v>
      </c>
      <c r="D226" s="24">
        <v>-240</v>
      </c>
    </row>
    <row r="227" spans="1:13">
      <c r="B227" s="6" t="s">
        <v>164</v>
      </c>
      <c r="C227" s="29">
        <v>100</v>
      </c>
      <c r="D227" s="24">
        <v>-100</v>
      </c>
    </row>
    <row r="228" spans="1:13">
      <c r="A228" s="19">
        <v>44984</v>
      </c>
      <c r="B228" s="6" t="s">
        <v>111</v>
      </c>
      <c r="C228" s="29">
        <v>240</v>
      </c>
      <c r="D228" s="24">
        <v>-240</v>
      </c>
    </row>
    <row r="229" spans="1:13">
      <c r="A229" s="19">
        <v>44985</v>
      </c>
      <c r="B229" s="6" t="s">
        <v>111</v>
      </c>
      <c r="C229" s="29">
        <v>240</v>
      </c>
      <c r="D229" s="24">
        <v>-240</v>
      </c>
    </row>
    <row r="231" spans="1:13" s="9" customFormat="1">
      <c r="A231" s="21" t="s">
        <v>147</v>
      </c>
      <c r="B231" s="8"/>
      <c r="C231" s="32">
        <f>SUM(C194:C230)</f>
        <v>6829</v>
      </c>
      <c r="D231" s="25">
        <f>SUM(D194:D230)</f>
        <v>-6829</v>
      </c>
      <c r="E231" s="25">
        <f>SUM(E194:E230)</f>
        <v>0</v>
      </c>
      <c r="F231" s="25">
        <f>SUM(F194:F230)</f>
        <v>0</v>
      </c>
      <c r="G231" s="25">
        <f>SUM(G194:G230)</f>
        <v>0</v>
      </c>
      <c r="H231" s="25">
        <f>SUM(H194:H230)</f>
        <v>0</v>
      </c>
      <c r="I231" s="25">
        <f>SUM(I194:I230)</f>
        <v>0</v>
      </c>
      <c r="J231" s="25">
        <f>SUM(J194:J230)</f>
        <v>0</v>
      </c>
      <c r="K231" s="25">
        <f>SUM(K194:K230)</f>
        <v>-240</v>
      </c>
      <c r="L231" s="32">
        <f>SUM(L194:L230)</f>
        <v>7039</v>
      </c>
      <c r="M231" s="8"/>
    </row>
    <row r="232" spans="1:13" s="9" customFormat="1">
      <c r="A232" s="21" t="s">
        <v>12</v>
      </c>
      <c r="B232" s="8"/>
      <c r="C232" s="32"/>
      <c r="D232" s="25">
        <f>D191+ D231</f>
        <v>-27335.84</v>
      </c>
      <c r="E232" s="25">
        <f>E191+ E231</f>
        <v>-3679</v>
      </c>
      <c r="F232" s="25">
        <f>F191+ F231</f>
        <v>-1575</v>
      </c>
      <c r="G232" s="25">
        <f>G191+ G231</f>
        <v>-3350</v>
      </c>
      <c r="H232" s="25">
        <f>H191+ H231</f>
        <v>0</v>
      </c>
      <c r="I232" s="25">
        <f>I191+ I231</f>
        <v>-1870</v>
      </c>
      <c r="J232" s="25">
        <f>J191+ J231</f>
        <v>-9260</v>
      </c>
      <c r="K232" s="25">
        <f>K191+ K231</f>
        <v>-2558.44</v>
      </c>
      <c r="L232" s="32"/>
      <c r="M232" s="8"/>
    </row>
    <row r="234" spans="1:13" s="5" customFormat="1">
      <c r="A234" s="18"/>
      <c r="B234" s="10" t="s">
        <v>148</v>
      </c>
      <c r="C234" s="31"/>
      <c r="D234" s="35" t="s">
        <v>135</v>
      </c>
      <c r="E234" s="35" t="s">
        <v>124</v>
      </c>
      <c r="F234" s="35" t="s">
        <v>136</v>
      </c>
      <c r="G234" s="35" t="s">
        <v>137</v>
      </c>
      <c r="H234" s="35" t="s">
        <v>138</v>
      </c>
      <c r="I234" s="35" t="s">
        <v>139</v>
      </c>
      <c r="J234" s="35" t="s">
        <v>140</v>
      </c>
      <c r="K234" s="35" t="s">
        <v>141</v>
      </c>
      <c r="L234" s="33">
        <f>-C231+L231</f>
        <v>210</v>
      </c>
      <c r="M234" s="4"/>
    </row>
    <row r="235" spans="1:13">
      <c r="A235" s="19">
        <v>44986</v>
      </c>
      <c r="B235" s="6" t="s">
        <v>111</v>
      </c>
      <c r="C235" s="29">
        <v>210</v>
      </c>
      <c r="D235" s="24">
        <v>-210</v>
      </c>
      <c r="L235" s="29">
        <v>210</v>
      </c>
    </row>
    <row r="236" spans="1:13">
      <c r="A236" s="19">
        <v>44987</v>
      </c>
      <c r="B236" s="6" t="s">
        <v>111</v>
      </c>
      <c r="C236" s="29">
        <v>240</v>
      </c>
      <c r="D236" s="24">
        <v>-240</v>
      </c>
      <c r="L236" s="29">
        <v>1750</v>
      </c>
      <c r="M236" s="6" t="s">
        <v>149</v>
      </c>
    </row>
    <row r="237" spans="1:13">
      <c r="A237" s="19">
        <v>44988</v>
      </c>
      <c r="B237" s="6" t="s">
        <v>111</v>
      </c>
      <c r="C237" s="29">
        <v>240</v>
      </c>
      <c r="D237" s="24">
        <v>-240</v>
      </c>
    </row>
    <row r="238" spans="1:13">
      <c r="A238" s="19">
        <v>44989</v>
      </c>
      <c r="B238" s="6" t="s">
        <v>111</v>
      </c>
      <c r="C238" s="29">
        <v>240</v>
      </c>
      <c r="D238" s="24">
        <v>-240</v>
      </c>
    </row>
    <row r="239" spans="1:13">
      <c r="A239" s="19">
        <v>44990</v>
      </c>
      <c r="B239" s="6" t="s">
        <v>166</v>
      </c>
      <c r="C239" s="29">
        <v>240</v>
      </c>
      <c r="D239" s="24">
        <v>-240</v>
      </c>
    </row>
    <row r="240" spans="1:13">
      <c r="A240" s="19">
        <v>44991</v>
      </c>
      <c r="B240" s="6" t="s">
        <v>111</v>
      </c>
      <c r="C240" s="29">
        <v>190</v>
      </c>
      <c r="D240" s="24">
        <v>-190</v>
      </c>
    </row>
    <row r="241" spans="1:13">
      <c r="A241" s="19">
        <v>44992</v>
      </c>
      <c r="B241" s="6" t="s">
        <v>111</v>
      </c>
      <c r="C241" s="29">
        <v>150</v>
      </c>
      <c r="D241" s="24">
        <v>-150</v>
      </c>
    </row>
    <row r="242" spans="1:13">
      <c r="A242" s="19">
        <v>44993</v>
      </c>
      <c r="B242" s="6" t="s">
        <v>111</v>
      </c>
      <c r="C242" s="29">
        <v>150</v>
      </c>
      <c r="D242" s="24">
        <v>-150</v>
      </c>
    </row>
    <row r="243" spans="1:13">
      <c r="A243" s="19">
        <v>44994</v>
      </c>
      <c r="B243" s="6" t="s">
        <v>111</v>
      </c>
      <c r="C243" s="29">
        <v>150</v>
      </c>
      <c r="D243" s="24">
        <v>-150</v>
      </c>
    </row>
    <row r="244" spans="1:13">
      <c r="A244" s="19">
        <v>44995</v>
      </c>
      <c r="B244" s="6" t="s">
        <v>111</v>
      </c>
      <c r="C244" s="29">
        <v>150</v>
      </c>
      <c r="D244" s="24">
        <v>-150</v>
      </c>
    </row>
    <row r="245" spans="1:13">
      <c r="A245" s="19">
        <v>44999</v>
      </c>
      <c r="B245" s="6" t="s">
        <v>161</v>
      </c>
      <c r="C245" s="29">
        <v>400</v>
      </c>
      <c r="K245" s="24">
        <v>-400</v>
      </c>
      <c r="L245" s="29">
        <v>1750</v>
      </c>
      <c r="M245" s="6" t="s">
        <v>149</v>
      </c>
    </row>
    <row r="246" spans="1:13">
      <c r="B246" s="6" t="s">
        <v>111</v>
      </c>
      <c r="C246" s="29">
        <v>150</v>
      </c>
      <c r="D246" s="24">
        <v>-150</v>
      </c>
    </row>
    <row r="247" spans="1:13">
      <c r="A247" s="19">
        <v>45000</v>
      </c>
      <c r="B247" s="6" t="s">
        <v>111</v>
      </c>
      <c r="C247" s="29">
        <v>240</v>
      </c>
      <c r="D247" s="24">
        <v>-240</v>
      </c>
    </row>
    <row r="248" spans="1:13">
      <c r="A248" s="19">
        <v>45001</v>
      </c>
      <c r="B248" s="6" t="s">
        <v>111</v>
      </c>
      <c r="C248" s="29">
        <v>190</v>
      </c>
      <c r="D248" s="24">
        <v>-190</v>
      </c>
    </row>
    <row r="249" spans="1:13">
      <c r="A249" s="19">
        <v>45002</v>
      </c>
    </row>
    <row r="250" spans="1:13">
      <c r="A250" s="19">
        <v>45003</v>
      </c>
    </row>
    <row r="251" spans="1:13">
      <c r="A251" s="19">
        <v>45004</v>
      </c>
    </row>
    <row r="252" spans="1:13">
      <c r="A252" s="19">
        <v>45005</v>
      </c>
      <c r="L252" s="29">
        <v>1750</v>
      </c>
      <c r="M252" s="6" t="s">
        <v>149</v>
      </c>
    </row>
    <row r="253" spans="1:13">
      <c r="A253" s="19">
        <v>45006</v>
      </c>
    </row>
    <row r="254" spans="1:13">
      <c r="A254" s="19">
        <v>45007</v>
      </c>
    </row>
    <row r="255" spans="1:13">
      <c r="A255" s="19">
        <v>45008</v>
      </c>
    </row>
    <row r="256" spans="1:13">
      <c r="A256" s="19">
        <v>45009</v>
      </c>
    </row>
    <row r="257" spans="1:13">
      <c r="A257" s="19">
        <v>45010</v>
      </c>
    </row>
    <row r="258" spans="1:13">
      <c r="A258" s="19">
        <v>45011</v>
      </c>
    </row>
    <row r="259" spans="1:13">
      <c r="A259" s="19">
        <v>45012</v>
      </c>
    </row>
    <row r="260" spans="1:13">
      <c r="A260" s="19">
        <v>45013</v>
      </c>
      <c r="L260" s="29">
        <v>1750</v>
      </c>
    </row>
    <row r="261" spans="1:13">
      <c r="A261" s="19">
        <v>45014</v>
      </c>
    </row>
    <row r="262" spans="1:13">
      <c r="A262" s="19">
        <v>45015</v>
      </c>
    </row>
    <row r="263" spans="1:13">
      <c r="A263" s="19">
        <v>45016</v>
      </c>
    </row>
    <row r="264" spans="1:13" s="9" customFormat="1">
      <c r="A264" s="21" t="s">
        <v>147</v>
      </c>
      <c r="B264" s="8"/>
      <c r="C264" s="32">
        <f>SUM(C235:C263)</f>
        <v>2940</v>
      </c>
      <c r="D264" s="25">
        <f>SUM(D235:D263)</f>
        <v>-2540</v>
      </c>
      <c r="E264" s="25">
        <f>SUM(E235:E263)</f>
        <v>0</v>
      </c>
      <c r="F264" s="25">
        <f>SUM(F235:F263)</f>
        <v>0</v>
      </c>
      <c r="G264" s="25">
        <f>SUM(G235:G263)</f>
        <v>0</v>
      </c>
      <c r="H264" s="25">
        <f>SUM(H235:H263)</f>
        <v>0</v>
      </c>
      <c r="I264" s="25">
        <f>SUM(I235:I263)</f>
        <v>0</v>
      </c>
      <c r="J264" s="25">
        <f>SUM(J235:J263)</f>
        <v>0</v>
      </c>
      <c r="K264" s="25">
        <f>SUM(K235:K263)</f>
        <v>-400</v>
      </c>
      <c r="L264" s="32">
        <f>SUM(L235:L263)</f>
        <v>7210</v>
      </c>
      <c r="M264" s="8"/>
    </row>
    <row r="265" spans="1:13" s="9" customFormat="1">
      <c r="A265" s="21" t="s">
        <v>12</v>
      </c>
      <c r="B265" s="8"/>
      <c r="C265" s="32"/>
      <c r="D265" s="25">
        <f>D232+ D264</f>
        <v>-29875.84</v>
      </c>
      <c r="E265" s="25">
        <f>E232+ E264</f>
        <v>-3679</v>
      </c>
      <c r="F265" s="25">
        <f>F232+ F264</f>
        <v>-1575</v>
      </c>
      <c r="G265" s="25">
        <f>G232+ G264</f>
        <v>-3350</v>
      </c>
      <c r="H265" s="25">
        <f>H232+ H264</f>
        <v>0</v>
      </c>
      <c r="I265" s="25">
        <f>I232+ I264</f>
        <v>-1870</v>
      </c>
      <c r="J265" s="25">
        <f>J232+ J264</f>
        <v>-9260</v>
      </c>
      <c r="K265" s="25">
        <f>K232+ K264</f>
        <v>-2958.44</v>
      </c>
      <c r="L265" s="32"/>
      <c r="M265" s="8"/>
    </row>
    <row r="268" spans="1:13" s="5" customFormat="1">
      <c r="A268" s="18"/>
      <c r="B268" s="10" t="s">
        <v>148</v>
      </c>
      <c r="C268" s="31"/>
      <c r="D268" s="35" t="s">
        <v>135</v>
      </c>
      <c r="E268" s="35" t="s">
        <v>124</v>
      </c>
      <c r="F268" s="35" t="s">
        <v>136</v>
      </c>
      <c r="G268" s="35" t="s">
        <v>137</v>
      </c>
      <c r="H268" s="35" t="s">
        <v>138</v>
      </c>
      <c r="I268" s="35" t="s">
        <v>139</v>
      </c>
      <c r="J268" s="35" t="s">
        <v>140</v>
      </c>
      <c r="K268" s="35" t="s">
        <v>141</v>
      </c>
      <c r="L268" s="33">
        <f>-C264+L264</f>
        <v>4270</v>
      </c>
      <c r="M26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 USER</dc:creator>
  <cp:keywords/>
  <dc:description/>
  <cp:lastModifiedBy>akhideno benedict</cp:lastModifiedBy>
  <cp:revision/>
  <dcterms:created xsi:type="dcterms:W3CDTF">2022-10-01T17:04:26Z</dcterms:created>
  <dcterms:modified xsi:type="dcterms:W3CDTF">2023-04-24T09:15:28Z</dcterms:modified>
  <cp:category/>
  <cp:contentStatus/>
</cp:coreProperties>
</file>