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pko\OneDrive\Робочий стіл\DZ\"/>
    </mc:Choice>
  </mc:AlternateContent>
  <bookViews>
    <workbookView xWindow="0" yWindow="0" windowWidth="17256" windowHeight="789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H21" i="1"/>
  <c r="G21" i="1"/>
  <c r="F21" i="1"/>
  <c r="E21" i="1"/>
  <c r="D21" i="1"/>
  <c r="C21" i="1"/>
  <c r="K3" i="1"/>
  <c r="H17" i="1"/>
  <c r="F17" i="1"/>
  <c r="D17" i="1"/>
  <c r="C17" i="1"/>
  <c r="K14" i="1"/>
  <c r="K12" i="1"/>
  <c r="K11" i="1"/>
  <c r="K10" i="1"/>
  <c r="K8" i="1"/>
  <c r="K7" i="1"/>
  <c r="K6" i="1"/>
  <c r="K5" i="1"/>
  <c r="K4" i="1"/>
  <c r="K13" i="1"/>
  <c r="J13" i="1"/>
  <c r="J12" i="1"/>
  <c r="J3" i="1"/>
  <c r="H16" i="1"/>
  <c r="G16" i="1"/>
  <c r="G17" i="1" s="1"/>
  <c r="F16" i="1"/>
  <c r="E16" i="1"/>
  <c r="E17" i="1" s="1"/>
  <c r="D16" i="1"/>
  <c r="C16" i="1"/>
  <c r="J14" i="1"/>
  <c r="J11" i="1"/>
  <c r="J10" i="1"/>
  <c r="J9" i="1"/>
  <c r="K9" i="1" s="1"/>
  <c r="J8" i="1"/>
  <c r="J7" i="1"/>
  <c r="J6" i="1"/>
  <c r="J5" i="1"/>
  <c r="J4" i="1"/>
  <c r="K17" i="1" l="1"/>
  <c r="K18" i="1"/>
  <c r="K20" i="1"/>
  <c r="K19" i="1"/>
</calcChain>
</file>

<file path=xl/sharedStrings.xml><?xml version="1.0" encoding="utf-8"?>
<sst xmlns="http://schemas.openxmlformats.org/spreadsheetml/2006/main" count="31" uniqueCount="31">
  <si>
    <t>Предмети</t>
  </si>
  <si>
    <t>№</t>
  </si>
  <si>
    <t>Прізвище, Ім'я</t>
  </si>
  <si>
    <t>алгебра</t>
  </si>
  <si>
    <t>Геометрія</t>
  </si>
  <si>
    <t>Українська мова</t>
  </si>
  <si>
    <t>Біологія</t>
  </si>
  <si>
    <t>Фізика</t>
  </si>
  <si>
    <t>Історія</t>
  </si>
  <si>
    <t>Середній бал</t>
  </si>
  <si>
    <t>Рівень знань</t>
  </si>
  <si>
    <t>Ранг учня</t>
  </si>
  <si>
    <t>Вітюк Юрій</t>
  </si>
  <si>
    <t>Гончарук Денис</t>
  </si>
  <si>
    <t>Гуменюк Оксана</t>
  </si>
  <si>
    <t>Довгань Мирослава</t>
  </si>
  <si>
    <t>Данік Юлія</t>
  </si>
  <si>
    <t>Кліщ Юрій</t>
  </si>
  <si>
    <t>Ковальчук Юлія</t>
  </si>
  <si>
    <t>Ковяр Ольга</t>
  </si>
  <si>
    <t>Кузьменко Олександр</t>
  </si>
  <si>
    <t>Малюк Вікторія</t>
  </si>
  <si>
    <t>Мурмилюк Олена</t>
  </si>
  <si>
    <t>Сидоренко Вероніка</t>
  </si>
  <si>
    <t>Середній бал з предмету</t>
  </si>
  <si>
    <t>Рівень знань з предмету</t>
  </si>
  <si>
    <t>Середній</t>
  </si>
  <si>
    <t>Достатній</t>
  </si>
  <si>
    <t>Високий</t>
  </si>
  <si>
    <t xml:space="preserve">Низький </t>
  </si>
  <si>
    <t>Бал, який найчастіше зустрічається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</si>
</sst>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2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/>
    <xf numFmtId="0" fontId="1" fillId="0" borderId="2" xfId="2"/>
    <xf numFmtId="0" fontId="0" fillId="0" borderId="3" xfId="0" applyBorder="1" applyAlignment="1">
      <alignment horizont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textRotation="90"/>
    </xf>
    <xf numFmtId="0" fontId="2" fillId="2" borderId="1" xfId="1" applyAlignment="1">
      <alignment horizontal="center"/>
    </xf>
  </cellXfs>
  <cellStyles count="3">
    <cellStyle name="Вывод" xfId="1" builtinId="21"/>
    <cellStyle name="Обычный" xfId="0" builtinId="0"/>
    <cellStyle name="Стиль 1" xfId="2"/>
  </cellStyles>
  <dxfs count="2">
    <dxf>
      <border>
        <left style="thin">
          <color auto="1"/>
        </left>
      </border>
    </dxf>
    <dxf>
      <border diagonalUp="1">
        <left style="thin">
          <color auto="1"/>
        </left>
        <diagonal style="thin">
          <color auto="1"/>
        </diagonal>
      </border>
    </dxf>
  </dxfs>
  <tableStyles count="2" defaultTableStyle="TableStyleMedium2" defaultPivotStyle="PivotStyleLight16">
    <tableStyle name="1" pivot="0" count="1">
      <tableStyleElement type="firstColumnStripe" dxfId="1"/>
    </tableStyle>
    <tableStyle name="Стиль таблицы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C4" workbookViewId="0">
      <selection activeCell="L15" sqref="L15"/>
    </sheetView>
  </sheetViews>
  <sheetFormatPr defaultRowHeight="14.4" x14ac:dyDescent="0.3"/>
  <cols>
    <col min="1" max="1" width="4.5546875" customWidth="1"/>
    <col min="2" max="2" width="26" customWidth="1"/>
    <col min="3" max="3" width="11.33203125" customWidth="1"/>
    <col min="4" max="4" width="10" customWidth="1"/>
    <col min="5" max="5" width="9.77734375" customWidth="1"/>
    <col min="6" max="6" width="9.88671875" customWidth="1"/>
    <col min="7" max="7" width="11" customWidth="1"/>
    <col min="8" max="8" width="10.5546875" customWidth="1"/>
    <col min="9" max="9" width="3.33203125" customWidth="1"/>
    <col min="10" max="10" width="8.88671875" customWidth="1"/>
    <col min="11" max="11" width="9.6640625" customWidth="1"/>
    <col min="12" max="12" width="8.88671875" customWidth="1"/>
  </cols>
  <sheetData>
    <row r="1" spans="1:12" ht="31.2" customHeight="1" x14ac:dyDescent="0.3">
      <c r="A1" s="6" t="s">
        <v>1</v>
      </c>
      <c r="B1" s="6" t="s">
        <v>2</v>
      </c>
      <c r="C1" s="6" t="s">
        <v>0</v>
      </c>
      <c r="D1" s="6"/>
      <c r="E1" s="6"/>
      <c r="F1" s="6"/>
      <c r="G1" s="6"/>
      <c r="H1" s="6"/>
      <c r="I1" s="6"/>
      <c r="J1" s="6"/>
      <c r="K1" s="6"/>
      <c r="L1" s="6"/>
    </row>
    <row r="2" spans="1:12" ht="83.4" customHeight="1" x14ac:dyDescent="0.3">
      <c r="A2" s="6"/>
      <c r="B2" s="6"/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3"/>
      <c r="J2" s="7" t="s">
        <v>9</v>
      </c>
      <c r="K2" s="7" t="s">
        <v>10</v>
      </c>
      <c r="L2" s="7" t="s">
        <v>11</v>
      </c>
    </row>
    <row r="3" spans="1:12" x14ac:dyDescent="0.3">
      <c r="A3" s="3">
        <v>1</v>
      </c>
      <c r="B3" s="3" t="s">
        <v>12</v>
      </c>
      <c r="C3" s="3">
        <v>12</v>
      </c>
      <c r="D3" s="3">
        <v>10</v>
      </c>
      <c r="E3" s="3">
        <v>10</v>
      </c>
      <c r="F3" s="3">
        <v>12</v>
      </c>
      <c r="G3" s="3">
        <v>11</v>
      </c>
      <c r="H3" s="3">
        <v>12</v>
      </c>
      <c r="I3" s="3"/>
      <c r="J3" s="3">
        <f>AVERAGE(C3:I3)</f>
        <v>11.166666666666666</v>
      </c>
      <c r="K3" s="3" t="str">
        <f>IF(J3&gt;9,"Високий",IF(J3&gt;6,"Достатній",IF(J3&gt;3,"Середній",IF(J3&lt;4,"Низький"))))</f>
        <v>Високий</v>
      </c>
      <c r="L3" s="3">
        <f>RANK(J3,$J$3:$J$14)</f>
        <v>2</v>
      </c>
    </row>
    <row r="4" spans="1:12" x14ac:dyDescent="0.3">
      <c r="A4" s="3">
        <v>2</v>
      </c>
      <c r="B4" s="3" t="s">
        <v>13</v>
      </c>
      <c r="C4" s="3">
        <v>9</v>
      </c>
      <c r="D4" s="3">
        <v>8</v>
      </c>
      <c r="E4" s="3">
        <v>7</v>
      </c>
      <c r="F4" s="3">
        <v>6</v>
      </c>
      <c r="G4" s="3">
        <v>6</v>
      </c>
      <c r="H4" s="3">
        <v>8</v>
      </c>
      <c r="I4" s="3"/>
      <c r="J4" s="3">
        <f>AVERAGE(C4:H4)</f>
        <v>7.333333333333333</v>
      </c>
      <c r="K4" s="3" t="str">
        <f>IF(J4&gt;9,"Високий",IF(J4&gt;6,"Достатній",IF(J4&gt;3,"Середній",IF(J4&lt;4,"Низький"))))</f>
        <v>Достатній</v>
      </c>
      <c r="L4" s="3">
        <f>RANK(J4,$J$3:$J$14)</f>
        <v>8</v>
      </c>
    </row>
    <row r="5" spans="1:12" x14ac:dyDescent="0.3">
      <c r="A5" s="3">
        <v>3</v>
      </c>
      <c r="B5" s="3" t="s">
        <v>14</v>
      </c>
      <c r="C5" s="3">
        <v>2</v>
      </c>
      <c r="D5" s="3">
        <v>2</v>
      </c>
      <c r="E5" s="3">
        <v>5</v>
      </c>
      <c r="F5" s="3">
        <v>3</v>
      </c>
      <c r="G5" s="3">
        <v>1</v>
      </c>
      <c r="H5" s="3">
        <v>4</v>
      </c>
      <c r="I5" s="3"/>
      <c r="J5" s="3">
        <f>AVERAGE(C5:H5)</f>
        <v>2.8333333333333335</v>
      </c>
      <c r="K5" s="3" t="str">
        <f>IF(J5&gt;9,"Високий",IF(J5&gt;6,"Достатній",IF(J5&gt;3,"Середній",IF(J5&lt;4,"Низький"))))</f>
        <v>Низький</v>
      </c>
      <c r="L5" s="3">
        <f>RANK(J5,$J$3:$J$14)</f>
        <v>12</v>
      </c>
    </row>
    <row r="6" spans="1:12" x14ac:dyDescent="0.3">
      <c r="A6" s="3">
        <v>4</v>
      </c>
      <c r="B6" s="3" t="s">
        <v>15</v>
      </c>
      <c r="C6" s="3">
        <v>7</v>
      </c>
      <c r="D6" s="3">
        <v>6</v>
      </c>
      <c r="E6" s="3">
        <v>7</v>
      </c>
      <c r="F6" s="3">
        <v>8</v>
      </c>
      <c r="G6" s="3">
        <v>6</v>
      </c>
      <c r="H6" s="3">
        <v>6</v>
      </c>
      <c r="I6" s="3"/>
      <c r="J6" s="3">
        <f>AVERAGE(C6:H6)</f>
        <v>6.666666666666667</v>
      </c>
      <c r="K6" s="3" t="str">
        <f>IF(J6&gt;9,"Високий",IF(J6&gt;6,"Достатній",IF(J6&gt;3,"Середній",IF(J6&lt;4,"Низький"))))</f>
        <v>Достатній</v>
      </c>
      <c r="L6" s="3">
        <f>RANK(J6,$J$3:$J$14)</f>
        <v>9</v>
      </c>
    </row>
    <row r="7" spans="1:12" x14ac:dyDescent="0.3">
      <c r="A7" s="3">
        <v>5</v>
      </c>
      <c r="B7" s="3" t="s">
        <v>16</v>
      </c>
      <c r="C7" s="3">
        <v>4</v>
      </c>
      <c r="D7" s="3">
        <v>5</v>
      </c>
      <c r="E7" s="3">
        <v>7</v>
      </c>
      <c r="F7" s="3">
        <v>6</v>
      </c>
      <c r="G7" s="3">
        <v>7</v>
      </c>
      <c r="H7" s="3">
        <v>5</v>
      </c>
      <c r="I7" s="3"/>
      <c r="J7" s="3">
        <f>AVERAGE(C7:H7)</f>
        <v>5.666666666666667</v>
      </c>
      <c r="K7" s="3" t="str">
        <f>IF(J7&gt;9,"Високий",IF(J7&gt;6,"Достатній",IF(J7&gt;3,"Середній",IF(J7&lt;4,"Низький"))))</f>
        <v>Середній</v>
      </c>
      <c r="L7" s="3">
        <f>RANK(J7,$J$3:$J$14)</f>
        <v>10</v>
      </c>
    </row>
    <row r="8" spans="1:12" x14ac:dyDescent="0.3">
      <c r="A8" s="3">
        <v>6</v>
      </c>
      <c r="B8" s="3" t="s">
        <v>17</v>
      </c>
      <c r="C8" s="3">
        <v>8</v>
      </c>
      <c r="D8" s="3">
        <v>9</v>
      </c>
      <c r="E8" s="3">
        <v>8</v>
      </c>
      <c r="F8" s="3">
        <v>8</v>
      </c>
      <c r="G8" s="3">
        <v>8</v>
      </c>
      <c r="H8" s="3">
        <v>8</v>
      </c>
      <c r="I8" s="3"/>
      <c r="J8" s="3">
        <f>AVERAGE(C8:H8)</f>
        <v>8.1666666666666661</v>
      </c>
      <c r="K8" s="3" t="str">
        <f>IF(J8&gt;9,"Високий",IF(J8&gt;6,"Достатній",IF(J8&gt;3,"Середній",IF(J8&lt;4,"Низький"))))</f>
        <v>Достатній</v>
      </c>
      <c r="L8" s="3">
        <f>RANK(J8,$J$3:$J$14)</f>
        <v>7</v>
      </c>
    </row>
    <row r="9" spans="1:12" x14ac:dyDescent="0.3">
      <c r="A9" s="3">
        <v>7</v>
      </c>
      <c r="B9" s="3" t="s">
        <v>18</v>
      </c>
      <c r="C9" s="3">
        <v>11</v>
      </c>
      <c r="D9" s="3">
        <v>11</v>
      </c>
      <c r="E9" s="3">
        <v>12</v>
      </c>
      <c r="F9" s="3">
        <v>12</v>
      </c>
      <c r="G9" s="3">
        <v>11</v>
      </c>
      <c r="H9" s="3">
        <v>12</v>
      </c>
      <c r="I9" s="3"/>
      <c r="J9" s="3">
        <f>AVERAGE(C9:H9)</f>
        <v>11.5</v>
      </c>
      <c r="K9" s="3" t="str">
        <f>IF(J9&gt;9,"Високий",IF(J9&gt;6,"Достатній",IF(J9&gt;3,"Середній",IF(J9&lt;4,"Низький"))))</f>
        <v>Високий</v>
      </c>
      <c r="L9" s="3">
        <f>RANK(J9,$J$3:$J$14)</f>
        <v>1</v>
      </c>
    </row>
    <row r="10" spans="1:12" x14ac:dyDescent="0.3">
      <c r="A10" s="3">
        <v>8</v>
      </c>
      <c r="B10" s="3" t="s">
        <v>19</v>
      </c>
      <c r="C10" s="3">
        <v>11</v>
      </c>
      <c r="D10" s="3">
        <v>11</v>
      </c>
      <c r="E10" s="3">
        <v>10</v>
      </c>
      <c r="F10" s="3">
        <v>10</v>
      </c>
      <c r="G10" s="3">
        <v>11</v>
      </c>
      <c r="H10" s="3">
        <v>11</v>
      </c>
      <c r="I10" s="3"/>
      <c r="J10" s="3">
        <f>AVERAGE(C10:H10)</f>
        <v>10.666666666666666</v>
      </c>
      <c r="K10" s="3" t="str">
        <f>IF(J10&gt;9,"Високий",IF(J10&gt;6,"Достатній",IF(J10&gt;3,"Середній",IF(J10&lt;4,"Низький"))))</f>
        <v>Високий</v>
      </c>
      <c r="L10" s="3">
        <f>RANK(J10,$J$3:$J$14)</f>
        <v>4</v>
      </c>
    </row>
    <row r="11" spans="1:12" x14ac:dyDescent="0.3">
      <c r="A11" s="3">
        <v>9</v>
      </c>
      <c r="B11" s="3" t="s">
        <v>20</v>
      </c>
      <c r="C11" s="3">
        <v>9</v>
      </c>
      <c r="D11" s="3">
        <v>9</v>
      </c>
      <c r="E11" s="3">
        <v>10</v>
      </c>
      <c r="F11" s="3">
        <v>10</v>
      </c>
      <c r="G11" s="3">
        <v>9</v>
      </c>
      <c r="H11" s="3">
        <v>11</v>
      </c>
      <c r="I11" s="3"/>
      <c r="J11" s="3">
        <f>AVERAGE(C11:H11)</f>
        <v>9.6666666666666661</v>
      </c>
      <c r="K11" s="3" t="str">
        <f>IF(J11&gt;9,"Високий",IF(J11&gt;6,"Достатній",IF(J11&gt;3,"Середній",IF(J11&lt;4,"Низький"))))</f>
        <v>Високий</v>
      </c>
      <c r="L11" s="3">
        <f>RANK(J11,$J$3:$J$14)</f>
        <v>5</v>
      </c>
    </row>
    <row r="12" spans="1:12" x14ac:dyDescent="0.3">
      <c r="A12" s="3">
        <v>10</v>
      </c>
      <c r="B12" s="3" t="s">
        <v>21</v>
      </c>
      <c r="C12" s="3">
        <v>7</v>
      </c>
      <c r="D12" s="3">
        <v>7</v>
      </c>
      <c r="E12" s="3">
        <v>9</v>
      </c>
      <c r="F12" s="3">
        <v>10</v>
      </c>
      <c r="G12" s="3">
        <v>8</v>
      </c>
      <c r="H12" s="3">
        <v>9</v>
      </c>
      <c r="I12" s="3"/>
      <c r="J12" s="3">
        <f>AVERAGE(C12:H12)</f>
        <v>8.3333333333333339</v>
      </c>
      <c r="K12" s="3" t="str">
        <f>IF(J12&gt;9,"Високий",IF(J12&gt;6,"Достатній",IF(J12&gt;3,"Середній",IF(J12&lt;4,"Низький"))))</f>
        <v>Достатній</v>
      </c>
      <c r="L12" s="3">
        <f>RANK(J12,$J$3:$J$14)</f>
        <v>6</v>
      </c>
    </row>
    <row r="13" spans="1:12" x14ac:dyDescent="0.3">
      <c r="A13" s="3">
        <v>11</v>
      </c>
      <c r="B13" s="3" t="s">
        <v>22</v>
      </c>
      <c r="C13" s="3">
        <v>4</v>
      </c>
      <c r="D13" s="3">
        <v>4</v>
      </c>
      <c r="E13" s="3">
        <v>6</v>
      </c>
      <c r="F13" s="3">
        <v>4</v>
      </c>
      <c r="G13" s="3">
        <v>4</v>
      </c>
      <c r="H13" s="3">
        <v>4</v>
      </c>
      <c r="I13" s="3"/>
      <c r="J13" s="3">
        <f>AVERAGE(C13:H13)</f>
        <v>4.333333333333333</v>
      </c>
      <c r="K13" s="3" t="str">
        <f>IF(J13&gt;9,"Високий",IF(J13&gt;6,"Достатній",IF(J13&gt;3,"Середній",IF(J13&lt;4,"Низький"))))</f>
        <v>Середній</v>
      </c>
      <c r="L13" s="3">
        <f>RANK(J13,$J$3:$J$14)</f>
        <v>11</v>
      </c>
    </row>
    <row r="14" spans="1:12" x14ac:dyDescent="0.3">
      <c r="A14" s="3">
        <v>12</v>
      </c>
      <c r="B14" s="3" t="s">
        <v>23</v>
      </c>
      <c r="C14" s="3">
        <v>11</v>
      </c>
      <c r="D14" s="3">
        <v>11</v>
      </c>
      <c r="E14" s="3">
        <v>10</v>
      </c>
      <c r="F14" s="3">
        <v>12</v>
      </c>
      <c r="G14" s="3">
        <v>11</v>
      </c>
      <c r="H14" s="3">
        <v>11</v>
      </c>
      <c r="I14" s="3"/>
      <c r="J14" s="3">
        <f>AVERAGE(C14:H14)</f>
        <v>11</v>
      </c>
      <c r="K14" s="3" t="str">
        <f>IF(J14&gt;9,"Високий",IF(J14&gt;6,"Достатній",IF(J14&gt;3,"Середній",IF(J14&lt;4,"Низький"))))</f>
        <v>Високий</v>
      </c>
      <c r="L14" s="3">
        <f>RANK(J14,$J$3:$J$14)</f>
        <v>3</v>
      </c>
    </row>
    <row r="15" spans="1:12" x14ac:dyDescent="0.3">
      <c r="A15" s="1"/>
      <c r="B15" s="1"/>
      <c r="C15" s="1"/>
      <c r="D15" s="1"/>
      <c r="E15" s="1"/>
      <c r="F15" s="1"/>
      <c r="G15" s="1"/>
      <c r="H15" s="5"/>
      <c r="I15" s="4"/>
    </row>
    <row r="16" spans="1:12" x14ac:dyDescent="0.3">
      <c r="A16" s="8" t="s">
        <v>24</v>
      </c>
      <c r="B16" s="8"/>
      <c r="C16" s="3">
        <f>AVERAGE(C3:C14)</f>
        <v>7.916666666666667</v>
      </c>
      <c r="D16" s="3">
        <f>AVERAGE(D3:D14)</f>
        <v>7.75</v>
      </c>
      <c r="E16" s="3">
        <f>AVERAGE(E3:E14)</f>
        <v>8.4166666666666661</v>
      </c>
      <c r="F16" s="3">
        <f>AVERAGE(F3:F14)</f>
        <v>8.4166666666666661</v>
      </c>
      <c r="G16" s="3">
        <f>AVERAGE(G3:G14)</f>
        <v>7.75</v>
      </c>
      <c r="H16" s="3">
        <f>AVERAGE(H3:H14)</f>
        <v>8.4166666666666661</v>
      </c>
      <c r="I16" s="4"/>
    </row>
    <row r="17" spans="1:11" x14ac:dyDescent="0.3">
      <c r="A17" s="8" t="s">
        <v>25</v>
      </c>
      <c r="B17" s="8"/>
      <c r="C17" s="3" t="str">
        <f>IF(C16&gt;9,"Високий",IF(C16&gt;6,"Достатній",IF(C16&gt;3,"Середній",IF(C16&lt;4,"Низький"))))</f>
        <v>Достатній</v>
      </c>
      <c r="D17" s="3" t="str">
        <f>IF(D16&gt;9,"Високий",IF(D16&gt;6,"Достатній",IF(D16&gt;3,"Середній",IF(D16&lt;4,"Низький"))))</f>
        <v>Достатній</v>
      </c>
      <c r="E17" s="3" t="str">
        <f>IF(E16&gt;9,"Високий",IF(E16&gt;6,"Достатній",IF(E16&gt;3,"Середній",IF(E16&lt;4,"Низький"))))</f>
        <v>Достатній</v>
      </c>
      <c r="F17" s="3" t="str">
        <f>IF(F16&gt;9,"Високий",IF(F16&gt;6,"Достатній",IF(F16&gt;3,"Середній",IF(F16&lt;4,"Низький"))))</f>
        <v>Достатній</v>
      </c>
      <c r="G17" s="3" t="str">
        <f>IF(G16&gt;9,"Високий",IF(G16&gt;6,"Достатній",IF(G16&gt;3,"Середній",IF(G16&lt;4,"Низький"))))</f>
        <v>Достатній</v>
      </c>
      <c r="H17" s="3" t="str">
        <f>IF(H16&gt;9,"Високий",IF(H16&gt;6,"Достатній",IF(H16&gt;3,"Середній",IF(H16&lt;4,"Низький"))))</f>
        <v>Достатній</v>
      </c>
      <c r="I17" s="4"/>
      <c r="J17" s="3" t="s">
        <v>29</v>
      </c>
      <c r="K17" s="3">
        <f>COUNTIF(K3:K14,"Низький")</f>
        <v>1</v>
      </c>
    </row>
    <row r="18" spans="1:11" x14ac:dyDescent="0.3">
      <c r="A18" s="1"/>
      <c r="B18" s="1"/>
      <c r="C18" s="1"/>
      <c r="D18" s="1"/>
      <c r="E18" s="1"/>
      <c r="F18" s="1"/>
      <c r="G18" s="1"/>
      <c r="H18" s="5"/>
      <c r="I18" s="4"/>
      <c r="J18" s="3" t="s">
        <v>26</v>
      </c>
      <c r="K18" s="3">
        <f>COUNTIF(K3:K14,"Середній")</f>
        <v>2</v>
      </c>
    </row>
    <row r="19" spans="1:11" x14ac:dyDescent="0.3">
      <c r="A19" s="1"/>
      <c r="B19" s="1"/>
      <c r="C19" s="1"/>
      <c r="D19" s="1"/>
      <c r="E19" s="1"/>
      <c r="F19" s="1"/>
      <c r="G19" s="1"/>
      <c r="H19" s="5"/>
      <c r="I19" s="4"/>
      <c r="J19" s="3" t="s">
        <v>27</v>
      </c>
      <c r="K19" s="3">
        <f>COUNTIF(K3:K14,"Достатній")</f>
        <v>4</v>
      </c>
    </row>
    <row r="20" spans="1:11" x14ac:dyDescent="0.3">
      <c r="A20" s="1"/>
      <c r="B20" s="1"/>
      <c r="C20" s="1"/>
      <c r="D20" s="1"/>
      <c r="E20" s="1"/>
      <c r="F20" s="1"/>
      <c r="G20" s="1"/>
      <c r="H20" s="5"/>
      <c r="I20" s="4"/>
      <c r="J20" s="3" t="s">
        <v>28</v>
      </c>
      <c r="K20" s="3">
        <f>COUNTIF(K3:K14,"Високий")</f>
        <v>5</v>
      </c>
    </row>
    <row r="21" spans="1:11" ht="43.2" customHeight="1" x14ac:dyDescent="0.3">
      <c r="A21" s="2" t="s">
        <v>30</v>
      </c>
      <c r="B21" s="2"/>
      <c r="C21">
        <f>MODE(C3:C14)</f>
        <v>11</v>
      </c>
      <c r="D21">
        <f>MODE(D3:D14)</f>
        <v>11</v>
      </c>
      <c r="E21">
        <f>MODE(E3:E14)</f>
        <v>10</v>
      </c>
      <c r="F21">
        <f>MODE(F3:F14)</f>
        <v>12</v>
      </c>
      <c r="G21">
        <f>MODE(G3:G14)</f>
        <v>11</v>
      </c>
      <c r="H21">
        <f>MODE(H3:H14)</f>
        <v>11</v>
      </c>
      <c r="I21" s="4"/>
    </row>
    <row r="22" spans="1:11" x14ac:dyDescent="0.3">
      <c r="I22" s="4"/>
    </row>
    <row r="23" spans="1:11" x14ac:dyDescent="0.3">
      <c r="I23" s="4"/>
    </row>
    <row r="24" spans="1:11" x14ac:dyDescent="0.3">
      <c r="I24" s="4"/>
    </row>
    <row r="25" spans="1:11" x14ac:dyDescent="0.3">
      <c r="I25" s="4"/>
    </row>
    <row r="26" spans="1:11" x14ac:dyDescent="0.3">
      <c r="I26" s="4"/>
    </row>
  </sheetData>
  <mergeCells count="8">
    <mergeCell ref="A18:H20"/>
    <mergeCell ref="A21:B21"/>
    <mergeCell ref="C1:L1"/>
    <mergeCell ref="A1:A2"/>
    <mergeCell ref="B1:B2"/>
    <mergeCell ref="A16:B16"/>
    <mergeCell ref="A17:B17"/>
    <mergeCell ref="A15:H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ostap kozak</dc:creator>
  <cp:lastModifiedBy>ostap kozak</cp:lastModifiedBy>
  <dcterms:created xsi:type="dcterms:W3CDTF">2021-05-09T09:31:54Z</dcterms:created>
  <dcterms:modified xsi:type="dcterms:W3CDTF">2021-05-09T12:21:19Z</dcterms:modified>
</cp:coreProperties>
</file>