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4935"/>
  </bookViews>
  <sheets>
    <sheet name="Sheet1" sheetId="1" r:id="rId1"/>
    <sheet name="Sheet2" sheetId="2" r:id="rId2"/>
    <sheet name="Sheet3" sheetId="3" r:id="rId3"/>
  </sheets>
  <definedNames>
    <definedName name="wynik" localSheetId="0">Sheet1!$A$1:$O$14</definedName>
  </definedNames>
  <calcPr calcId="144525"/>
</workbook>
</file>

<file path=xl/calcChain.xml><?xml version="1.0" encoding="utf-8"?>
<calcChain xmlns="http://schemas.openxmlformats.org/spreadsheetml/2006/main">
  <c r="M9" i="1" l="1"/>
  <c r="N9" i="1" s="1"/>
  <c r="M4" i="1"/>
  <c r="M5" i="1"/>
  <c r="M6" i="1"/>
  <c r="M7" i="1"/>
  <c r="M8" i="1"/>
  <c r="M10" i="1"/>
  <c r="M11" i="1"/>
  <c r="M12" i="1"/>
  <c r="M13" i="1"/>
  <c r="M14" i="1"/>
  <c r="I14" i="1"/>
  <c r="I13" i="1"/>
  <c r="J13" i="1" s="1"/>
  <c r="I12" i="1"/>
  <c r="J12" i="1" s="1"/>
  <c r="I11" i="1"/>
  <c r="I10" i="1"/>
  <c r="I4" i="1"/>
  <c r="I5" i="1"/>
  <c r="I6" i="1"/>
  <c r="I8" i="1"/>
  <c r="I9" i="1"/>
  <c r="J6" i="1" s="1"/>
  <c r="I7" i="1"/>
  <c r="J4" i="1"/>
  <c r="J5" i="1"/>
  <c r="J7" i="1"/>
  <c r="J8" i="1"/>
  <c r="J9" i="1"/>
  <c r="J11" i="1"/>
  <c r="F4" i="1"/>
  <c r="F5" i="1"/>
  <c r="F6" i="1"/>
  <c r="F7" i="1"/>
  <c r="F8" i="1"/>
  <c r="F9" i="1"/>
  <c r="F10" i="1"/>
  <c r="F11" i="1"/>
  <c r="F12" i="1"/>
  <c r="F13" i="1"/>
  <c r="F14" i="1"/>
  <c r="E9" i="1"/>
  <c r="D9" i="1"/>
  <c r="C9" i="1"/>
  <c r="G9" i="1"/>
  <c r="H9" i="1"/>
  <c r="K9" i="1"/>
  <c r="L9" i="1"/>
  <c r="B9" i="1"/>
  <c r="E5" i="1"/>
  <c r="E6" i="1"/>
  <c r="E7" i="1"/>
  <c r="E8" i="1"/>
  <c r="E10" i="1"/>
  <c r="E11" i="1"/>
  <c r="E12" i="1"/>
  <c r="E13" i="1"/>
  <c r="E14" i="1"/>
  <c r="E4" i="1"/>
  <c r="N13" i="1" l="1"/>
  <c r="N6" i="1"/>
  <c r="N5" i="1"/>
  <c r="N12" i="1"/>
  <c r="N11" i="1"/>
  <c r="N8" i="1"/>
  <c r="N14" i="1"/>
  <c r="N10" i="1"/>
  <c r="N7" i="1"/>
  <c r="N4" i="1"/>
  <c r="J14" i="1"/>
  <c r="J10" i="1"/>
</calcChain>
</file>

<file path=xl/connections.xml><?xml version="1.0" encoding="utf-8"?>
<connections xmlns="http://schemas.openxmlformats.org/spreadsheetml/2006/main">
  <connection id="1" name="wynik" type="6" refreshedVersion="4" background="1" saveData="1">
    <textPr codePage="852" sourceFile="C:\Users\Filip\Documents\Studia\AAL2\AALW\wynik.txt" decimal="," thousands=" 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<sst xmlns="http://schemas.openxmlformats.org/spreadsheetml/2006/main" count="17" uniqueCount="13">
  <si>
    <t>Bin foot size: 100,200</t>
  </si>
  <si>
    <t>Samples count: 10</t>
  </si>
  <si>
    <t>ID</t>
  </si>
  <si>
    <t>Size</t>
  </si>
  <si>
    <t>ShelfAlg time</t>
  </si>
  <si>
    <t>ShelfAlg H</t>
  </si>
  <si>
    <t>LayerAlg time</t>
  </si>
  <si>
    <t>LayerAlg H</t>
  </si>
  <si>
    <t>NaiveAlg time</t>
  </si>
  <si>
    <t>NaiveAlg H</t>
  </si>
  <si>
    <t>T(n)</t>
  </si>
  <si>
    <t>Q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</si>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</sst>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yni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B1" workbookViewId="0">
      <selection activeCell="N12" sqref="N12"/>
    </sheetView>
  </sheetViews>
  <sheetFormatPr defaultRowHeight="15" x14ac:dyDescent="0.25"/>
  <cols>
    <col min="1" max="1" width="19.7109375" bestFit="1" customWidth="1"/>
    <col min="2" max="2" width="5" bestFit="1" customWidth="1"/>
    <col min="3" max="3" width="19.140625" customWidth="1"/>
    <col min="4" max="4" width="10.140625" bestFit="1" customWidth="1"/>
    <col min="5" max="5" width="10.140625" customWidth="1"/>
    <col min="6" max="6" width="11.5703125" customWidth="1"/>
    <col min="7" max="7" width="15.7109375" bestFit="1" customWidth="1"/>
    <col min="8" max="8" width="10.28515625" bestFit="1" customWidth="1"/>
    <col min="9" max="9" width="30.7109375" customWidth="1"/>
    <col min="10" max="10" width="13" customWidth="1"/>
    <col min="11" max="11" width="13.7109375" bestFit="1" customWidth="1"/>
    <col min="12" max="12" width="10.7109375" bestFit="1" customWidth="1"/>
    <col min="13" max="14" width="10.140625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  <c r="B3" t="s">
        <v>3</v>
      </c>
      <c r="C3" t="s">
        <v>4</v>
      </c>
      <c r="D3" t="s">
        <v>5</v>
      </c>
      <c r="E3" t="s">
        <v>10</v>
      </c>
      <c r="F3" t="s">
        <v>11</v>
      </c>
      <c r="G3" t="s">
        <v>6</v>
      </c>
      <c r="H3" t="s">
        <v>7</v>
      </c>
      <c r="I3" t="s">
        <v>10</v>
      </c>
      <c r="J3" t="s">
        <v>11</v>
      </c>
      <c r="K3" t="s">
        <v>8</v>
      </c>
      <c r="L3" t="s">
        <v>9</v>
      </c>
      <c r="M3" t="s">
        <v>10</v>
      </c>
      <c r="N3" t="s">
        <v>11</v>
      </c>
    </row>
    <row r="4" spans="1:14" x14ac:dyDescent="0.25">
      <c r="A4">
        <v>1</v>
      </c>
      <c r="B4">
        <v>500</v>
      </c>
      <c r="C4" s="1">
        <v>46000</v>
      </c>
      <c r="D4">
        <v>140</v>
      </c>
      <c r="E4">
        <f>B4*B4</f>
        <v>250000</v>
      </c>
      <c r="F4">
        <f t="shared" ref="F4:F13" si="0">C4/E4*$E$9/$C$9</f>
        <v>0.72210690192008298</v>
      </c>
      <c r="G4">
        <v>250000</v>
      </c>
      <c r="H4">
        <v>112</v>
      </c>
      <c r="I4">
        <f>B4*B4</f>
        <v>250000</v>
      </c>
      <c r="J4">
        <f t="shared" ref="J4:J13" si="1">G4/I4*$I$9/$G$9</f>
        <v>1.1295743091859596</v>
      </c>
      <c r="K4">
        <v>0</v>
      </c>
      <c r="L4">
        <v>7172</v>
      </c>
      <c r="M4">
        <f>6*B4</f>
        <v>3000</v>
      </c>
      <c r="N4">
        <f t="shared" ref="N4:N8" si="2">K4/M4*$M$9/$K$9</f>
        <v>0</v>
      </c>
    </row>
    <row r="5" spans="1:14" x14ac:dyDescent="0.25">
      <c r="A5">
        <v>2</v>
      </c>
      <c r="B5">
        <v>1000</v>
      </c>
      <c r="C5" s="1">
        <v>328000</v>
      </c>
      <c r="D5">
        <v>277</v>
      </c>
      <c r="E5">
        <f t="shared" ref="E5:E14" si="3">B5*B5</f>
        <v>1000000</v>
      </c>
      <c r="F5">
        <f t="shared" si="0"/>
        <v>1.2872340425531914</v>
      </c>
      <c r="G5">
        <v>998000</v>
      </c>
      <c r="H5">
        <v>228</v>
      </c>
      <c r="I5">
        <f>B5*B5</f>
        <v>1000000</v>
      </c>
      <c r="J5">
        <f t="shared" si="1"/>
        <v>1.1273151605675877</v>
      </c>
      <c r="K5">
        <v>16000</v>
      </c>
      <c r="L5">
        <v>14703</v>
      </c>
      <c r="M5">
        <f>6*B5</f>
        <v>6000</v>
      </c>
      <c r="N5">
        <f t="shared" si="2"/>
        <v>0.47311827956989244</v>
      </c>
    </row>
    <row r="6" spans="1:14" x14ac:dyDescent="0.25">
      <c r="A6">
        <v>3</v>
      </c>
      <c r="B6">
        <v>1500</v>
      </c>
      <c r="C6" s="1">
        <v>514000</v>
      </c>
      <c r="D6">
        <v>411</v>
      </c>
      <c r="E6">
        <f t="shared" si="3"/>
        <v>2250000</v>
      </c>
      <c r="F6">
        <f t="shared" si="0"/>
        <v>0.8965288589056104</v>
      </c>
      <c r="G6">
        <v>2064000</v>
      </c>
      <c r="H6">
        <v>346</v>
      </c>
      <c r="I6">
        <f>B6*B6</f>
        <v>2250000</v>
      </c>
      <c r="J6">
        <f t="shared" si="1"/>
        <v>1.0361961662932537</v>
      </c>
      <c r="K6">
        <v>16000</v>
      </c>
      <c r="L6">
        <v>21710</v>
      </c>
      <c r="M6">
        <f t="shared" ref="M6:M14" si="4">B6</f>
        <v>1500</v>
      </c>
      <c r="N6">
        <f t="shared" si="2"/>
        <v>1.8924731182795698</v>
      </c>
    </row>
    <row r="7" spans="1:14" x14ac:dyDescent="0.25">
      <c r="A7">
        <v>4</v>
      </c>
      <c r="B7">
        <v>2000</v>
      </c>
      <c r="C7" s="1">
        <v>796000</v>
      </c>
      <c r="D7">
        <v>542</v>
      </c>
      <c r="E7">
        <f t="shared" si="3"/>
        <v>4000000</v>
      </c>
      <c r="F7">
        <f t="shared" si="0"/>
        <v>0.78097431240269855</v>
      </c>
      <c r="G7">
        <v>3638000</v>
      </c>
      <c r="H7">
        <v>454</v>
      </c>
      <c r="I7">
        <f>B7*B7</f>
        <v>4000000</v>
      </c>
      <c r="J7">
        <f t="shared" si="1"/>
        <v>1.0273478342046303</v>
      </c>
      <c r="K7">
        <v>31000</v>
      </c>
      <c r="L7">
        <v>28905</v>
      </c>
      <c r="M7">
        <f t="shared" si="4"/>
        <v>2000</v>
      </c>
      <c r="N7">
        <f t="shared" si="2"/>
        <v>2.75</v>
      </c>
    </row>
    <row r="8" spans="1:14" x14ac:dyDescent="0.25">
      <c r="A8">
        <v>5</v>
      </c>
      <c r="B8">
        <v>2500</v>
      </c>
      <c r="C8" s="1">
        <v>1436000</v>
      </c>
      <c r="D8">
        <v>650</v>
      </c>
      <c r="E8">
        <f t="shared" si="3"/>
        <v>6250000</v>
      </c>
      <c r="F8">
        <f t="shared" si="0"/>
        <v>0.9016917488323819</v>
      </c>
      <c r="G8">
        <v>5632000</v>
      </c>
      <c r="H8">
        <v>554</v>
      </c>
      <c r="I8">
        <f>B8*B8</f>
        <v>6250000</v>
      </c>
      <c r="J8">
        <f t="shared" si="1"/>
        <v>1.017882001493652</v>
      </c>
      <c r="K8">
        <v>15000</v>
      </c>
      <c r="L8">
        <v>35817</v>
      </c>
      <c r="M8">
        <f t="shared" si="4"/>
        <v>2500</v>
      </c>
      <c r="N8">
        <f t="shared" si="2"/>
        <v>1.064516129032258</v>
      </c>
    </row>
    <row r="9" spans="1:14" x14ac:dyDescent="0.25">
      <c r="A9" t="s">
        <v>12</v>
      </c>
      <c r="B9">
        <f>(B8+B10)/2</f>
        <v>2750</v>
      </c>
      <c r="C9">
        <f t="shared" ref="C9:M9" si="5">(C8+C10)/2</f>
        <v>1927000</v>
      </c>
      <c r="D9">
        <f t="shared" si="5"/>
        <v>715.5</v>
      </c>
      <c r="E9">
        <f t="shared" si="3"/>
        <v>7562500</v>
      </c>
      <c r="F9">
        <f t="shared" si="0"/>
        <v>1</v>
      </c>
      <c r="G9">
        <f t="shared" si="5"/>
        <v>6695000</v>
      </c>
      <c r="H9">
        <f t="shared" si="5"/>
        <v>608</v>
      </c>
      <c r="I9">
        <f>B9*B9</f>
        <v>7562500</v>
      </c>
      <c r="J9">
        <f t="shared" si="1"/>
        <v>1</v>
      </c>
      <c r="K9">
        <f t="shared" si="5"/>
        <v>15500</v>
      </c>
      <c r="L9">
        <f t="shared" si="5"/>
        <v>39239.5</v>
      </c>
      <c r="M9">
        <f t="shared" si="4"/>
        <v>2750</v>
      </c>
      <c r="N9">
        <f>K9/M9*$M$9/$K$9</f>
        <v>1</v>
      </c>
    </row>
    <row r="10" spans="1:14" x14ac:dyDescent="0.25">
      <c r="A10">
        <v>6</v>
      </c>
      <c r="B10">
        <v>3000</v>
      </c>
      <c r="C10" s="1">
        <v>2418000</v>
      </c>
      <c r="D10">
        <v>781</v>
      </c>
      <c r="E10">
        <f t="shared" si="3"/>
        <v>9000000</v>
      </c>
      <c r="F10">
        <f t="shared" si="0"/>
        <v>1.0543807299775125</v>
      </c>
      <c r="G10">
        <v>7758000</v>
      </c>
      <c r="H10">
        <v>662</v>
      </c>
      <c r="I10">
        <f>B10*B10</f>
        <v>9000000</v>
      </c>
      <c r="J10">
        <f t="shared" si="1"/>
        <v>0.97369305451829724</v>
      </c>
      <c r="K10">
        <v>16000</v>
      </c>
      <c r="L10">
        <v>42662</v>
      </c>
      <c r="M10">
        <f t="shared" si="4"/>
        <v>3000</v>
      </c>
      <c r="N10">
        <f t="shared" ref="N10:N14" si="6">K10/M10*$M$9/$K$9</f>
        <v>0.94623655913978488</v>
      </c>
    </row>
    <row r="11" spans="1:14" x14ac:dyDescent="0.25">
      <c r="A11">
        <v>7</v>
      </c>
      <c r="B11">
        <v>3500</v>
      </c>
      <c r="C11" s="1">
        <v>3166000</v>
      </c>
      <c r="D11">
        <v>916</v>
      </c>
      <c r="E11">
        <f t="shared" si="3"/>
        <v>12250000</v>
      </c>
      <c r="F11">
        <f t="shared" si="0"/>
        <v>1.0142814780297171</v>
      </c>
      <c r="G11">
        <v>10922000</v>
      </c>
      <c r="H11">
        <v>773</v>
      </c>
      <c r="I11">
        <f>B11*B11</f>
        <v>12250000</v>
      </c>
      <c r="J11">
        <f t="shared" si="1"/>
        <v>1.0071192330554328</v>
      </c>
      <c r="K11">
        <v>16000</v>
      </c>
      <c r="L11">
        <v>51096</v>
      </c>
      <c r="M11">
        <f t="shared" si="4"/>
        <v>3500</v>
      </c>
      <c r="N11">
        <f t="shared" si="6"/>
        <v>0.81105990783410131</v>
      </c>
    </row>
    <row r="12" spans="1:14" x14ac:dyDescent="0.25">
      <c r="A12">
        <v>8</v>
      </c>
      <c r="B12">
        <v>4000</v>
      </c>
      <c r="C12" s="1">
        <v>3932000</v>
      </c>
      <c r="D12">
        <v>1056</v>
      </c>
      <c r="E12">
        <f t="shared" si="3"/>
        <v>16000000</v>
      </c>
      <c r="F12">
        <f t="shared" si="0"/>
        <v>0.96444440840684997</v>
      </c>
      <c r="G12">
        <v>13895000</v>
      </c>
      <c r="H12">
        <v>898</v>
      </c>
      <c r="I12">
        <f>B12*B12</f>
        <v>16000000</v>
      </c>
      <c r="J12">
        <f t="shared" si="1"/>
        <v>0.98096468913368184</v>
      </c>
      <c r="K12">
        <v>15000</v>
      </c>
      <c r="L12">
        <v>57719</v>
      </c>
      <c r="M12">
        <f t="shared" si="4"/>
        <v>4000</v>
      </c>
      <c r="N12">
        <f t="shared" si="6"/>
        <v>0.66532258064516125</v>
      </c>
    </row>
    <row r="13" spans="1:14" x14ac:dyDescent="0.25">
      <c r="A13">
        <v>9</v>
      </c>
      <c r="B13">
        <v>4500</v>
      </c>
      <c r="C13" s="1">
        <v>5387000</v>
      </c>
      <c r="D13">
        <v>1139</v>
      </c>
      <c r="E13">
        <f t="shared" si="3"/>
        <v>20250000</v>
      </c>
      <c r="F13">
        <f t="shared" si="0"/>
        <v>1.0440123136455952</v>
      </c>
      <c r="G13">
        <v>18077000</v>
      </c>
      <c r="H13">
        <v>980</v>
      </c>
      <c r="I13">
        <f>B13*B13</f>
        <v>20250000</v>
      </c>
      <c r="J13">
        <f t="shared" si="1"/>
        <v>1.008361224057017</v>
      </c>
      <c r="K13">
        <v>31000</v>
      </c>
      <c r="L13">
        <v>64994</v>
      </c>
      <c r="M13">
        <f t="shared" si="4"/>
        <v>4500</v>
      </c>
      <c r="N13">
        <f t="shared" si="6"/>
        <v>1.2222222222222223</v>
      </c>
    </row>
    <row r="14" spans="1:14" x14ac:dyDescent="0.25">
      <c r="A14">
        <v>10</v>
      </c>
      <c r="B14">
        <v>5000</v>
      </c>
      <c r="C14" s="1">
        <v>7025000</v>
      </c>
      <c r="D14">
        <v>1291</v>
      </c>
      <c r="E14">
        <f t="shared" si="3"/>
        <v>25000000</v>
      </c>
      <c r="F14">
        <f t="shared" ref="F10:F14" si="7">C14/E14*$E$9/$C$9</f>
        <v>1.1027828230409964</v>
      </c>
      <c r="G14">
        <v>21946000</v>
      </c>
      <c r="H14">
        <v>1115</v>
      </c>
      <c r="I14">
        <f>B14*B14</f>
        <v>25000000</v>
      </c>
      <c r="J14">
        <f t="shared" ref="J10:J14" si="8">G14/I14*$I$9/$G$9</f>
        <v>0.99158551157580288</v>
      </c>
      <c r="K14">
        <v>16000</v>
      </c>
      <c r="L14">
        <v>72448</v>
      </c>
      <c r="M14">
        <f t="shared" si="4"/>
        <v>5000</v>
      </c>
      <c r="N14">
        <f t="shared" si="6"/>
        <v>0.56774193548387097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Sheet1!wynik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2015-01-18T13:03:08Z</dcterms:created>
  <dcterms:modified xsi:type="dcterms:W3CDTF">2015-01-18T13:14:59Z</dcterms:modified>
</cp:coreProperties>
</file>