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 DevOps\AWS MKS EKS Lambda Python\Binance-WebSoccket\rsibot\"/>
    </mc:Choice>
  </mc:AlternateContent>
  <xr:revisionPtr revIDLastSave="0" documentId="13_ncr:1_{ECF597D6-361C-4CBB-9B25-38B3C9971F08}" xr6:coauthVersionLast="47" xr6:coauthVersionMax="47" xr10:uidLastSave="{00000000-0000-0000-0000-000000000000}"/>
  <bookViews>
    <workbookView xWindow="2340" yWindow="2340" windowWidth="21600" windowHeight="11175" activeTab="4" xr2:uid="{323C8917-F1CF-4208-9F80-DDD1A3494D04}"/>
  </bookViews>
  <sheets>
    <sheet name="Raven Report Jan2024" sheetId="2" r:id="rId1"/>
    <sheet name="ETC Classic Jan 2024-1" sheetId="4" r:id="rId2"/>
    <sheet name="ETC Classic Jan 2024-2" sheetId="7" r:id="rId3"/>
    <sheet name="KASPA S9 VIDEO" sheetId="5" r:id="rId4"/>
    <sheet name="Sheet1" sheetId="8" r:id="rId5"/>
  </sheets>
  <definedNames>
    <definedName name="_xlnm._FilterDatabase" localSheetId="1" hidden="1">'ETC Classic Jan 2024-1'!$C$1:$D$1</definedName>
    <definedName name="_xlnm._FilterDatabase" localSheetId="2" hidden="1">'ETC Classic Jan 2024-2'!$C$1:$D$1</definedName>
    <definedName name="_xlnm._FilterDatabase" localSheetId="3" hidden="1">'KASPA S9 VIDEO'!$C$1:$D$5</definedName>
    <definedName name="_xlnm._FilterDatabase" localSheetId="0" hidden="1">'Raven Report Jan2024'!$A$1:$B$1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8" l="1"/>
  <c r="L6" i="8"/>
  <c r="K6" i="8"/>
  <c r="J6" i="8"/>
  <c r="I6" i="8"/>
  <c r="I5" i="8"/>
  <c r="J19" i="7"/>
  <c r="E4" i="5"/>
  <c r="E3" i="5"/>
  <c r="E2" i="5"/>
  <c r="K19" i="2"/>
  <c r="G42" i="2"/>
  <c r="H42" i="2" s="1"/>
  <c r="G22" i="2"/>
  <c r="H22" i="2" l="1"/>
</calcChain>
</file>

<file path=xl/sharedStrings.xml><?xml version="1.0" encoding="utf-8"?>
<sst xmlns="http://schemas.openxmlformats.org/spreadsheetml/2006/main" count="115" uniqueCount="78">
  <si>
    <t>date</t>
  </si>
  <si>
    <t>RVN</t>
  </si>
  <si>
    <t>Grand Total</t>
  </si>
  <si>
    <t>15</t>
  </si>
  <si>
    <t>02</t>
  </si>
  <si>
    <t>01</t>
  </si>
  <si>
    <t>17</t>
  </si>
  <si>
    <t>16</t>
  </si>
  <si>
    <t>18</t>
  </si>
  <si>
    <t>11</t>
  </si>
  <si>
    <t>12</t>
  </si>
  <si>
    <t>13</t>
  </si>
  <si>
    <t>19</t>
  </si>
  <si>
    <t>14</t>
  </si>
  <si>
    <t>20</t>
  </si>
  <si>
    <t>04</t>
  </si>
  <si>
    <t>03</t>
  </si>
  <si>
    <t>21</t>
  </si>
  <si>
    <t>Sum of RVN</t>
  </si>
  <si>
    <t>24Hours</t>
  </si>
  <si>
    <t>AVG Hour</t>
  </si>
  <si>
    <t>Sum of</t>
  </si>
  <si>
    <t>22</t>
  </si>
  <si>
    <t>Deposits Completed</t>
  </si>
  <si>
    <t>Date</t>
  </si>
  <si>
    <t>ETC Classic</t>
  </si>
  <si>
    <t>13-Jan</t>
  </si>
  <si>
    <t>14-Jan</t>
  </si>
  <si>
    <t>15-Jan</t>
  </si>
  <si>
    <t>Sum of ETC Classic</t>
  </si>
  <si>
    <t>KASPA</t>
  </si>
  <si>
    <t>VALUE A</t>
  </si>
  <si>
    <t>VALUE B</t>
  </si>
  <si>
    <t>VALUE C</t>
  </si>
  <si>
    <t>VALUED D</t>
  </si>
  <si>
    <t>ENTRIES</t>
  </si>
  <si>
    <t>&lt;- GUESS</t>
  </si>
  <si>
    <t>Average of ENTRIES</t>
  </si>
  <si>
    <t>05</t>
  </si>
  <si>
    <t>06</t>
  </si>
  <si>
    <t>07</t>
  </si>
  <si>
    <t>08</t>
  </si>
  <si>
    <t>09</t>
  </si>
  <si>
    <t>10</t>
  </si>
  <si>
    <t>21-Jan</t>
  </si>
  <si>
    <t>Per Hour</t>
  </si>
  <si>
    <t>Per Day</t>
  </si>
  <si>
    <t>Per Day/Hour</t>
  </si>
  <si>
    <t xml:space="preserve"> (0.0987 USD per Hour)</t>
  </si>
  <si>
    <t>AVG (from 04:00 to 14:00 )</t>
  </si>
  <si>
    <t>(0.0163 USD per Hour)</t>
  </si>
  <si>
    <t>NEXA</t>
  </si>
  <si>
    <t>DAY</t>
  </si>
  <si>
    <t>PYRIN</t>
  </si>
  <si>
    <t>PRICE</t>
  </si>
  <si>
    <t>USD</t>
  </si>
  <si>
    <t>UNITS</t>
  </si>
  <si>
    <t>BUY PER NEXA</t>
  </si>
  <si>
    <t>DIF</t>
  </si>
  <si>
    <t>USD PROFIT</t>
  </si>
  <si>
    <t>SOLO MININGPYRIN</t>
  </si>
  <si>
    <t>Time</t>
  </si>
  <si>
    <t>With entered hashrate you can find</t>
  </si>
  <si>
    <t>PYI</t>
  </si>
  <si>
    <t>BTC</t>
  </si>
  <si>
    <t>Hour</t>
  </si>
  <si>
    <t>1 blocks</t>
  </si>
  <si>
    <r>
      <t>0.68</t>
    </r>
    <r>
      <rPr>
        <sz val="15"/>
        <color rgb="FF94A2B0"/>
        <rFont val="Arial"/>
        <family val="2"/>
      </rPr>
      <t> $</t>
    </r>
  </si>
  <si>
    <t>Day</t>
  </si>
  <si>
    <t>21 blocks</t>
  </si>
  <si>
    <r>
      <t>14.2</t>
    </r>
    <r>
      <rPr>
        <sz val="15"/>
        <color rgb="FF94A2B0"/>
        <rFont val="Arial"/>
        <family val="2"/>
      </rPr>
      <t> $</t>
    </r>
  </si>
  <si>
    <t>Week</t>
  </si>
  <si>
    <t>146 blocks</t>
  </si>
  <si>
    <r>
      <t>98.73</t>
    </r>
    <r>
      <rPr>
        <sz val="15"/>
        <color rgb="FF94A2B0"/>
        <rFont val="Arial"/>
        <family val="2"/>
      </rPr>
      <t> $</t>
    </r>
  </si>
  <si>
    <t>30 Days</t>
  </si>
  <si>
    <t>626 blocks</t>
  </si>
  <si>
    <r>
      <t>423.3</t>
    </r>
    <r>
      <rPr>
        <sz val="15"/>
        <color rgb="FF94A2B0"/>
        <rFont val="Arial"/>
        <family val="2"/>
      </rPr>
      <t> $</t>
    </r>
  </si>
  <si>
    <t>29 BLOCKS 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</si>
</sst>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0.00000000"/>
    <numFmt numFmtId="167" formatCode="&quot;$&quot;#,##0.00"/>
    <numFmt numFmtId="168" formatCode="0.000000000"/>
    <numFmt numFmtId="169" formatCode="0.00000"/>
    <numFmt numFmtId="172" formatCode="#,##0.00000000"/>
  </numFmts>
  <fonts count="5">
    <font>
      <sz val="11"/>
      <color theme="1"/>
      <name val="Calibri"/>
      <family val="2"/>
      <scheme val="minor"/>
    </font>
    <font>
      <sz val="11"/>
      <color rgb="FF94A2B0"/>
      <name val="Inherit"/>
    </font>
    <font>
      <sz val="15"/>
      <color rgb="FF000000"/>
      <name val="Arial"/>
      <family val="2"/>
    </font>
    <font>
      <sz val="15"/>
      <color rgb="FF94A2B0"/>
      <name val="Arial"/>
      <family val="2"/>
    </font>
    <font>
      <sz val="15"/>
      <color rgb="FF94A2B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DF0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EDF0F3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65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2" fontId="0" fillId="0" borderId="0" xfId="0" applyNumberFormat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2"/>
    </xf>
    <xf numFmtId="0" fontId="2" fillId="4" borderId="0" xfId="0" applyFont="1" applyFill="1" applyAlignment="1">
      <alignment horizontal="right" vertical="center" indent="2"/>
    </xf>
    <xf numFmtId="0" fontId="3" fillId="4" borderId="1" xfId="0" applyFont="1" applyFill="1" applyBorder="1" applyAlignment="1">
      <alignment horizontal="left" vertical="center" indent="2"/>
    </xf>
    <xf numFmtId="0" fontId="2" fillId="4" borderId="1" xfId="0" applyFont="1" applyFill="1" applyBorder="1" applyAlignment="1">
      <alignment horizontal="right" vertical="center" indent="2"/>
    </xf>
    <xf numFmtId="0" fontId="2" fillId="4" borderId="0" xfId="0" applyFont="1" applyFill="1" applyBorder="1" applyAlignment="1">
      <alignment horizontal="right" vertical="center" indent="2"/>
    </xf>
    <xf numFmtId="0" fontId="2" fillId="4" borderId="0" xfId="0" applyFont="1" applyFill="1" applyBorder="1" applyAlignment="1">
      <alignment horizontal="left" vertical="center" indent="2"/>
    </xf>
    <xf numFmtId="0" fontId="2" fillId="5" borderId="0" xfId="0" applyFont="1" applyFill="1" applyBorder="1" applyAlignment="1">
      <alignment horizontal="right" vertical="center" indent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 Martini" refreshedDate="45305.921459953701" createdVersion="8" refreshedVersion="8" minRefreshableVersion="3" recordCount="210" xr:uid="{BE0794D4-92A2-4E83-98E0-38E377D173B1}">
  <cacheSource type="worksheet">
    <worksheetSource ref="A1:B210" sheet="Raven Report Jan2024"/>
  </cacheSource>
  <cacheFields count="5">
    <cacheField name="date" numFmtId="22">
      <sharedItems containsSemiMixedTypes="0" containsNonDate="0" containsDate="1" containsString="0" minDate="2024-01-14T01:14:50" maxDate="2024-01-14T21:16:00" count="209">
        <d v="2024-01-14T01:14:50"/>
        <d v="2024-01-14T01:18:54"/>
        <d v="2024-01-14T01:19:57"/>
        <d v="2024-01-14T01:24:00"/>
        <d v="2024-01-14T01:25:01"/>
        <d v="2024-01-14T01:26:02"/>
        <d v="2024-01-14T01:30:04"/>
        <d v="2024-01-14T01:31:07"/>
        <d v="2024-01-14T01:35:09"/>
        <d v="2024-01-14T01:36:10"/>
        <d v="2024-01-14T01:40:15"/>
        <d v="2024-01-14T01:45:19"/>
        <d v="2024-01-14T01:47:22"/>
        <d v="2024-01-14T01:50:25"/>
        <d v="2024-01-14T01:52:28"/>
        <d v="2024-01-14T01:56:30"/>
        <d v="2024-01-14T01:59:33"/>
        <d v="2024-01-14T02:02:38"/>
        <d v="2024-01-14T02:06:44"/>
        <d v="2024-01-14T02:08:46"/>
        <d v="2024-01-14T02:11:48"/>
        <d v="2024-01-14T02:16:51"/>
        <d v="2024-01-14T02:21:55"/>
        <d v="2024-01-14T02:24:58"/>
        <d v="2024-01-14T02:26:59"/>
        <d v="2024-01-14T02:28:00"/>
        <d v="2024-01-14T02:32:08"/>
        <d v="2024-01-14T02:33:08"/>
        <d v="2024-01-14T02:35:10"/>
        <d v="2024-01-14T02:37:11"/>
        <d v="2024-01-14T02:38:12"/>
        <d v="2024-01-14T02:42:15"/>
        <d v="2024-01-14T02:43:17"/>
        <d v="2024-01-14T02:44:18"/>
        <d v="2024-01-14T02:48:21"/>
        <d v="2024-01-14T02:49:23"/>
        <d v="2024-01-14T02:53:29"/>
        <d v="2024-01-14T02:58:32"/>
        <d v="2024-01-14T03:05:37"/>
        <d v="2024-01-14T03:11:42"/>
        <d v="2024-01-14T03:37:59"/>
        <d v="2024-01-14T03:44:05"/>
        <d v="2024-01-14T03:49:11"/>
        <d v="2024-01-14T03:55:18"/>
        <d v="2024-01-14T04:00:23"/>
        <d v="2024-01-14T04:06:30"/>
        <d v="2024-01-14T04:12:35"/>
        <d v="2024-01-14T04:20:42"/>
        <d v="2024-01-14T11:26:08"/>
        <d v="2024-01-14T11:33:15"/>
        <d v="2024-01-14T11:36:20"/>
        <d v="2024-01-14T11:43:25"/>
        <d v="2024-01-14T11:47:29"/>
        <d v="2024-01-14T11:54:36"/>
        <d v="2024-01-14T11:56:40"/>
        <d v="2024-01-14T12:01:46"/>
        <d v="2024-01-14T12:07:52"/>
        <d v="2024-01-14T12:13:57"/>
        <d v="2024-01-14T12:18:03"/>
        <d v="2024-01-14T12:24:08"/>
        <d v="2024-01-14T12:28:13"/>
        <d v="2024-01-14T12:34:19"/>
        <d v="2024-01-14T12:42:27"/>
        <d v="2024-01-14T12:49:34"/>
        <d v="2024-01-14T12:51:39"/>
        <d v="2024-01-14T12:57:44"/>
        <d v="2024-01-14T13:03:51"/>
        <d v="2024-01-14T13:10:58"/>
        <d v="2024-01-14T13:24:08"/>
        <d v="2024-01-14T13:30:14"/>
        <d v="2024-01-14T13:35:20"/>
        <d v="2024-01-14T13:41:26"/>
        <d v="2024-01-14T13:46:32"/>
        <d v="2024-01-14T13:52:38"/>
        <d v="2024-01-14T14:01:47"/>
        <d v="2024-01-14T14:09:55"/>
        <d v="2024-01-14T14:11:59"/>
        <d v="2024-01-14T14:18:03"/>
        <d v="2024-01-14T14:21:07"/>
        <d v="2024-01-14T14:23:10"/>
        <d v="2024-01-14T14:27:13"/>
        <d v="2024-01-14T14:28:17"/>
        <d v="2024-01-14T14:30:21"/>
        <d v="2024-01-14T14:36:26"/>
        <d v="2024-01-14T14:41:31"/>
        <d v="2024-01-14T14:47:35"/>
        <d v="2024-01-14T14:53:44"/>
        <d v="2024-01-14T14:59:49"/>
        <d v="2024-01-14T15:03:55"/>
        <d v="2024-01-14T15:09:59"/>
        <d v="2024-01-14T15:14:06"/>
        <d v="2024-01-14T15:21:12"/>
        <d v="2024-01-14T15:23:14"/>
        <d v="2024-01-14T15:26:17"/>
        <d v="2024-01-14T15:28:20"/>
        <d v="2024-01-14T15:33:23"/>
        <d v="2024-01-14T15:34:25"/>
        <d v="2024-01-14T15:36:29"/>
        <d v="2024-01-14T15:38:31"/>
        <d v="2024-01-14T15:42:33"/>
        <d v="2024-01-14T15:43:36"/>
        <d v="2024-01-14T15:44:36"/>
        <d v="2024-01-14T15:48:40"/>
        <d v="2024-01-14T15:49:42"/>
        <d v="2024-01-14T15:53:45"/>
        <d v="2024-01-14T15:54:47"/>
        <d v="2024-01-14T15:58:53"/>
        <d v="2024-01-14T16:03:56"/>
        <d v="2024-01-14T16:04:59"/>
        <d v="2024-01-14T16:09:03"/>
        <d v="2024-01-14T16:11:08"/>
        <d v="2024-01-14T16:14:10"/>
        <d v="2024-01-14T16:16:13"/>
        <d v="2024-01-14T16:19:15"/>
        <d v="2024-01-14T16:23:16"/>
        <d v="2024-01-14T16:24:20"/>
        <d v="2024-01-14T16:29:24"/>
        <d v="2024-01-14T16:33:30"/>
        <d v="2024-01-14T16:34:32"/>
        <d v="2024-01-14T16:35:33"/>
        <d v="2024-01-14T16:39:35"/>
        <d v="2024-01-14T16:40:37"/>
        <d v="2024-01-14T16:43:43"/>
        <d v="2024-01-14T16:44:45"/>
        <d v="2024-01-14T16:48:47"/>
        <d v="2024-01-14T16:49:50"/>
        <d v="2024-01-14T16:53:52"/>
        <d v="2024-01-14T16:54:56"/>
        <d v="2024-01-14T16:58:58"/>
        <d v="2024-01-14T17:01:00"/>
        <d v="2024-01-14T17:03:04"/>
        <d v="2024-01-14T17:04:04"/>
        <d v="2024-01-14T17:05:08"/>
        <d v="2024-01-14T17:06:08"/>
        <d v="2024-01-14T17:08:10"/>
        <d v="2024-01-14T17:11:14"/>
        <d v="2024-01-14T17:13:15"/>
        <d v="2024-01-14T17:15:18"/>
        <d v="2024-01-14T17:16:19"/>
        <d v="2024-01-14T17:18:21"/>
        <d v="2024-01-14T17:21:25"/>
        <d v="2024-01-14T17:23:26"/>
        <d v="2024-01-14T17:30:30"/>
        <d v="2024-01-14T17:36:33"/>
        <d v="2024-01-14T17:37:36"/>
        <d v="2024-01-14T17:41:39"/>
        <d v="2024-01-14T17:43:42"/>
        <d v="2024-01-14T17:46:45"/>
        <d v="2024-01-14T17:48:47"/>
        <d v="2024-01-14T17:50:49"/>
        <d v="2024-01-14T17:55:53"/>
        <d v="2024-01-14T18:00:57"/>
        <d v="2024-01-14T18:01:58"/>
        <d v="2024-01-14T18:05:02"/>
        <d v="2024-01-14T18:07:05"/>
        <d v="2024-01-14T18:11:09"/>
        <d v="2024-01-14T18:21:16"/>
        <d v="2024-01-14T18:26:22"/>
        <d v="2024-01-14T18:27:24"/>
        <d v="2024-01-14T18:30:27"/>
        <d v="2024-01-14T18:35:31"/>
        <d v="2024-01-14T18:36:33"/>
        <d v="2024-01-14T18:37:36"/>
        <d v="2024-01-14T18:41:38"/>
        <d v="2024-01-14T18:43:40"/>
        <d v="2024-01-14T18:46:42"/>
        <d v="2024-01-14T18:49:45"/>
        <d v="2024-01-14T18:50:46"/>
        <d v="2024-01-14T18:55:50"/>
        <d v="2024-01-14T19:01:55"/>
        <d v="2024-01-14T19:05:56"/>
        <d v="2024-01-14T19:11:00"/>
        <d v="2024-01-14T19:17:07"/>
        <d v="2024-01-14T19:21:12"/>
        <d v="2024-01-14T19:25:15"/>
        <d v="2024-01-14T19:28:18"/>
        <d v="2024-01-14T19:31:20"/>
        <d v="2024-01-14T19:33:23"/>
        <d v="2024-01-14T19:36:25"/>
        <d v="2024-01-14T19:39:29"/>
        <d v="2024-01-14T19:41:32"/>
        <d v="2024-01-14T19:45:35"/>
        <d v="2024-01-14T19:47:37"/>
        <d v="2024-01-14T19:50:40"/>
        <d v="2024-01-14T19:54:45"/>
        <d v="2024-01-14T19:55:46"/>
        <d v="2024-01-14T20:01:50"/>
        <d v="2024-01-14T20:03:52"/>
        <d v="2024-01-14T20:05:55"/>
        <d v="2024-01-14T20:09:57"/>
        <d v="2024-01-14T20:10:59"/>
        <d v="2024-01-14T20:16:04"/>
        <d v="2024-01-14T20:21:10"/>
        <d v="2024-01-14T20:24:14"/>
        <d v="2024-01-14T20:26:17"/>
        <d v="2024-01-14T20:31:23"/>
        <d v="2024-01-14T20:33:25"/>
        <d v="2024-01-14T20:36:29"/>
        <d v="2024-01-14T20:39:32"/>
        <d v="2024-01-14T20:45:36"/>
        <d v="2024-01-14T20:47:38"/>
        <d v="2024-01-14T20:49:42"/>
        <d v="2024-01-14T20:50:43"/>
        <d v="2024-01-14T20:54:48"/>
        <d v="2024-01-14T20:56:49"/>
        <d v="2024-01-14T21:01:51"/>
        <d v="2024-01-14T21:05:54"/>
        <d v="2024-01-14T21:10:57"/>
        <d v="2024-01-14T21:16:00"/>
      </sharedItems>
      <fieldGroup par="4"/>
    </cacheField>
    <cacheField name="RVN" numFmtId="49">
      <sharedItems containsMixedTypes="1" containsNumber="1" minValue="1.288E-5" maxValue="0.36885950000000001" count="209">
        <n v="4.1363000000000001E-4"/>
        <n v="7.1584389999999998E-2"/>
        <n v="7.9100999999999998E-3"/>
        <n v="7.1675900000000001E-2"/>
        <n v="4.1414000000000002E-4"/>
        <n v="1.0140420000000001E-2"/>
        <n v="0.12260405000000001"/>
        <n v="4.0923500000000002E-2"/>
        <n v="5.545663E-2"/>
        <n v="0.10176884"/>
        <n v="9.8212250000000001E-2"/>
        <n v="4.1648810000000001E-2"/>
        <n v="6.9605319999999998E-2"/>
        <n v="2.203196E-2"/>
        <n v="0.10815854"/>
        <n v="1.856994E-2"/>
        <n v="0.10851543"/>
        <n v="7.7694310000000003E-2"/>
        <n v="1.5252000000000001E-4"/>
        <n v="7.7738390000000004E-2"/>
        <n v="1.5223999999999999E-4"/>
        <n v="2.8708999999999999E-4"/>
        <n v="2.8765000000000003E-4"/>
        <n v="0.11135871"/>
        <n v="2.876E-4"/>
        <n v="2.5964E-4"/>
        <n v="0.11142328"/>
        <n v="2.5915999999999998E-4"/>
        <n v="0.11747396"/>
        <n v="1.3490999999999999E-4"/>
        <n v="6.7226000000000005E-4"/>
        <n v="0.11742914"/>
        <n v="8.2344099999999993E-3"/>
        <n v="3.3775199999999998E-2"/>
        <n v="6.7436000000000004E-4"/>
        <n v="4.1470890000000003E-2"/>
        <n v="4.1376999999999999E-4"/>
        <n v="4.1299000000000002E-4"/>
        <n v="3.8110970000000001E-2"/>
        <n v="3.8198879999999998E-2"/>
        <n v="3.7705089999999997E-2"/>
        <n v="3.7638159999999997E-2"/>
        <n v="3.5845639999999998E-2"/>
        <n v="3.5817839999999997E-2"/>
        <n v="3.5768519999999998E-2"/>
        <n v="3.5818469999999998E-2"/>
        <n v="0.13667546999999999"/>
        <n v="0.13638792999999999"/>
        <n v="2.570592E-2"/>
        <n v="2.5730019999999999E-2"/>
        <n v="4.0559699999999997E-2"/>
        <n v="4.0624559999999997E-2"/>
        <n v="4.7066049999999998E-2"/>
        <n v="4.7063929999999997E-2"/>
        <n v="2.088959E-2"/>
        <n v="2.0892210000000001E-2"/>
        <n v="4.908821E-2"/>
        <n v="4.911364E-2"/>
        <n v="2.7272790000000002E-2"/>
        <n v="2.7246670000000001E-2"/>
        <n v="2.618639E-2"/>
        <n v="2.6188090000000001E-2"/>
        <n v="0.10768595"/>
        <n v="0.10785248"/>
        <n v="2.6726690000000001E-2"/>
        <n v="2.672919E-2"/>
        <n v="8.0224699999999996E-2"/>
        <n v="8.0304479999999998E-2"/>
        <n v="2.7186470000000001E-2"/>
        <n v="2.7178830000000001E-2"/>
        <n v="2.9858249999999999E-2"/>
        <n v="2.9883139999999999E-2"/>
        <n v="3.2375170000000002E-2"/>
        <n v="3.2449970000000002E-2"/>
        <n v="0.14791712000000001"/>
        <n v="0.14793466"/>
        <n v="6.3773880000000005E-2"/>
        <n v="6.3820569999999993E-2"/>
        <n v="6.3981300000000005E-2"/>
        <n v="3.1805729999999997E-2"/>
        <n v="6.3967979999999994E-2"/>
        <n v="3.1822089999999997E-2"/>
        <n v="3.7129929999999998E-2"/>
        <n v="3.6982630000000002E-2"/>
        <n v="3.8195350000000003E-2"/>
        <n v="3.8252620000000001E-2"/>
        <n v="6.3734020000000002E-2"/>
        <n v="6.3781350000000001E-2"/>
        <n v="3.2523919999999998E-2"/>
        <n v="3.2471659999999999E-2"/>
        <n v="6.7780720000000003E-2"/>
        <n v="6.7839640000000007E-2"/>
        <n v="1.289E-5"/>
        <n v="0.13009905999999999"/>
        <n v="1.288E-5"/>
        <n v="2.471218E-2"/>
        <n v="0.10567853000000001"/>
        <n v="3.2218259999999999E-2"/>
        <n v="2.8278E-4"/>
        <n v="3.2219850000000001E-2"/>
        <n v="2.8297000000000001E-4"/>
        <n v="5.4056000000000004E-4"/>
        <n v="6.6452430000000007E-2"/>
        <n v="5.3972999999999998E-4"/>
        <n v="1.315321E-2"/>
        <n v="5.4420740000000002E-2"/>
        <n v="3.1803980000000003E-2"/>
        <n v="1.7579399999999999E-3"/>
        <n v="3.0726699999999999E-2"/>
        <n v="1.21773E-3"/>
        <n v="2.96242E-2"/>
        <n v="2.1347100000000002E-3"/>
        <n v="2.9608209999999999E-2"/>
        <n v="1.6157000000000001E-3"/>
        <n v="9.0761919999999996E-2"/>
        <n v="2.6785699999999999E-3"/>
        <n v="9.2733990000000002E-2"/>
        <n v="8.6102120000000004E-2"/>
        <n v="1.9808899999999999E-3"/>
        <n v="1.25938E-3"/>
        <n v="8.7287359999999994E-2"/>
        <n v="1.26008E-3"/>
        <n v="6.3102320000000003E-2"/>
        <n v="2.3192500000000001E-3"/>
        <n v="9.9901999999999999E-4"/>
        <n v="6.3368670000000002E-2"/>
        <n v="3.6165049999999997E-2"/>
        <n v="1.2580499999999999E-3"/>
        <n v="7.5430599999999999E-3"/>
        <n v="2.8604850000000001E-2"/>
        <n v="1.6558300000000001E-3"/>
        <n v="9.9847E-4"/>
        <n v="5.0914439999999998E-2"/>
        <n v="1.551757E-2"/>
        <n v="1.65548E-3"/>
        <n v="5.6852779999999999E-2"/>
        <n v="1.65493E-3"/>
        <n v="2.9825109999999998E-2"/>
        <n v="1.043474E-2"/>
        <n v="7.2340000000000002E-4"/>
        <n v="7.4065179999999994E-2"/>
        <n v="7.2294000000000004E-4"/>
        <n v="8.2712549999999996E-2"/>
        <n v="0.10712550999999999"/>
        <n v="5.8830819999999999E-2"/>
        <n v="2.9268869999999999E-2"/>
        <n v="6.5730129999999998E-2"/>
        <n v="6.5728330000000001E-2"/>
        <n v="8.1419740000000004E-2"/>
        <n v="0.18607736999999999"/>
        <n v="0.22034256999999999"/>
        <n v="9.7236080000000003E-2"/>
        <n v="5.0830019999999997E-2"/>
        <n v="5.7053260000000001E-2"/>
        <n v="4.7852499999999999E-2"/>
        <n v="0.10866530000000001"/>
        <n v="9.9129309999999998E-2"/>
        <n v="0.12867471"/>
        <n v="1.856404E-2"/>
        <n v="4.6151339999999999E-2"/>
        <n v="0.10055933"/>
        <n v="0.13598483"/>
        <n v="3.1837150000000002E-2"/>
        <n v="0.10027156"/>
        <n v="3.1857370000000003E-2"/>
        <n v="0.12905725000000001"/>
        <n v="6.9469810000000007E-2"/>
        <n v="8.8764019999999999E-2"/>
        <n v="0.19471044000000001"/>
        <n v="0.11289622000000001"/>
        <n v="0.12271414999999999"/>
        <n v="6.3731029999999994E-2"/>
        <n v="6.3726019999999994E-2"/>
        <n v="0.1281687"/>
        <n v="0.12487403"/>
        <n v="6.6575469999999998E-2"/>
        <n v="3.3175759999999999E-2"/>
        <n v="9.6689520000000001E-2"/>
        <n v="3.375889E-2"/>
        <n v="9.6720710000000001E-2"/>
        <n v="0.15512063000000001"/>
        <n v="0.12284473"/>
        <n v="3.1531169999999997E-2"/>
        <n v="3.2995820000000002E-2"/>
        <n v="9.8328750000000006E-2"/>
        <n v="0.15644353"/>
        <n v="0.23437408000000001"/>
        <n v="6.6164379999999995E-2"/>
        <n v="3.4419579999999998E-2"/>
        <n v="6.6256919999999997E-2"/>
        <n v="0.11852079"/>
        <n v="0.16265120999999999"/>
        <n v="0.11156645"/>
        <n v="0.11499867"/>
        <n v="0.11840816999999999"/>
        <n v="0.20078177"/>
        <n v="6.8035150000000003E-2"/>
        <n v="0.1456944"/>
        <n v="0.14150362"/>
        <n v="0.28304305000000002"/>
        <s v="0.01996729"/>
        <n v="3.8011169999999997E-2"/>
        <n v="4.1486519999999999E-2"/>
        <n v="3.8123650000000002E-2"/>
        <n v="4.7377719999999998E-2"/>
        <n v="0.11554267999999999"/>
        <n v="5.786227E-2"/>
        <n v="0.36885950000000001"/>
        <n v="0.18245617"/>
      </sharedItems>
    </cacheField>
    <cacheField name="Seconds (date)" numFmtId="0" databaseField="0">
      <fieldGroup base="0">
        <rangePr groupBy="seconds" startDate="2024-01-14T01:14:50" endDate="2024-01-14T21:16:00"/>
        <groupItems count="62">
          <s v="&lt;14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4/01/2024"/>
        </groupItems>
      </fieldGroup>
    </cacheField>
    <cacheField name="Minutes (date)" numFmtId="0" databaseField="0">
      <fieldGroup base="0">
        <rangePr groupBy="minutes" startDate="2024-01-14T01:14:50" endDate="2024-01-14T21:16:00"/>
        <groupItems count="62">
          <s v="&lt;14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4/01/2024"/>
        </groupItems>
      </fieldGroup>
    </cacheField>
    <cacheField name="Hours (date)" numFmtId="0" databaseField="0">
      <fieldGroup base="0">
        <rangePr groupBy="hours" startDate="2024-01-14T01:14:50" endDate="2024-01-14T21:16:00"/>
        <groupItems count="26">
          <s v="&lt;14/01/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4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 Martini" refreshedDate="45305.966461226853" createdVersion="8" refreshedVersion="8" minRefreshableVersion="3" recordCount="238" xr:uid="{F42E9F83-4F33-44DC-B12F-170B441EB984}">
  <cacheSource type="worksheet">
    <worksheetSource ref="A1:B239" sheet="Raven Report Jan2024"/>
  </cacheSource>
  <cacheFields count="5">
    <cacheField name="date" numFmtId="164">
      <sharedItems containsSemiMixedTypes="0" containsNonDate="0" containsDate="1" containsString="0" minDate="2024-01-14T01:14:50" maxDate="2024-01-14T22:53:28" count="238">
        <d v="2024-01-14T22:53:28"/>
        <d v="2024-01-14T22:51:27"/>
        <d v="2024-01-14T22:48:21"/>
        <d v="2024-01-14T22:46:20"/>
        <d v="2024-01-14T22:41:15"/>
        <d v="2024-01-14T22:36:11"/>
        <d v="2024-01-14T22:31:08"/>
        <d v="2024-01-14T22:26:05"/>
        <d v="2024-01-14T22:21:00"/>
        <d v="2024-01-14T22:19:59"/>
        <d v="2024-01-14T22:16:56"/>
        <d v="2024-01-14T22:14:54"/>
        <d v="2024-01-14T22:10:52"/>
        <d v="2024-01-14T22:08:50"/>
        <d v="2024-01-14T22:05:47"/>
        <d v="2024-01-14T22:03:44"/>
        <d v="2024-01-14T22:00:42"/>
        <d v="2024-01-14T21:57:37"/>
        <d v="2024-01-14T21:56:35"/>
        <d v="2024-01-14T21:55:33"/>
        <d v="2024-01-14T21:51:31"/>
        <d v="2024-01-14T21:46:27"/>
        <d v="2024-01-14T21:41:24"/>
        <d v="2024-01-14T21:40:23"/>
        <d v="2024-01-14T21:34:16"/>
        <d v="2024-01-14T21:31:12"/>
        <d v="2024-01-14T21:28:10"/>
        <d v="2024-01-14T21:26:08"/>
        <d v="2024-01-14T21:22:04"/>
        <d v="2024-01-14T21:16:00"/>
        <d v="2024-01-14T21:10:57"/>
        <d v="2024-01-14T21:05:54"/>
        <d v="2024-01-14T21:01:51"/>
        <d v="2024-01-14T20:56:49"/>
        <d v="2024-01-14T20:54:48"/>
        <d v="2024-01-14T20:50:43"/>
        <d v="2024-01-14T20:49:42"/>
        <d v="2024-01-14T20:47:38"/>
        <d v="2024-01-14T20:45:36"/>
        <d v="2024-01-14T20:39:32"/>
        <d v="2024-01-14T20:36:29"/>
        <d v="2024-01-14T20:33:25"/>
        <d v="2024-01-14T20:31:23"/>
        <d v="2024-01-14T20:26:17"/>
        <d v="2024-01-14T20:24:14"/>
        <d v="2024-01-14T20:21:10"/>
        <d v="2024-01-14T20:16:04"/>
        <d v="2024-01-14T20:10:59"/>
        <d v="2024-01-14T20:09:57"/>
        <d v="2024-01-14T20:05:55"/>
        <d v="2024-01-14T20:03:52"/>
        <d v="2024-01-14T20:01:50"/>
        <d v="2024-01-14T19:55:46"/>
        <d v="2024-01-14T19:54:45"/>
        <d v="2024-01-14T19:50:40"/>
        <d v="2024-01-14T19:47:37"/>
        <d v="2024-01-14T19:45:35"/>
        <d v="2024-01-14T19:41:32"/>
        <d v="2024-01-14T19:39:29"/>
        <d v="2024-01-14T19:36:25"/>
        <d v="2024-01-14T19:33:23"/>
        <d v="2024-01-14T19:31:20"/>
        <d v="2024-01-14T19:28:18"/>
        <d v="2024-01-14T19:25:15"/>
        <d v="2024-01-14T19:21:12"/>
        <d v="2024-01-14T19:17:07"/>
        <d v="2024-01-14T19:11:00"/>
        <d v="2024-01-14T19:05:56"/>
        <d v="2024-01-14T19:01:55"/>
        <d v="2024-01-14T18:55:50"/>
        <d v="2024-01-14T18:50:46"/>
        <d v="2024-01-14T18:49:45"/>
        <d v="2024-01-14T18:46:42"/>
        <d v="2024-01-14T18:43:40"/>
        <d v="2024-01-14T18:41:38"/>
        <d v="2024-01-14T18:37:36"/>
        <d v="2024-01-14T18:36:33"/>
        <d v="2024-01-14T18:35:31"/>
        <d v="2024-01-14T18:30:27"/>
        <d v="2024-01-14T18:27:24"/>
        <d v="2024-01-14T18:26:22"/>
        <d v="2024-01-14T18:21:16"/>
        <d v="2024-01-14T18:11:09"/>
        <d v="2024-01-14T18:07:05"/>
        <d v="2024-01-14T18:05:02"/>
        <d v="2024-01-14T18:01:58"/>
        <d v="2024-01-14T18:00:57"/>
        <d v="2024-01-14T17:55:53"/>
        <d v="2024-01-14T17:50:49"/>
        <d v="2024-01-14T17:48:47"/>
        <d v="2024-01-14T17:46:45"/>
        <d v="2024-01-14T17:43:42"/>
        <d v="2024-01-14T17:41:39"/>
        <d v="2024-01-14T17:37:36"/>
        <d v="2024-01-14T17:36:33"/>
        <d v="2024-01-14T17:30:30"/>
        <d v="2024-01-14T17:23:26"/>
        <d v="2024-01-14T17:21:25"/>
        <d v="2024-01-14T17:18:21"/>
        <d v="2024-01-14T17:16:19"/>
        <d v="2024-01-14T17:15:18"/>
        <d v="2024-01-14T17:13:15"/>
        <d v="2024-01-14T17:11:14"/>
        <d v="2024-01-14T17:08:10"/>
        <d v="2024-01-14T17:06:08"/>
        <d v="2024-01-14T17:05:08"/>
        <d v="2024-01-14T17:04:04"/>
        <d v="2024-01-14T17:03:04"/>
        <d v="2024-01-14T17:01:00"/>
        <d v="2024-01-14T16:58:58"/>
        <d v="2024-01-14T16:54:56"/>
        <d v="2024-01-14T16:53:52"/>
        <d v="2024-01-14T16:49:50"/>
        <d v="2024-01-14T16:48:47"/>
        <d v="2024-01-14T16:44:45"/>
        <d v="2024-01-14T16:43:43"/>
        <d v="2024-01-14T16:40:37"/>
        <d v="2024-01-14T16:39:35"/>
        <d v="2024-01-14T16:35:33"/>
        <d v="2024-01-14T16:34:32"/>
        <d v="2024-01-14T16:33:30"/>
        <d v="2024-01-14T16:29:24"/>
        <d v="2024-01-14T16:24:20"/>
        <d v="2024-01-14T16:23:16"/>
        <d v="2024-01-14T16:19:15"/>
        <d v="2024-01-14T16:16:13"/>
        <d v="2024-01-14T16:14:10"/>
        <d v="2024-01-14T16:11:08"/>
        <d v="2024-01-14T16:09:03"/>
        <d v="2024-01-14T16:04:59"/>
        <d v="2024-01-14T16:03:56"/>
        <d v="2024-01-14T15:58:53"/>
        <d v="2024-01-14T15:54:47"/>
        <d v="2024-01-14T15:53:45"/>
        <d v="2024-01-14T15:49:42"/>
        <d v="2024-01-14T15:48:40"/>
        <d v="2024-01-14T15:44:36"/>
        <d v="2024-01-14T15:43:36"/>
        <d v="2024-01-14T15:42:33"/>
        <d v="2024-01-14T15:38:31"/>
        <d v="2024-01-14T15:36:29"/>
        <d v="2024-01-14T15:34:25"/>
        <d v="2024-01-14T15:33:23"/>
        <d v="2024-01-14T15:28:20"/>
        <d v="2024-01-14T15:26:17"/>
        <d v="2024-01-14T15:23:14"/>
        <d v="2024-01-14T15:21:12"/>
        <d v="2024-01-14T15:14:06"/>
        <d v="2024-01-14T15:09:59"/>
        <d v="2024-01-14T15:03:55"/>
        <d v="2024-01-14T14:59:49"/>
        <d v="2024-01-14T14:53:44"/>
        <d v="2024-01-14T14:47:35"/>
        <d v="2024-01-14T14:41:31"/>
        <d v="2024-01-14T14:36:26"/>
        <d v="2024-01-14T14:30:21"/>
        <d v="2024-01-14T14:28:17"/>
        <d v="2024-01-14T14:27:13"/>
        <d v="2024-01-14T14:23:10"/>
        <d v="2024-01-14T14:21:07"/>
        <d v="2024-01-14T14:18:03"/>
        <d v="2024-01-14T14:11:59"/>
        <d v="2024-01-14T14:09:55"/>
        <d v="2024-01-14T14:01:47"/>
        <d v="2024-01-14T13:52:38"/>
        <d v="2024-01-14T13:46:32"/>
        <d v="2024-01-14T13:41:26"/>
        <d v="2024-01-14T13:35:20"/>
        <d v="2024-01-14T13:30:14"/>
        <d v="2024-01-14T13:24:08"/>
        <d v="2024-01-14T13:10:58"/>
        <d v="2024-01-14T13:03:51"/>
        <d v="2024-01-14T12:57:44"/>
        <d v="2024-01-14T12:51:39"/>
        <d v="2024-01-14T12:49:34"/>
        <d v="2024-01-14T12:42:27"/>
        <d v="2024-01-14T12:34:19"/>
        <d v="2024-01-14T12:28:13"/>
        <d v="2024-01-14T12:24:08"/>
        <d v="2024-01-14T12:18:03"/>
        <d v="2024-01-14T12:13:57"/>
        <d v="2024-01-14T12:07:52"/>
        <d v="2024-01-14T12:01:46"/>
        <d v="2024-01-14T11:56:40"/>
        <d v="2024-01-14T11:54:36"/>
        <d v="2024-01-14T11:47:29"/>
        <d v="2024-01-14T11:43:25"/>
        <d v="2024-01-14T11:36:20"/>
        <d v="2024-01-14T11:33:15"/>
        <d v="2024-01-14T11:26:08"/>
        <d v="2024-01-14T04:20:42"/>
        <d v="2024-01-14T04:12:35"/>
        <d v="2024-01-14T04:06:30"/>
        <d v="2024-01-14T04:00:23"/>
        <d v="2024-01-14T03:55:18"/>
        <d v="2024-01-14T03:49:11"/>
        <d v="2024-01-14T03:44:05"/>
        <d v="2024-01-14T03:37:59"/>
        <d v="2024-01-14T03:11:42"/>
        <d v="2024-01-14T03:05:37"/>
        <d v="2024-01-14T02:58:32"/>
        <d v="2024-01-14T02:53:29"/>
        <d v="2024-01-14T02:49:23"/>
        <d v="2024-01-14T02:48:21"/>
        <d v="2024-01-14T02:44:18"/>
        <d v="2024-01-14T02:43:17"/>
        <d v="2024-01-14T02:42:15"/>
        <d v="2024-01-14T02:38:12"/>
        <d v="2024-01-14T02:37:11"/>
        <d v="2024-01-14T02:35:10"/>
        <d v="2024-01-14T02:33:08"/>
        <d v="2024-01-14T02:32:08"/>
        <d v="2024-01-14T02:28:00"/>
        <d v="2024-01-14T02:26:59"/>
        <d v="2024-01-14T02:24:58"/>
        <d v="2024-01-14T02:21:55"/>
        <d v="2024-01-14T02:16:51"/>
        <d v="2024-01-14T02:11:48"/>
        <d v="2024-01-14T02:08:46"/>
        <d v="2024-01-14T02:06:44"/>
        <d v="2024-01-14T02:02:38"/>
        <d v="2024-01-14T01:59:33"/>
        <d v="2024-01-14T01:56:30"/>
        <d v="2024-01-14T01:52:28"/>
        <d v="2024-01-14T01:50:25"/>
        <d v="2024-01-14T01:47:22"/>
        <d v="2024-01-14T01:45:19"/>
        <d v="2024-01-14T01:40:15"/>
        <d v="2024-01-14T01:36:10"/>
        <d v="2024-01-14T01:35:09"/>
        <d v="2024-01-14T01:31:07"/>
        <d v="2024-01-14T01:30:04"/>
        <d v="2024-01-14T01:26:02"/>
        <d v="2024-01-14T01:25:01"/>
        <d v="2024-01-14T01:24:00"/>
        <d v="2024-01-14T01:19:57"/>
        <d v="2024-01-14T01:18:54"/>
        <d v="2024-01-14T01:14:50"/>
      </sharedItems>
      <fieldGroup par="4"/>
    </cacheField>
    <cacheField name="RVN" numFmtId="165">
      <sharedItems containsSemiMixedTypes="0" containsString="0" containsNumber="1" minValue="1.288E-5" maxValue="0.36885950000000001"/>
    </cacheField>
    <cacheField name="Seconds (date)" numFmtId="0" databaseField="0">
      <fieldGroup base="0">
        <rangePr groupBy="seconds" startDate="2024-01-14T01:14:50" endDate="2024-01-14T22:53:28"/>
        <groupItems count="62">
          <s v="&lt;14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4/01/2024"/>
        </groupItems>
      </fieldGroup>
    </cacheField>
    <cacheField name="Minutes (date)" numFmtId="0" databaseField="0">
      <fieldGroup base="0">
        <rangePr groupBy="minutes" startDate="2024-01-14T01:14:50" endDate="2024-01-14T22:53:28"/>
        <groupItems count="62">
          <s v="&lt;14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4/01/2024"/>
        </groupItems>
      </fieldGroup>
    </cacheField>
    <cacheField name="Hours (date)" numFmtId="0" databaseField="0">
      <fieldGroup base="0">
        <rangePr groupBy="hours" startDate="2024-01-14T01:14:50" endDate="2024-01-14T22:53:28"/>
        <groupItems count="26">
          <s v="&lt;14/01/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4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 Martini" refreshedDate="45306.980973148151" createdVersion="8" refreshedVersion="8" minRefreshableVersion="3" recordCount="277" xr:uid="{60668AC0-493A-4FDD-9A48-87D5B89767E2}">
  <cacheSource type="worksheet">
    <worksheetSource ref="C1:D278" sheet="ETC Classic Jan 2024-1"/>
  </cacheSource>
  <cacheFields count="6">
    <cacheField name="Date" numFmtId="164">
      <sharedItems containsSemiMixedTypes="0" containsNonDate="0" containsDate="1" containsString="0" minDate="2024-01-13T16:00:54" maxDate="2024-01-15T23:28:58" count="276">
        <d v="2024-01-15T23:28:58"/>
        <d v="2024-01-15T23:20:52"/>
        <d v="2024-01-15T23:12:45"/>
        <d v="2024-01-15T23:06:40"/>
        <d v="2024-01-15T23:04:36"/>
        <d v="2024-01-15T22:56:29"/>
        <d v="2024-01-15T22:49:21"/>
        <d v="2024-01-15T22:43:14"/>
        <d v="2024-01-15T22:27:01"/>
        <d v="2024-01-15T22:21:54"/>
        <d v="2024-01-15T22:09:46"/>
        <d v="2024-01-15T22:02:37"/>
        <d v="2024-01-15T21:54:32"/>
        <d v="2024-01-15T21:48:25"/>
        <d v="2024-01-15T21:46:19"/>
        <d v="2024-01-15T21:39:11"/>
        <d v="2024-01-15T21:35:08"/>
        <d v="2024-01-15T21:27:02"/>
        <d v="2024-01-15T21:18:53"/>
        <d v="2024-01-15T21:12:48"/>
        <d v="2024-01-15T21:06:43"/>
        <d v="2024-01-15T21:01:38"/>
        <d v="2024-01-15T20:57:33"/>
        <d v="2024-01-15T20:51:27"/>
        <d v="2024-01-15T20:44:20"/>
        <d v="2024-01-15T20:39:13"/>
        <d v="2024-01-15T20:37:11"/>
        <d v="2024-01-15T20:30:04"/>
        <d v="2024-01-15T20:01:45"/>
        <d v="2024-01-15T19:55:39"/>
        <d v="2024-01-15T19:50:33"/>
        <d v="2024-01-15T19:44:26"/>
        <d v="2024-01-15T19:42:23"/>
        <d v="2024-01-15T19:35:15"/>
        <d v="2024-01-15T19:31:12"/>
        <d v="2024-01-15T19:23:06"/>
        <d v="2024-01-15T19:18:02"/>
        <d v="2024-01-15T19:11:55"/>
        <d v="2024-01-15T19:08:52"/>
        <d v="2024-01-15T19:01:43"/>
        <d v="2024-01-15T18:56:38"/>
        <d v="2024-01-15T18:50:31"/>
        <d v="2024-01-15T18:33:19"/>
        <d v="2024-01-15T18:28:15"/>
        <d v="2024-01-15T18:24:10"/>
        <d v="2024-01-15T18:18:04"/>
        <d v="2024-01-15T18:10:58"/>
        <d v="2024-01-15T18:04:53"/>
        <d v="2024-01-15T18:02:48"/>
        <d v="2024-01-15T17:55:43"/>
        <d v="2024-01-15T17:52:38"/>
        <d v="2024-01-15T17:45:30"/>
        <d v="2024-01-15T17:38:23"/>
        <d v="2024-01-15T17:33:17"/>
        <d v="2024-01-15T17:31:13"/>
        <d v="2024-01-15T17:24:07"/>
        <d v="2024-01-15T17:21:03"/>
        <d v="2024-01-15T17:11:56"/>
        <d v="2024-01-15T17:01:50"/>
        <d v="2024-01-15T16:56:44"/>
        <d v="2024-01-15T16:44:35"/>
        <d v="2024-01-15T16:36:30"/>
        <d v="2024-01-15T16:31:23"/>
        <d v="2024-01-15T16:24:17"/>
        <d v="2024-01-15T16:18:12"/>
        <d v="2024-01-15T16:12:07"/>
        <d v="2024-01-15T15:57:57"/>
        <d v="2024-01-15T15:50:50"/>
        <d v="2024-01-15T15:48:47"/>
        <d v="2024-01-15T15:40:38"/>
        <d v="2024-01-15T15:25:26"/>
        <d v="2024-01-15T15:18:18"/>
        <d v="2024-01-15T15:14:13"/>
        <d v="2024-01-15T15:07:08"/>
        <d v="2024-01-15T15:01:02"/>
        <d v="2024-01-15T14:54:55"/>
        <d v="2024-01-15T14:50:49"/>
        <d v="2024-01-15T14:44:43"/>
        <d v="2024-01-15T14:28:29"/>
        <d v="2024-01-15T14:21:22"/>
        <d v="2024-01-15T14:16:17"/>
        <d v="2024-01-15T14:11:10"/>
        <d v="2024-01-15T14:08:06"/>
        <d v="2024-01-15T14:01:00"/>
        <d v="2024-01-15T13:36:48"/>
        <d v="2024-01-15T13:29:43"/>
        <d v="2024-01-15T13:25:39"/>
        <d v="2024-01-15T13:18:34"/>
        <d v="2024-01-15T13:13:27"/>
        <d v="2024-01-15T13:07:21"/>
        <d v="2024-01-15T13:00:17"/>
        <d v="2024-01-15T12:55:13"/>
        <d v="2024-01-15T12:52:08"/>
        <d v="2024-01-15T12:45:02"/>
        <d v="2024-01-15T12:37:56"/>
        <d v="2024-01-15T12:32:50"/>
        <d v="2024-01-15T12:30:46"/>
        <d v="2024-01-15T12:23:41"/>
        <d v="2024-01-15T12:19:36"/>
        <d v="2024-01-15T12:12:30"/>
        <d v="2024-01-15T12:05:24"/>
        <d v="2024-01-15T11:59:19"/>
        <d v="2024-01-15T11:47:08"/>
        <d v="2024-01-15T11:40:02"/>
        <d v="2024-01-15T11:36:58"/>
        <d v="2024-01-15T11:28:52"/>
        <d v="2024-01-15T11:20:47"/>
        <d v="2024-01-15T11:15:41"/>
        <d v="2024-01-15T11:10:35"/>
        <d v="2024-01-15T11:04:30"/>
        <d v="2024-01-15T10:59:27"/>
        <d v="2024-01-15T10:53:21"/>
        <d v="2024-01-15T10:51:15"/>
        <d v="2024-01-15T10:42:09"/>
        <d v="2024-01-15T10:40:06"/>
        <d v="2024-01-15T10:30:59"/>
        <d v="2024-01-15T10:14:48"/>
        <d v="2024-01-15T10:07:42"/>
        <d v="2024-01-15T10:01:36"/>
        <d v="2024-01-15T09:56:31"/>
        <d v="2024-01-15T09:40:21"/>
        <d v="2024-01-15T09:34:15"/>
        <d v="2024-01-15T09:20:06"/>
        <d v="2024-01-15T09:13:00"/>
        <d v="2024-01-15T09:07:55"/>
        <d v="2024-01-15T09:02:50"/>
        <d v="2024-01-15T09:00:47"/>
        <d v="2024-01-15T08:53:42"/>
        <d v="2024-01-15T08:48:37"/>
        <d v="2024-01-15T08:41:32"/>
        <d v="2024-01-15T08:38:28"/>
        <d v="2024-01-15T08:31:21"/>
        <d v="2024-01-15T08:23:12"/>
        <d v="2024-01-15T08:17:07"/>
        <d v="2024-01-15T08:12:02"/>
        <d v="2024-01-15T08:05:57"/>
        <d v="2024-01-15T08:01:52"/>
        <d v="2024-01-15T07:55:46"/>
        <d v="2024-01-15T07:52:41"/>
        <d v="2024-01-15T07:44:36"/>
        <d v="2024-01-15T07:36:31"/>
        <d v="2024-01-15T07:31:26"/>
        <d v="2024-01-15T07:25:20"/>
        <d v="2024-01-15T07:20:16"/>
        <d v="2024-01-15T07:14:11"/>
        <d v="2024-01-15T07:08:06"/>
        <d v="2024-01-15T07:04:00"/>
        <d v="2024-01-15T06:57:55"/>
        <d v="2024-01-15T06:50:51"/>
        <d v="2024-01-15T06:45:46"/>
        <d v="2024-01-15T06:41:42"/>
        <d v="2024-01-15T06:35:35"/>
        <d v="2024-01-15T06:28:28"/>
        <d v="2024-01-15T06:23:23"/>
        <d v="2024-01-15T06:19:18"/>
        <d v="2024-01-15T06:13:13"/>
        <d v="2024-01-15T06:11:10"/>
        <d v="2024-01-15T06:03:04"/>
        <d v="2024-01-15T05:55:55"/>
        <d v="2024-01-15T05:49:50"/>
        <d v="2024-01-15T05:34:38"/>
        <d v="2024-01-15T05:28:33"/>
        <d v="2024-01-15T05:25:29"/>
        <d v="2024-01-15T05:18:23"/>
        <d v="2024-01-15T05:12:15"/>
        <d v="2024-01-15T05:06:09"/>
        <d v="2024-01-15T05:01:04"/>
        <d v="2024-01-15T04:54:59"/>
        <d v="2024-01-15T04:52:56"/>
        <d v="2024-01-15T04:44:51"/>
        <d v="2024-01-15T04:40:45"/>
        <d v="2024-01-15T04:32:39"/>
        <d v="2024-01-15T04:27:35"/>
        <d v="2024-01-15T04:20:28"/>
        <d v="2024-01-15T04:17:23"/>
        <d v="2024-01-15T04:09:18"/>
        <d v="2024-01-15T04:01:10"/>
        <d v="2024-01-15T03:55:05"/>
        <d v="2024-01-15T03:49:00"/>
        <d v="2024-01-15T03:43:53"/>
        <d v="2024-01-15T03:41:50"/>
        <d v="2024-01-15T03:34:45"/>
        <d v="2024-01-15T03:29:38"/>
        <d v="2024-01-15T03:22:34"/>
        <d v="2024-01-15T03:18:29"/>
        <d v="2024-01-15T03:11:23"/>
        <d v="2024-01-15T03:07:18"/>
        <d v="2024-01-15T03:00:11"/>
        <d v="2024-01-15T02:54:05"/>
        <d v="2024-01-15T02:49:01"/>
        <d v="2024-01-15T02:35:51"/>
        <d v="2024-01-15T02:27:44"/>
        <d v="2024-01-15T02:20:40"/>
        <d v="2024-01-15T02:14:34"/>
        <d v="2024-01-15T01:47:13"/>
        <d v="2024-01-15T01:41:08"/>
        <d v="2024-01-15T01:26:56"/>
        <d v="2024-01-15T01:20:51"/>
        <d v="2024-01-15T01:13:44"/>
        <d v="2024-01-15T01:08:38"/>
        <d v="2024-01-15T01:02:31"/>
        <d v="2024-01-15T00:56:26"/>
        <d v="2024-01-15T00:54:21"/>
        <d v="2024-01-15T00:48:15"/>
        <d v="2024-01-15T00:44:11"/>
        <d v="2024-01-15T00:37:04"/>
        <d v="2024-01-15T00:29:58"/>
        <d v="2024-01-15T00:24:53"/>
        <d v="2024-01-15T00:07:41"/>
        <d v="2024-01-15T00:02:36"/>
        <d v="2024-01-15T00:00:34"/>
        <d v="2024-01-14T23:52:26"/>
        <d v="2024-01-14T23:43:17"/>
        <d v="2024-01-14T23:38:11"/>
        <d v="2024-01-13T22:39:27"/>
        <d v="2024-01-13T22:33:22"/>
        <d v="2024-01-13T22:18:12"/>
        <d v="2024-01-13T22:15:11"/>
        <d v="2024-01-13T22:08:06"/>
        <d v="2024-01-13T22:05:04"/>
        <d v="2024-01-13T21:58:00"/>
        <d v="2024-01-13T21:51:54"/>
        <d v="2024-01-13T21:46:50"/>
        <d v="2024-01-13T21:45:47"/>
        <d v="2024-01-13T21:43:46"/>
        <d v="2024-01-13T21:39:42"/>
        <d v="2024-01-13T21:23:31"/>
        <d v="2024-01-13T21:18:25"/>
        <d v="2024-01-13T21:13:19"/>
        <d v="2024-01-13T21:07:13"/>
        <d v="2024-01-13T21:06:13"/>
        <d v="2024-01-13T21:03:11"/>
        <d v="2024-01-13T20:56:04"/>
        <d v="2024-01-13T20:53:00"/>
        <d v="2024-01-13T20:45:55"/>
        <d v="2024-01-13T20:42:53"/>
        <d v="2024-01-13T20:35:49"/>
        <d v="2024-01-13T20:32:47"/>
        <d v="2024-01-13T20:24:43"/>
        <d v="2024-01-13T20:21:41"/>
        <d v="2024-01-13T20:08:34"/>
        <d v="2024-01-13T20:02:28"/>
        <d v="2024-01-13T19:58:23"/>
        <d v="2024-01-13T19:52:17"/>
        <d v="2024-01-13T19:46:11"/>
        <d v="2024-01-13T19:41:05"/>
        <d v="2024-01-13T19:34:58"/>
        <d v="2024-01-13T19:28:52"/>
        <d v="2024-01-13T19:03:40"/>
        <d v="2024-01-13T18:57:34"/>
        <d v="2024-01-13T18:53:29"/>
        <d v="2024-01-13T18:47:24"/>
        <d v="2024-01-13T18:40:16"/>
        <d v="2024-01-13T18:35:10"/>
        <d v="2024-01-13T18:29:06"/>
        <d v="2024-01-13T18:24:00"/>
        <d v="2024-01-13T18:21:56"/>
        <d v="2024-01-13T18:13:48"/>
        <d v="2024-01-13T18:07:43"/>
        <d v="2024-01-13T18:01:37"/>
        <d v="2024-01-13T17:56:31"/>
        <d v="2024-01-13T17:50:26"/>
        <d v="2024-01-13T17:46:22"/>
        <d v="2024-01-13T17:40:15"/>
        <d v="2024-01-13T17:34:10"/>
        <d v="2024-01-13T17:28:06"/>
        <d v="2024-01-13T17:25:01"/>
        <d v="2024-01-13T17:17:54"/>
        <d v="2024-01-13T16:42:33"/>
        <d v="2024-01-13T16:35:28"/>
        <d v="2024-01-13T16:31:23"/>
        <d v="2024-01-13T16:25:17"/>
        <d v="2024-01-13T16:19:12"/>
        <d v="2024-01-13T16:13:06"/>
        <d v="2024-01-13T16:07:00"/>
        <d v="2024-01-13T16:00:54"/>
      </sharedItems>
      <fieldGroup par="5"/>
    </cacheField>
    <cacheField name="ETC Classic" numFmtId="165">
      <sharedItems containsSemiMixedTypes="0" containsString="0" containsNumber="1" minValue="6.3E-7" maxValue="2.8054000000000002E-4"/>
    </cacheField>
    <cacheField name="Seconds (Date)" numFmtId="0" databaseField="0">
      <fieldGroup base="0">
        <rangePr groupBy="seconds" startDate="2024-01-13T16:00:54" endDate="2024-01-15T23:28:58"/>
        <groupItems count="62">
          <s v="&lt;13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5/01/2024"/>
        </groupItems>
      </fieldGroup>
    </cacheField>
    <cacheField name="Minutes (Date)" numFmtId="0" databaseField="0">
      <fieldGroup base="0">
        <rangePr groupBy="minutes" startDate="2024-01-13T16:00:54" endDate="2024-01-15T23:28:58"/>
        <groupItems count="62">
          <s v="&lt;13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5/01/2024"/>
        </groupItems>
      </fieldGroup>
    </cacheField>
    <cacheField name="Hours (Date)" numFmtId="0" databaseField="0">
      <fieldGroup base="0">
        <rangePr groupBy="hours" startDate="2024-01-13T16:00:54" endDate="2024-01-15T23:28:58"/>
        <groupItems count="26">
          <s v="&lt;13/01/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5/01/2024"/>
        </groupItems>
      </fieldGroup>
    </cacheField>
    <cacheField name="Days (Date)" numFmtId="0" databaseField="0">
      <fieldGroup base="0">
        <rangePr groupBy="days" startDate="2024-01-13T16:00:54" endDate="2024-01-15T23:28:58"/>
        <groupItems count="368">
          <s v="&lt;13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 Martini" refreshedDate="45312.603917824075" createdVersion="8" refreshedVersion="8" minRefreshableVersion="3" recordCount="4" xr:uid="{D434C5B9-97AC-42F9-B915-4213272064B3}">
  <cacheSource type="worksheet">
    <worksheetSource ref="E1:E5" sheet="KASPA S9 VIDEO"/>
  </cacheSource>
  <cacheFields count="1">
    <cacheField name="ENTRIES" numFmtId="165">
      <sharedItems containsSemiMixedTypes="0" containsString="0" containsNumber="1" minValue="2.9903990000001102E-2" maxValue="6.744359000000343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 Martini" refreshedDate="45312.642209606478" createdVersion="8" refreshedVersion="8" minRefreshableVersion="3" recordCount="394" xr:uid="{B5CDE346-180A-4111-80B4-6C01FF0A1286}">
  <cacheSource type="worksheet">
    <worksheetSource ref="C1:D395" sheet="ETC Classic Jan 2024-2"/>
  </cacheSource>
  <cacheFields count="6">
    <cacheField name="Date" numFmtId="164">
      <sharedItems containsSemiMixedTypes="0" containsNonDate="0" containsDate="1" containsString="0" minDate="2024-01-13T16:00:54" maxDate="2024-01-21T15:18:00" count="394">
        <d v="2024-01-21T15:18:00"/>
        <d v="2024-01-21T15:07:52"/>
        <d v="2024-01-21T14:57:43"/>
        <d v="2024-01-21T14:56:42"/>
        <d v="2024-01-21T14:47:32"/>
        <d v="2024-01-21T14:46:29"/>
        <d v="2024-01-21T14:36:18"/>
        <d v="2024-01-21T14:26:05"/>
        <d v="2024-01-21T14:15:54"/>
        <d v="2024-01-21T14:05:43"/>
        <d v="2024-01-21T13:55:31"/>
        <d v="2024-01-21T13:45:20"/>
        <d v="2024-01-21T13:35:09"/>
        <d v="2024-01-21T13:24:59"/>
        <d v="2024-01-21T13:14:46"/>
        <d v="2024-01-21T13:04:35"/>
        <d v="2024-01-21T12:54:25"/>
        <d v="2024-01-21T12:44:15"/>
        <d v="2024-01-21T12:43:14"/>
        <d v="2024-01-21T12:34:01"/>
        <d v="2024-01-21T12:23:48"/>
        <d v="2024-01-21T12:13:36"/>
        <d v="2024-01-21T12:03:30"/>
        <d v="2024-01-21T11:53:17"/>
        <d v="2024-01-21T11:52:17"/>
        <d v="2024-01-21T11:43:05"/>
        <d v="2024-01-21T11:42:03"/>
        <d v="2024-01-21T11:32:53"/>
        <d v="2024-01-21T11:31:50"/>
        <d v="2024-01-21T11:22:40"/>
        <d v="2024-01-21T11:21:38"/>
        <d v="2024-01-21T11:12:29"/>
        <d v="2024-01-21T11:10:26"/>
        <d v="2024-01-21T11:02:19"/>
        <d v="2024-01-21T11:00:15"/>
        <d v="2024-01-21T10:52:07"/>
        <d v="2024-01-21T10:50:05"/>
        <d v="2024-01-21T10:41:57"/>
        <d v="2024-01-21T10:39:53"/>
        <d v="2024-01-21T10:30:46"/>
        <d v="2024-01-21T10:28:42"/>
        <d v="2024-01-21T10:21:34"/>
        <d v="2024-01-21T10:18:30"/>
        <d v="2024-01-21T10:11:20"/>
        <d v="2024-01-21T10:08:16"/>
        <d v="2024-01-21T10:01:07"/>
        <d v="2024-01-21T09:58:04"/>
        <d v="2024-01-21T09:49:54"/>
        <d v="2024-01-21T09:47:50"/>
        <d v="2024-01-21T09:39:42"/>
        <d v="2024-01-21T09:37:39"/>
        <d v="2024-01-21T09:30:31"/>
        <d v="2024-01-21T09:27:25"/>
        <d v="2024-01-21T09:20:16"/>
        <d v="2024-01-21T09:17:14"/>
        <d v="2024-01-21T09:10:06"/>
        <d v="2024-01-21T09:07:02"/>
        <d v="2024-01-21T08:59:54"/>
        <d v="2024-01-21T08:56:51"/>
        <d v="2024-01-21T08:48:43"/>
        <d v="2024-01-21T08:46:40"/>
        <d v="2024-01-21T08:38:31"/>
        <d v="2024-01-21T08:36:29"/>
        <d v="2024-01-21T08:28:21"/>
        <d v="2024-01-21T08:26:17"/>
        <d v="2024-01-21T08:18:10"/>
        <d v="2024-01-21T08:16:07"/>
        <d v="2024-01-21T08:07:58"/>
        <d v="2024-01-21T08:05:57"/>
        <d v="2024-01-21T07:57:48"/>
        <d v="2024-01-21T07:55:45"/>
        <d v="2024-01-21T07:47:39"/>
        <d v="2024-01-21T07:45:35"/>
        <d v="2024-01-21T07:37:28"/>
        <d v="2024-01-21T07:35:24"/>
        <d v="2024-01-21T07:27:16"/>
        <d v="2024-01-21T07:25:13"/>
        <d v="2024-01-21T07:17:05"/>
        <d v="2024-01-21T07:14:02"/>
        <d v="2024-01-21T07:07:55"/>
        <d v="2024-01-21T07:03:50"/>
        <d v="2024-01-21T06:56:44"/>
        <d v="2024-01-21T06:53:40"/>
        <d v="2024-01-21T06:46:34"/>
        <d v="2024-01-21T06:43:31"/>
        <d v="2024-01-21T06:36:23"/>
        <d v="2024-01-21T06:33:20"/>
        <d v="2024-01-21T06:26:13"/>
        <d v="2024-01-21T06:23:10"/>
        <d v="2024-01-21T06:16:02"/>
        <d v="2024-01-21T06:12:57"/>
        <d v="2024-01-21T06:05:50"/>
        <d v="2024-01-21T06:02:45"/>
        <d v="2024-01-21T05:55:37"/>
        <d v="2024-01-21T05:51:34"/>
        <d v="2024-01-21T05:45:25"/>
        <d v="2024-01-21T05:41:23"/>
        <d v="2024-01-21T05:35:18"/>
        <d v="2024-01-21T05:31:14"/>
        <d v="2024-01-21T05:25:07"/>
        <d v="2024-01-21T05:21:04"/>
        <d v="2024-01-21T05:14:55"/>
        <d v="2024-01-21T05:10:51"/>
        <d v="2024-01-21T05:04:43"/>
        <d v="2024-01-21T05:00:39"/>
        <d v="2024-01-21T04:53:31"/>
        <d v="2024-01-21T04:49:28"/>
        <d v="2024-01-21T04:43:21"/>
        <d v="2024-01-21T04:39:17"/>
        <d v="2024-01-21T04:33:13"/>
        <d v="2024-01-21T04:28:08"/>
        <d v="2024-01-21T04:23:03"/>
        <d v="2024-01-21T04:17:56"/>
        <d v="2024-01-21T04:06:49"/>
        <d v="2024-01-21T04:02:44"/>
        <d v="2024-01-21T03:56:38"/>
        <d v="2024-01-21T03:52:32"/>
        <d v="2024-01-21T03:46:27"/>
        <d v="2024-01-15T23:28:58"/>
        <d v="2024-01-15T23:20:52"/>
        <d v="2024-01-15T23:12:45"/>
        <d v="2024-01-15T23:06:40"/>
        <d v="2024-01-15T23:04:36"/>
        <d v="2024-01-15T22:56:29"/>
        <d v="2024-01-15T22:49:21"/>
        <d v="2024-01-15T22:43:14"/>
        <d v="2024-01-15T22:27:01"/>
        <d v="2024-01-15T22:21:54"/>
        <d v="2024-01-15T22:09:46"/>
        <d v="2024-01-15T22:02:37"/>
        <d v="2024-01-15T21:54:32"/>
        <d v="2024-01-15T21:48:25"/>
        <d v="2024-01-15T21:46:19"/>
        <d v="2024-01-15T21:39:11"/>
        <d v="2024-01-15T21:35:08"/>
        <d v="2024-01-15T21:27:02"/>
        <d v="2024-01-15T21:18:53"/>
        <d v="2024-01-15T21:12:48"/>
        <d v="2024-01-15T21:06:43"/>
        <d v="2024-01-15T21:01:38"/>
        <d v="2024-01-15T20:57:33"/>
        <d v="2024-01-15T20:51:27"/>
        <d v="2024-01-15T20:44:20"/>
        <d v="2024-01-15T20:39:13"/>
        <d v="2024-01-15T20:37:11"/>
        <d v="2024-01-15T20:30:04"/>
        <d v="2024-01-15T20:01:45"/>
        <d v="2024-01-15T19:55:39"/>
        <d v="2024-01-15T19:50:33"/>
        <d v="2024-01-15T19:44:26"/>
        <d v="2024-01-15T19:42:23"/>
        <d v="2024-01-15T19:35:15"/>
        <d v="2024-01-15T19:31:12"/>
        <d v="2024-01-15T19:23:06"/>
        <d v="2024-01-15T19:18:02"/>
        <d v="2024-01-15T19:11:55"/>
        <d v="2024-01-15T19:08:52"/>
        <d v="2024-01-15T19:01:43"/>
        <d v="2024-01-15T18:56:38"/>
        <d v="2024-01-15T18:50:31"/>
        <d v="2024-01-15T18:33:19"/>
        <d v="2024-01-15T18:28:15"/>
        <d v="2024-01-15T18:24:10"/>
        <d v="2024-01-15T18:18:04"/>
        <d v="2024-01-15T18:10:58"/>
        <d v="2024-01-15T18:04:53"/>
        <d v="2024-01-15T18:02:48"/>
        <d v="2024-01-15T17:55:43"/>
        <d v="2024-01-15T17:52:38"/>
        <d v="2024-01-15T17:45:30"/>
        <d v="2024-01-15T17:38:23"/>
        <d v="2024-01-15T17:33:17"/>
        <d v="2024-01-15T17:31:13"/>
        <d v="2024-01-15T17:24:07"/>
        <d v="2024-01-15T17:21:03"/>
        <d v="2024-01-15T17:11:56"/>
        <d v="2024-01-15T17:01:50"/>
        <d v="2024-01-15T16:56:44"/>
        <d v="2024-01-15T16:44:35"/>
        <d v="2024-01-15T16:36:30"/>
        <d v="2024-01-15T16:31:23"/>
        <d v="2024-01-15T16:24:17"/>
        <d v="2024-01-15T16:18:12"/>
        <d v="2024-01-15T16:12:07"/>
        <d v="2024-01-15T15:57:57"/>
        <d v="2024-01-15T15:50:50"/>
        <d v="2024-01-15T15:48:47"/>
        <d v="2024-01-15T15:40:38"/>
        <d v="2024-01-15T15:25:26"/>
        <d v="2024-01-15T15:18:18"/>
        <d v="2024-01-15T15:14:13"/>
        <d v="2024-01-15T15:07:08"/>
        <d v="2024-01-15T15:01:02"/>
        <d v="2024-01-15T14:54:55"/>
        <d v="2024-01-15T14:50:49"/>
        <d v="2024-01-15T14:44:43"/>
        <d v="2024-01-15T14:28:29"/>
        <d v="2024-01-15T14:21:22"/>
        <d v="2024-01-15T14:16:17"/>
        <d v="2024-01-15T14:11:10"/>
        <d v="2024-01-15T14:08:06"/>
        <d v="2024-01-15T14:01:00"/>
        <d v="2024-01-15T13:36:48"/>
        <d v="2024-01-15T13:29:43"/>
        <d v="2024-01-15T13:25:39"/>
        <d v="2024-01-15T13:18:34"/>
        <d v="2024-01-15T13:13:27"/>
        <d v="2024-01-15T13:07:21"/>
        <d v="2024-01-15T13:00:17"/>
        <d v="2024-01-15T12:55:13"/>
        <d v="2024-01-15T12:52:08"/>
        <d v="2024-01-15T12:45:02"/>
        <d v="2024-01-15T12:37:56"/>
        <d v="2024-01-15T12:32:50"/>
        <d v="2024-01-15T12:30:46"/>
        <d v="2024-01-15T12:23:41"/>
        <d v="2024-01-15T12:19:36"/>
        <d v="2024-01-15T12:12:30"/>
        <d v="2024-01-15T12:05:24"/>
        <d v="2024-01-15T11:59:19"/>
        <d v="2024-01-15T11:47:08"/>
        <d v="2024-01-15T11:40:02"/>
        <d v="2024-01-15T11:36:58"/>
        <d v="2024-01-15T11:28:52"/>
        <d v="2024-01-15T11:20:47"/>
        <d v="2024-01-15T11:15:41"/>
        <d v="2024-01-15T11:10:35"/>
        <d v="2024-01-15T11:04:30"/>
        <d v="2024-01-15T10:59:27"/>
        <d v="2024-01-15T10:53:21"/>
        <d v="2024-01-15T10:51:15"/>
        <d v="2024-01-15T10:42:09"/>
        <d v="2024-01-15T10:40:06"/>
        <d v="2024-01-15T10:30:59"/>
        <d v="2024-01-15T10:14:48"/>
        <d v="2024-01-15T10:07:42"/>
        <d v="2024-01-15T10:01:36"/>
        <d v="2024-01-15T09:56:31"/>
        <d v="2024-01-15T09:40:21"/>
        <d v="2024-01-15T09:34:15"/>
        <d v="2024-01-15T09:20:06"/>
        <d v="2024-01-15T09:13:00"/>
        <d v="2024-01-15T09:07:55"/>
        <d v="2024-01-15T09:02:50"/>
        <d v="2024-01-15T09:00:47"/>
        <d v="2024-01-15T08:53:42"/>
        <d v="2024-01-15T08:48:37"/>
        <d v="2024-01-15T08:41:32"/>
        <d v="2024-01-15T08:38:28"/>
        <d v="2024-01-15T08:31:21"/>
        <d v="2024-01-15T08:23:12"/>
        <d v="2024-01-15T08:17:07"/>
        <d v="2024-01-15T08:12:02"/>
        <d v="2024-01-15T08:05:57"/>
        <d v="2024-01-15T08:01:52"/>
        <d v="2024-01-15T07:55:46"/>
        <d v="2024-01-15T07:52:41"/>
        <d v="2024-01-15T07:44:36"/>
        <d v="2024-01-15T07:36:31"/>
        <d v="2024-01-15T07:31:26"/>
        <d v="2024-01-15T07:25:20"/>
        <d v="2024-01-15T07:20:16"/>
        <d v="2024-01-15T07:14:11"/>
        <d v="2024-01-15T07:08:06"/>
        <d v="2024-01-15T07:04:00"/>
        <d v="2024-01-15T06:57:55"/>
        <d v="2024-01-15T06:50:51"/>
        <d v="2024-01-15T06:45:46"/>
        <d v="2024-01-15T06:41:42"/>
        <d v="2024-01-15T06:35:35"/>
        <d v="2024-01-15T06:28:28"/>
        <d v="2024-01-15T06:23:23"/>
        <d v="2024-01-15T06:19:18"/>
        <d v="2024-01-15T06:13:13"/>
        <d v="2024-01-15T06:11:10"/>
        <d v="2024-01-15T06:03:04"/>
        <d v="2024-01-15T05:55:55"/>
        <d v="2024-01-15T05:49:50"/>
        <d v="2024-01-15T05:34:38"/>
        <d v="2024-01-15T05:28:33"/>
        <d v="2024-01-15T05:25:29"/>
        <d v="2024-01-15T05:18:23"/>
        <d v="2024-01-15T05:12:15"/>
        <d v="2024-01-15T05:06:09"/>
        <d v="2024-01-15T05:01:04"/>
        <d v="2024-01-15T04:54:59"/>
        <d v="2024-01-15T04:52:56"/>
        <d v="2024-01-15T04:44:51"/>
        <d v="2024-01-15T04:40:45"/>
        <d v="2024-01-15T04:32:39"/>
        <d v="2024-01-15T04:27:35"/>
        <d v="2024-01-15T04:20:28"/>
        <d v="2024-01-15T04:17:23"/>
        <d v="2024-01-15T04:09:18"/>
        <d v="2024-01-15T04:01:10"/>
        <d v="2024-01-15T03:55:05"/>
        <d v="2024-01-15T03:49:00"/>
        <d v="2024-01-15T03:43:53"/>
        <d v="2024-01-15T03:41:50"/>
        <d v="2024-01-15T03:34:45"/>
        <d v="2024-01-15T03:29:38"/>
        <d v="2024-01-15T03:22:34"/>
        <d v="2024-01-15T03:18:29"/>
        <d v="2024-01-15T03:11:23"/>
        <d v="2024-01-15T03:07:18"/>
        <d v="2024-01-15T03:00:11"/>
        <d v="2024-01-15T02:54:05"/>
        <d v="2024-01-15T02:49:01"/>
        <d v="2024-01-15T02:35:51"/>
        <d v="2024-01-15T02:27:44"/>
        <d v="2024-01-15T02:20:40"/>
        <d v="2024-01-15T02:14:34"/>
        <d v="2024-01-15T01:47:13"/>
        <d v="2024-01-15T01:41:08"/>
        <d v="2024-01-15T01:26:56"/>
        <d v="2024-01-15T01:20:51"/>
        <d v="2024-01-15T01:13:44"/>
        <d v="2024-01-15T01:08:38"/>
        <d v="2024-01-15T01:02:31"/>
        <d v="2024-01-15T00:56:26"/>
        <d v="2024-01-15T00:54:21"/>
        <d v="2024-01-15T00:48:15"/>
        <d v="2024-01-15T00:44:11"/>
        <d v="2024-01-15T00:37:04"/>
        <d v="2024-01-15T00:29:58"/>
        <d v="2024-01-15T00:24:53"/>
        <d v="2024-01-15T00:07:41"/>
        <d v="2024-01-15T00:02:36"/>
        <d v="2024-01-15T00:00:34"/>
        <d v="2024-01-14T23:52:26"/>
        <d v="2024-01-14T23:43:17"/>
        <d v="2024-01-14T23:38:11"/>
        <d v="2024-01-13T22:39:27"/>
        <d v="2024-01-13T22:33:22"/>
        <d v="2024-01-13T22:18:12"/>
        <d v="2024-01-13T22:15:11"/>
        <d v="2024-01-13T22:08:06"/>
        <d v="2024-01-13T22:05:04"/>
        <d v="2024-01-13T21:58:00"/>
        <d v="2024-01-13T21:51:54"/>
        <d v="2024-01-13T21:46:50"/>
        <d v="2024-01-13T21:45:47"/>
        <d v="2024-01-13T21:43:46"/>
        <d v="2024-01-13T21:39:42"/>
        <d v="2024-01-13T21:23:31"/>
        <d v="2024-01-13T21:18:25"/>
        <d v="2024-01-13T21:13:19"/>
        <d v="2024-01-13T21:07:13"/>
        <d v="2024-01-13T21:06:13"/>
        <d v="2024-01-13T21:03:11"/>
        <d v="2024-01-13T20:56:04"/>
        <d v="2024-01-13T20:53:00"/>
        <d v="2024-01-13T20:45:55"/>
        <d v="2024-01-13T20:42:53"/>
        <d v="2024-01-13T20:35:49"/>
        <d v="2024-01-13T20:32:47"/>
        <d v="2024-01-13T20:24:43"/>
        <d v="2024-01-13T20:21:41"/>
        <d v="2024-01-13T20:08:34"/>
        <d v="2024-01-13T20:02:28"/>
        <d v="2024-01-13T19:58:23"/>
        <d v="2024-01-13T19:52:17"/>
        <d v="2024-01-13T19:46:11"/>
        <d v="2024-01-13T19:41:05"/>
        <d v="2024-01-13T19:34:58"/>
        <d v="2024-01-13T19:28:52"/>
        <d v="2024-01-13T19:03:40"/>
        <d v="2024-01-13T18:57:34"/>
        <d v="2024-01-13T18:53:29"/>
        <d v="2024-01-13T18:47:24"/>
        <d v="2024-01-13T18:40:16"/>
        <d v="2024-01-13T18:35:10"/>
        <d v="2024-01-13T18:29:06"/>
        <d v="2024-01-13T18:24:00"/>
        <d v="2024-01-13T18:21:56"/>
        <d v="2024-01-13T18:13:48"/>
        <d v="2024-01-13T18:07:43"/>
        <d v="2024-01-13T18:01:37"/>
        <d v="2024-01-13T17:56:31"/>
        <d v="2024-01-13T17:50:26"/>
        <d v="2024-01-13T17:46:22"/>
        <d v="2024-01-13T17:40:15"/>
        <d v="2024-01-13T17:34:10"/>
        <d v="2024-01-13T17:28:06"/>
        <d v="2024-01-13T17:25:01"/>
        <d v="2024-01-13T17:17:54"/>
        <d v="2024-01-13T16:42:33"/>
        <d v="2024-01-13T16:35:28"/>
        <d v="2024-01-13T16:31:23"/>
        <d v="2024-01-13T16:25:17"/>
        <d v="2024-01-13T16:19:12"/>
        <d v="2024-01-13T16:13:06"/>
        <d v="2024-01-13T16:07:00"/>
        <d v="2024-01-13T16:00:54"/>
      </sharedItems>
      <fieldGroup par="5"/>
    </cacheField>
    <cacheField name="ETC Classic" numFmtId="165">
      <sharedItems containsSemiMixedTypes="0" containsString="0" containsNumber="1" minValue="6.3E-7" maxValue="9.0740000000000005E-4"/>
    </cacheField>
    <cacheField name="Seconds (Date)" numFmtId="0" databaseField="0">
      <fieldGroup base="0">
        <rangePr groupBy="seconds" startDate="2024-01-13T16:00:54" endDate="2024-01-21T15:18:00"/>
        <groupItems count="62">
          <s v="&lt;13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1/01/2024"/>
        </groupItems>
      </fieldGroup>
    </cacheField>
    <cacheField name="Minutes (Date)" numFmtId="0" databaseField="0">
      <fieldGroup base="0">
        <rangePr groupBy="minutes" startDate="2024-01-13T16:00:54" endDate="2024-01-21T15:18:00"/>
        <groupItems count="62">
          <s v="&lt;13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1/01/2024"/>
        </groupItems>
      </fieldGroup>
    </cacheField>
    <cacheField name="Hours (Date)" numFmtId="0" databaseField="0">
      <fieldGroup base="0">
        <rangePr groupBy="hours" startDate="2024-01-13T16:00:54" endDate="2024-01-21T15:18:00"/>
        <groupItems count="26">
          <s v="&lt;13/01/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1/01/2024"/>
        </groupItems>
      </fieldGroup>
    </cacheField>
    <cacheField name="Days (Date)" numFmtId="0" databaseField="0">
      <fieldGroup base="0">
        <rangePr groupBy="days" startDate="2024-01-13T16:00:54" endDate="2024-01-21T15:18:00"/>
        <groupItems count="368">
          <s v="&lt;13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1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176"/>
    <x v="176"/>
  </r>
  <r>
    <x v="177"/>
    <x v="177"/>
  </r>
  <r>
    <x v="178"/>
    <x v="178"/>
  </r>
  <r>
    <x v="179"/>
    <x v="179"/>
  </r>
  <r>
    <x v="180"/>
    <x v="180"/>
  </r>
  <r>
    <x v="181"/>
    <x v="181"/>
  </r>
  <r>
    <x v="182"/>
    <x v="182"/>
  </r>
  <r>
    <x v="183"/>
    <x v="183"/>
  </r>
  <r>
    <x v="184"/>
    <x v="184"/>
  </r>
  <r>
    <x v="185"/>
    <x v="185"/>
  </r>
  <r>
    <x v="186"/>
    <x v="186"/>
  </r>
  <r>
    <x v="187"/>
    <x v="187"/>
  </r>
  <r>
    <x v="188"/>
    <x v="188"/>
  </r>
  <r>
    <x v="188"/>
    <x v="188"/>
  </r>
  <r>
    <x v="189"/>
    <x v="189"/>
  </r>
  <r>
    <x v="190"/>
    <x v="190"/>
  </r>
  <r>
    <x v="191"/>
    <x v="191"/>
  </r>
  <r>
    <x v="192"/>
    <x v="192"/>
  </r>
  <r>
    <x v="193"/>
    <x v="193"/>
  </r>
  <r>
    <x v="194"/>
    <x v="194"/>
  </r>
  <r>
    <x v="195"/>
    <x v="195"/>
  </r>
  <r>
    <x v="196"/>
    <x v="196"/>
  </r>
  <r>
    <x v="197"/>
    <x v="197"/>
  </r>
  <r>
    <x v="198"/>
    <x v="198"/>
  </r>
  <r>
    <x v="199"/>
    <x v="199"/>
  </r>
  <r>
    <x v="200"/>
    <x v="200"/>
  </r>
  <r>
    <x v="201"/>
    <x v="201"/>
  </r>
  <r>
    <x v="202"/>
    <x v="202"/>
  </r>
  <r>
    <x v="203"/>
    <x v="203"/>
  </r>
  <r>
    <x v="204"/>
    <x v="204"/>
  </r>
  <r>
    <x v="205"/>
    <x v="205"/>
  </r>
  <r>
    <x v="206"/>
    <x v="206"/>
  </r>
  <r>
    <x v="207"/>
    <x v="207"/>
  </r>
  <r>
    <x v="208"/>
    <x v="2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">
  <r>
    <x v="0"/>
    <n v="0.14357149999999999"/>
  </r>
  <r>
    <x v="1"/>
    <n v="0.15282182"/>
  </r>
  <r>
    <x v="2"/>
    <n v="0.10996518"/>
  </r>
  <r>
    <x v="3"/>
    <n v="0.15166473"/>
  </r>
  <r>
    <x v="4"/>
    <n v="0.16158038"/>
  </r>
  <r>
    <x v="5"/>
    <n v="5.4077939999999998E-2"/>
  </r>
  <r>
    <x v="6"/>
    <n v="4.8575180000000003E-2"/>
  </r>
  <r>
    <x v="7"/>
    <n v="0.17992838"/>
  </r>
  <r>
    <x v="8"/>
    <n v="0.23951745999999999"/>
  </r>
  <r>
    <x v="9"/>
    <n v="7.2879879999999994E-2"/>
  </r>
  <r>
    <x v="10"/>
    <n v="4.399861E-2"/>
  </r>
  <r>
    <x v="11"/>
    <n v="7.1851090000000006E-2"/>
  </r>
  <r>
    <x v="12"/>
    <n v="0.14502554000000001"/>
  </r>
  <r>
    <x v="13"/>
    <n v="7.2025660000000005E-2"/>
  </r>
  <r>
    <x v="14"/>
    <n v="0.14501668000000001"/>
  </r>
  <r>
    <x v="15"/>
    <n v="7.3166229999999999E-2"/>
  </r>
  <r>
    <x v="16"/>
    <n v="0.14171065999999999"/>
  </r>
  <r>
    <x v="17"/>
    <n v="4.8837329999999998E-2"/>
  </r>
  <r>
    <x v="18"/>
    <n v="7.4768760000000004E-2"/>
  </r>
  <r>
    <x v="19"/>
    <n v="0.14364139000000001"/>
  </r>
  <r>
    <x v="20"/>
    <n v="4.7258300000000003E-2"/>
  </r>
  <r>
    <x v="21"/>
    <n v="0.23805082999999999"/>
  </r>
  <r>
    <x v="22"/>
    <n v="0.18744353999999999"/>
  </r>
  <r>
    <x v="23"/>
    <n v="7.6606690000000005E-2"/>
  </r>
  <r>
    <x v="24"/>
    <n v="7.6586699999999994E-2"/>
  </r>
  <r>
    <x v="25"/>
    <n v="0.15925702999999999"/>
  </r>
  <r>
    <x v="26"/>
    <n v="4.0027739999999999E-2"/>
  </r>
  <r>
    <x v="27"/>
    <n v="8.8530559999999994E-2"/>
  </r>
  <r>
    <x v="28"/>
    <n v="8.3733130000000003E-2"/>
  </r>
  <r>
    <x v="29"/>
    <n v="0.18245617"/>
  </r>
  <r>
    <x v="30"/>
    <n v="0.36885950000000001"/>
  </r>
  <r>
    <x v="31"/>
    <n v="5.786227E-2"/>
  </r>
  <r>
    <x v="32"/>
    <n v="0.11554267999999999"/>
  </r>
  <r>
    <x v="33"/>
    <n v="4.7377719999999998E-2"/>
  </r>
  <r>
    <x v="34"/>
    <n v="3.8123650000000002E-2"/>
  </r>
  <r>
    <x v="35"/>
    <n v="4.1486519999999999E-2"/>
  </r>
  <r>
    <x v="36"/>
    <n v="3.8011169999999997E-2"/>
  </r>
  <r>
    <x v="37"/>
    <n v="1.9967289999999999E-2"/>
  </r>
  <r>
    <x v="38"/>
    <n v="0.28304305000000002"/>
  </r>
  <r>
    <x v="39"/>
    <n v="0.14150362"/>
  </r>
  <r>
    <x v="40"/>
    <n v="0.1456944"/>
  </r>
  <r>
    <x v="41"/>
    <n v="6.8035150000000003E-2"/>
  </r>
  <r>
    <x v="42"/>
    <n v="0.20078177"/>
  </r>
  <r>
    <x v="43"/>
    <n v="0.11840816999999999"/>
  </r>
  <r>
    <x v="44"/>
    <n v="0.11499867"/>
  </r>
  <r>
    <x v="45"/>
    <n v="0.11156645"/>
  </r>
  <r>
    <x v="46"/>
    <n v="0.16265120999999999"/>
  </r>
  <r>
    <x v="47"/>
    <n v="0.11852079"/>
  </r>
  <r>
    <x v="48"/>
    <n v="6.6256919999999997E-2"/>
  </r>
  <r>
    <x v="49"/>
    <n v="3.4419579999999998E-2"/>
  </r>
  <r>
    <x v="50"/>
    <n v="6.6164379999999995E-2"/>
  </r>
  <r>
    <x v="51"/>
    <n v="0.23437408000000001"/>
  </r>
  <r>
    <x v="52"/>
    <n v="0.15644353"/>
  </r>
  <r>
    <x v="53"/>
    <n v="9.8328750000000006E-2"/>
  </r>
  <r>
    <x v="54"/>
    <n v="3.2995820000000002E-2"/>
  </r>
  <r>
    <x v="55"/>
    <n v="3.1531169999999997E-2"/>
  </r>
  <r>
    <x v="56"/>
    <n v="0.12284473"/>
  </r>
  <r>
    <x v="57"/>
    <n v="0.15512063000000001"/>
  </r>
  <r>
    <x v="58"/>
    <n v="9.6720710000000001E-2"/>
  </r>
  <r>
    <x v="59"/>
    <n v="3.375889E-2"/>
  </r>
  <r>
    <x v="60"/>
    <n v="9.6689520000000001E-2"/>
  </r>
  <r>
    <x v="61"/>
    <n v="3.3175759999999999E-2"/>
  </r>
  <r>
    <x v="62"/>
    <n v="6.6575469999999998E-2"/>
  </r>
  <r>
    <x v="63"/>
    <n v="0.12487403"/>
  </r>
  <r>
    <x v="64"/>
    <n v="0.1281687"/>
  </r>
  <r>
    <x v="65"/>
    <n v="6.3726019999999994E-2"/>
  </r>
  <r>
    <x v="66"/>
    <n v="6.3731029999999994E-2"/>
  </r>
  <r>
    <x v="67"/>
    <n v="0.12271414999999999"/>
  </r>
  <r>
    <x v="68"/>
    <n v="0.11289622000000001"/>
  </r>
  <r>
    <x v="69"/>
    <n v="0.19471044000000001"/>
  </r>
  <r>
    <x v="70"/>
    <n v="8.8764019999999999E-2"/>
  </r>
  <r>
    <x v="71"/>
    <n v="6.9469810000000007E-2"/>
  </r>
  <r>
    <x v="72"/>
    <n v="0.12905725000000001"/>
  </r>
  <r>
    <x v="73"/>
    <n v="3.1857370000000003E-2"/>
  </r>
  <r>
    <x v="74"/>
    <n v="0.10027156"/>
  </r>
  <r>
    <x v="75"/>
    <n v="3.1837150000000002E-2"/>
  </r>
  <r>
    <x v="76"/>
    <n v="0.13598483"/>
  </r>
  <r>
    <x v="77"/>
    <n v="0.10055933"/>
  </r>
  <r>
    <x v="78"/>
    <n v="4.6151339999999999E-2"/>
  </r>
  <r>
    <x v="79"/>
    <n v="1.856404E-2"/>
  </r>
  <r>
    <x v="80"/>
    <n v="0.12867471"/>
  </r>
  <r>
    <x v="81"/>
    <n v="9.9129309999999998E-2"/>
  </r>
  <r>
    <x v="82"/>
    <n v="0.10866530000000001"/>
  </r>
  <r>
    <x v="83"/>
    <n v="4.7852499999999999E-2"/>
  </r>
  <r>
    <x v="84"/>
    <n v="5.7053260000000001E-2"/>
  </r>
  <r>
    <x v="85"/>
    <n v="5.0830019999999997E-2"/>
  </r>
  <r>
    <x v="86"/>
    <n v="9.7236080000000003E-2"/>
  </r>
  <r>
    <x v="87"/>
    <n v="0.22034256999999999"/>
  </r>
  <r>
    <x v="88"/>
    <n v="0.18607736999999999"/>
  </r>
  <r>
    <x v="89"/>
    <n v="8.1419740000000004E-2"/>
  </r>
  <r>
    <x v="90"/>
    <n v="6.5728330000000001E-2"/>
  </r>
  <r>
    <x v="91"/>
    <n v="6.5730129999999998E-2"/>
  </r>
  <r>
    <x v="92"/>
    <n v="2.9268869999999999E-2"/>
  </r>
  <r>
    <x v="93"/>
    <n v="5.8830819999999999E-2"/>
  </r>
  <r>
    <x v="94"/>
    <n v="0.10712550999999999"/>
  </r>
  <r>
    <x v="95"/>
    <n v="8.2712549999999996E-2"/>
  </r>
  <r>
    <x v="96"/>
    <n v="7.2294000000000004E-4"/>
  </r>
  <r>
    <x v="97"/>
    <n v="7.4065179999999994E-2"/>
  </r>
  <r>
    <x v="98"/>
    <n v="7.2340000000000002E-4"/>
  </r>
  <r>
    <x v="99"/>
    <n v="1.043474E-2"/>
  </r>
  <r>
    <x v="100"/>
    <n v="2.9825109999999998E-2"/>
  </r>
  <r>
    <x v="101"/>
    <n v="1.65493E-3"/>
  </r>
  <r>
    <x v="102"/>
    <n v="5.6852779999999999E-2"/>
  </r>
  <r>
    <x v="103"/>
    <n v="1.65548E-3"/>
  </r>
  <r>
    <x v="104"/>
    <n v="1.551757E-2"/>
  </r>
  <r>
    <x v="105"/>
    <n v="5.0914439999999998E-2"/>
  </r>
  <r>
    <x v="106"/>
    <n v="9.9847E-4"/>
  </r>
  <r>
    <x v="107"/>
    <n v="1.6558300000000001E-3"/>
  </r>
  <r>
    <x v="108"/>
    <n v="2.8604850000000001E-2"/>
  </r>
  <r>
    <x v="109"/>
    <n v="7.5430599999999999E-3"/>
  </r>
  <r>
    <x v="110"/>
    <n v="1.2580499999999999E-3"/>
  </r>
  <r>
    <x v="111"/>
    <n v="3.6165049999999997E-2"/>
  </r>
  <r>
    <x v="112"/>
    <n v="6.3368670000000002E-2"/>
  </r>
  <r>
    <x v="113"/>
    <n v="9.9901999999999999E-4"/>
  </r>
  <r>
    <x v="114"/>
    <n v="2.3192500000000001E-3"/>
  </r>
  <r>
    <x v="115"/>
    <n v="6.3102320000000003E-2"/>
  </r>
  <r>
    <x v="116"/>
    <n v="1.26008E-3"/>
  </r>
  <r>
    <x v="117"/>
    <n v="8.7287359999999994E-2"/>
  </r>
  <r>
    <x v="118"/>
    <n v="1.25938E-3"/>
  </r>
  <r>
    <x v="119"/>
    <n v="1.9808899999999999E-3"/>
  </r>
  <r>
    <x v="120"/>
    <n v="8.6102120000000004E-2"/>
  </r>
  <r>
    <x v="121"/>
    <n v="9.2733990000000002E-2"/>
  </r>
  <r>
    <x v="122"/>
    <n v="2.6785699999999999E-3"/>
  </r>
  <r>
    <x v="123"/>
    <n v="9.0761919999999996E-2"/>
  </r>
  <r>
    <x v="124"/>
    <n v="1.6157000000000001E-3"/>
  </r>
  <r>
    <x v="125"/>
    <n v="2.9608209999999999E-2"/>
  </r>
  <r>
    <x v="126"/>
    <n v="2.1347100000000002E-3"/>
  </r>
  <r>
    <x v="127"/>
    <n v="2.96242E-2"/>
  </r>
  <r>
    <x v="128"/>
    <n v="1.21773E-3"/>
  </r>
  <r>
    <x v="129"/>
    <n v="3.0726699999999999E-2"/>
  </r>
  <r>
    <x v="130"/>
    <n v="1.7579399999999999E-3"/>
  </r>
  <r>
    <x v="131"/>
    <n v="3.1803980000000003E-2"/>
  </r>
  <r>
    <x v="132"/>
    <n v="5.4420740000000002E-2"/>
  </r>
  <r>
    <x v="133"/>
    <n v="1.315321E-2"/>
  </r>
  <r>
    <x v="134"/>
    <n v="5.3972999999999998E-4"/>
  </r>
  <r>
    <x v="135"/>
    <n v="6.6452430000000007E-2"/>
  </r>
  <r>
    <x v="136"/>
    <n v="5.4056000000000004E-4"/>
  </r>
  <r>
    <x v="137"/>
    <n v="2.8297000000000001E-4"/>
  </r>
  <r>
    <x v="138"/>
    <n v="3.2219850000000001E-2"/>
  </r>
  <r>
    <x v="139"/>
    <n v="2.8278E-4"/>
  </r>
  <r>
    <x v="140"/>
    <n v="3.2218259999999999E-2"/>
  </r>
  <r>
    <x v="141"/>
    <n v="0.10567853000000001"/>
  </r>
  <r>
    <x v="142"/>
    <n v="2.471218E-2"/>
  </r>
  <r>
    <x v="143"/>
    <n v="1.288E-5"/>
  </r>
  <r>
    <x v="144"/>
    <n v="0.13009905999999999"/>
  </r>
  <r>
    <x v="145"/>
    <n v="1.289E-5"/>
  </r>
  <r>
    <x v="146"/>
    <n v="6.7839640000000007E-2"/>
  </r>
  <r>
    <x v="147"/>
    <n v="6.7780720000000003E-2"/>
  </r>
  <r>
    <x v="148"/>
    <n v="3.2471659999999999E-2"/>
  </r>
  <r>
    <x v="149"/>
    <n v="3.2523919999999998E-2"/>
  </r>
  <r>
    <x v="150"/>
    <n v="6.3781350000000001E-2"/>
  </r>
  <r>
    <x v="151"/>
    <n v="6.3734020000000002E-2"/>
  </r>
  <r>
    <x v="152"/>
    <n v="3.8252620000000001E-2"/>
  </r>
  <r>
    <x v="153"/>
    <n v="3.8195350000000003E-2"/>
  </r>
  <r>
    <x v="154"/>
    <n v="3.6982630000000002E-2"/>
  </r>
  <r>
    <x v="155"/>
    <n v="3.7129929999999998E-2"/>
  </r>
  <r>
    <x v="156"/>
    <n v="3.1822089999999997E-2"/>
  </r>
  <r>
    <x v="157"/>
    <n v="6.3967979999999994E-2"/>
  </r>
  <r>
    <x v="158"/>
    <n v="3.1805729999999997E-2"/>
  </r>
  <r>
    <x v="159"/>
    <n v="6.3981300000000005E-2"/>
  </r>
  <r>
    <x v="160"/>
    <n v="6.3820569999999993E-2"/>
  </r>
  <r>
    <x v="161"/>
    <n v="6.3773880000000005E-2"/>
  </r>
  <r>
    <x v="162"/>
    <n v="0.14793466"/>
  </r>
  <r>
    <x v="163"/>
    <n v="0.14791712000000001"/>
  </r>
  <r>
    <x v="164"/>
    <n v="3.2449970000000002E-2"/>
  </r>
  <r>
    <x v="165"/>
    <n v="3.2375170000000002E-2"/>
  </r>
  <r>
    <x v="166"/>
    <n v="2.9883139999999999E-2"/>
  </r>
  <r>
    <x v="167"/>
    <n v="2.9858249999999999E-2"/>
  </r>
  <r>
    <x v="168"/>
    <n v="2.7178830000000001E-2"/>
  </r>
  <r>
    <x v="169"/>
    <n v="2.7186470000000001E-2"/>
  </r>
  <r>
    <x v="170"/>
    <n v="8.0304479999999998E-2"/>
  </r>
  <r>
    <x v="171"/>
    <n v="8.0224699999999996E-2"/>
  </r>
  <r>
    <x v="172"/>
    <n v="2.672919E-2"/>
  </r>
  <r>
    <x v="173"/>
    <n v="2.6726690000000001E-2"/>
  </r>
  <r>
    <x v="174"/>
    <n v="0.10785248"/>
  </r>
  <r>
    <x v="175"/>
    <n v="0.10768595"/>
  </r>
  <r>
    <x v="176"/>
    <n v="2.6188090000000001E-2"/>
  </r>
  <r>
    <x v="177"/>
    <n v="2.618639E-2"/>
  </r>
  <r>
    <x v="178"/>
    <n v="2.7246670000000001E-2"/>
  </r>
  <r>
    <x v="179"/>
    <n v="2.7272790000000002E-2"/>
  </r>
  <r>
    <x v="180"/>
    <n v="4.911364E-2"/>
  </r>
  <r>
    <x v="181"/>
    <n v="4.908821E-2"/>
  </r>
  <r>
    <x v="182"/>
    <n v="2.0892210000000001E-2"/>
  </r>
  <r>
    <x v="183"/>
    <n v="2.088959E-2"/>
  </r>
  <r>
    <x v="184"/>
    <n v="4.7063929999999997E-2"/>
  </r>
  <r>
    <x v="185"/>
    <n v="4.7066049999999998E-2"/>
  </r>
  <r>
    <x v="186"/>
    <n v="4.0624559999999997E-2"/>
  </r>
  <r>
    <x v="187"/>
    <n v="4.0559699999999997E-2"/>
  </r>
  <r>
    <x v="188"/>
    <n v="2.5730019999999999E-2"/>
  </r>
  <r>
    <x v="189"/>
    <n v="2.570592E-2"/>
  </r>
  <r>
    <x v="190"/>
    <n v="0.13638792999999999"/>
  </r>
  <r>
    <x v="191"/>
    <n v="0.13667546999999999"/>
  </r>
  <r>
    <x v="192"/>
    <n v="3.5818469999999998E-2"/>
  </r>
  <r>
    <x v="193"/>
    <n v="3.5768519999999998E-2"/>
  </r>
  <r>
    <x v="194"/>
    <n v="3.5817839999999997E-2"/>
  </r>
  <r>
    <x v="195"/>
    <n v="3.5845639999999998E-2"/>
  </r>
  <r>
    <x v="196"/>
    <n v="3.7638159999999997E-2"/>
  </r>
  <r>
    <x v="197"/>
    <n v="3.7705089999999997E-2"/>
  </r>
  <r>
    <x v="198"/>
    <n v="3.8198879999999998E-2"/>
  </r>
  <r>
    <x v="199"/>
    <n v="3.8110970000000001E-2"/>
  </r>
  <r>
    <x v="200"/>
    <n v="4.1299000000000002E-4"/>
  </r>
  <r>
    <x v="201"/>
    <n v="4.1376999999999999E-4"/>
  </r>
  <r>
    <x v="202"/>
    <n v="4.1470890000000003E-2"/>
  </r>
  <r>
    <x v="203"/>
    <n v="6.7436000000000004E-4"/>
  </r>
  <r>
    <x v="204"/>
    <n v="3.3775199999999998E-2"/>
  </r>
  <r>
    <x v="205"/>
    <n v="8.2344099999999993E-3"/>
  </r>
  <r>
    <x v="206"/>
    <n v="0.11742914"/>
  </r>
  <r>
    <x v="207"/>
    <n v="6.7226000000000005E-4"/>
  </r>
  <r>
    <x v="208"/>
    <n v="1.3490999999999999E-4"/>
  </r>
  <r>
    <x v="209"/>
    <n v="0.11747396"/>
  </r>
  <r>
    <x v="210"/>
    <n v="2.5915999999999998E-4"/>
  </r>
  <r>
    <x v="211"/>
    <n v="0.11142328"/>
  </r>
  <r>
    <x v="212"/>
    <n v="2.5964E-4"/>
  </r>
  <r>
    <x v="213"/>
    <n v="2.876E-4"/>
  </r>
  <r>
    <x v="214"/>
    <n v="0.11135871"/>
  </r>
  <r>
    <x v="215"/>
    <n v="2.8765000000000003E-4"/>
  </r>
  <r>
    <x v="216"/>
    <n v="2.8708999999999999E-4"/>
  </r>
  <r>
    <x v="217"/>
    <n v="1.5223999999999999E-4"/>
  </r>
  <r>
    <x v="218"/>
    <n v="7.7738390000000004E-2"/>
  </r>
  <r>
    <x v="219"/>
    <n v="1.5252000000000001E-4"/>
  </r>
  <r>
    <x v="220"/>
    <n v="7.7694310000000003E-2"/>
  </r>
  <r>
    <x v="221"/>
    <n v="0.10851543"/>
  </r>
  <r>
    <x v="222"/>
    <n v="1.856994E-2"/>
  </r>
  <r>
    <x v="223"/>
    <n v="0.10815854"/>
  </r>
  <r>
    <x v="224"/>
    <n v="2.203196E-2"/>
  </r>
  <r>
    <x v="225"/>
    <n v="6.9605319999999998E-2"/>
  </r>
  <r>
    <x v="226"/>
    <n v="4.1648810000000001E-2"/>
  </r>
  <r>
    <x v="227"/>
    <n v="9.8212250000000001E-2"/>
  </r>
  <r>
    <x v="228"/>
    <n v="0.10176884"/>
  </r>
  <r>
    <x v="229"/>
    <n v="5.545663E-2"/>
  </r>
  <r>
    <x v="230"/>
    <n v="4.0923500000000002E-2"/>
  </r>
  <r>
    <x v="231"/>
    <n v="0.12260405000000001"/>
  </r>
  <r>
    <x v="232"/>
    <n v="1.0140420000000001E-2"/>
  </r>
  <r>
    <x v="233"/>
    <n v="4.1414000000000002E-4"/>
  </r>
  <r>
    <x v="234"/>
    <n v="7.1675900000000001E-2"/>
  </r>
  <r>
    <x v="235"/>
    <n v="7.9100999999999998E-3"/>
  </r>
  <r>
    <x v="236"/>
    <n v="7.1584389999999998E-2"/>
  </r>
  <r>
    <x v="237"/>
    <n v="4.1363000000000001E-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n v="2.1002999999999999E-4"/>
  </r>
  <r>
    <x v="1"/>
    <n v="2.1068000000000001E-4"/>
  </r>
  <r>
    <x v="2"/>
    <n v="5.6610000000000002E-5"/>
  </r>
  <r>
    <x v="3"/>
    <n v="5.664E-5"/>
  </r>
  <r>
    <x v="4"/>
    <n v="2.1405999999999999E-4"/>
  </r>
  <r>
    <x v="5"/>
    <n v="2.1472E-4"/>
  </r>
  <r>
    <x v="5"/>
    <n v="2.1472E-4"/>
  </r>
  <r>
    <x v="6"/>
    <n v="5.0420000000000002E-5"/>
  </r>
  <r>
    <x v="7"/>
    <n v="5.0489999999999999E-5"/>
  </r>
  <r>
    <x v="8"/>
    <n v="5.3650000000000003E-5"/>
  </r>
  <r>
    <x v="9"/>
    <n v="5.3640000000000001E-5"/>
  </r>
  <r>
    <x v="10"/>
    <n v="1.7599E-4"/>
  </r>
  <r>
    <x v="11"/>
    <n v="1.7607000000000001E-4"/>
  </r>
  <r>
    <x v="12"/>
    <n v="1.2337000000000001E-4"/>
  </r>
  <r>
    <x v="13"/>
    <n v="1.2338E-4"/>
  </r>
  <r>
    <x v="14"/>
    <n v="1.4972999999999999E-4"/>
  </r>
  <r>
    <x v="15"/>
    <n v="1.4946E-4"/>
  </r>
  <r>
    <x v="16"/>
    <n v="2.0468999999999999E-4"/>
  </r>
  <r>
    <x v="17"/>
    <n v="2.0474999999999999E-4"/>
  </r>
  <r>
    <x v="18"/>
    <n v="4.7649999999999999E-5"/>
  </r>
  <r>
    <x v="19"/>
    <n v="4.7700000000000001E-5"/>
  </r>
  <r>
    <x v="20"/>
    <n v="5.4620000000000002E-5"/>
  </r>
  <r>
    <x v="21"/>
    <n v="5.4610000000000001E-5"/>
  </r>
  <r>
    <x v="22"/>
    <n v="1.0801E-4"/>
  </r>
  <r>
    <x v="23"/>
    <n v="1.0785000000000001E-4"/>
  </r>
  <r>
    <x v="24"/>
    <n v="5.5399999999999998E-5"/>
  </r>
  <r>
    <x v="25"/>
    <n v="5.5290000000000001E-5"/>
  </r>
  <r>
    <x v="26"/>
    <n v="1.5338999999999999E-4"/>
  </r>
  <r>
    <x v="27"/>
    <n v="1.5338999999999999E-4"/>
  </r>
  <r>
    <x v="28"/>
    <n v="4.125E-5"/>
  </r>
  <r>
    <x v="29"/>
    <n v="4.1329999999999999E-5"/>
  </r>
  <r>
    <x v="30"/>
    <n v="4.9230000000000001E-5"/>
  </r>
  <r>
    <x v="31"/>
    <n v="4.9249999999999998E-5"/>
  </r>
  <r>
    <x v="32"/>
    <n v="1.9713E-4"/>
  </r>
  <r>
    <x v="33"/>
    <n v="1.9792E-4"/>
  </r>
  <r>
    <x v="34"/>
    <n v="1.0364E-4"/>
  </r>
  <r>
    <x v="35"/>
    <n v="1.0323999999999999E-4"/>
  </r>
  <r>
    <x v="36"/>
    <n v="1.0176E-4"/>
  </r>
  <r>
    <x v="37"/>
    <n v="1.0217000000000001E-4"/>
  </r>
  <r>
    <x v="38"/>
    <n v="1.3024E-4"/>
  </r>
  <r>
    <x v="39"/>
    <n v="1.2993E-4"/>
  </r>
  <r>
    <x v="40"/>
    <n v="8.5169999999999999E-5"/>
  </r>
  <r>
    <x v="41"/>
    <n v="8.5179999999999994E-5"/>
  </r>
  <r>
    <x v="42"/>
    <n v="3.7030000000000003E-5"/>
  </r>
  <r>
    <x v="43"/>
    <n v="3.7089999999999999E-5"/>
  </r>
  <r>
    <x v="44"/>
    <n v="6.7100000000000005E-5"/>
  </r>
  <r>
    <x v="45"/>
    <n v="6.7119999999999994E-5"/>
  </r>
  <r>
    <x v="46"/>
    <n v="2.0299999999999999E-5"/>
  </r>
  <r>
    <x v="47"/>
    <n v="2.0319999999999999E-5"/>
  </r>
  <r>
    <x v="48"/>
    <n v="1.1581E-4"/>
  </r>
  <r>
    <x v="49"/>
    <n v="1.1584E-4"/>
  </r>
  <r>
    <x v="50"/>
    <n v="1.3231000000000001E-4"/>
  </r>
  <r>
    <x v="51"/>
    <n v="1.3207E-4"/>
  </r>
  <r>
    <x v="52"/>
    <n v="3.0639999999999998E-5"/>
  </r>
  <r>
    <x v="53"/>
    <n v="3.0639999999999998E-5"/>
  </r>
  <r>
    <x v="54"/>
    <n v="8.242E-5"/>
  </r>
  <r>
    <x v="55"/>
    <n v="8.2479999999999996E-5"/>
  </r>
  <r>
    <x v="56"/>
    <n v="2.1168000000000001E-4"/>
  </r>
  <r>
    <x v="57"/>
    <n v="2.108E-4"/>
  </r>
  <r>
    <x v="58"/>
    <n v="3.1680000000000002E-5"/>
  </r>
  <r>
    <x v="59"/>
    <n v="3.1749999999999999E-5"/>
  </r>
  <r>
    <x v="60"/>
    <n v="1.4375999999999999E-4"/>
  </r>
  <r>
    <x v="61"/>
    <n v="1.4380999999999999E-4"/>
  </r>
  <r>
    <x v="62"/>
    <n v="8.5970000000000005E-5"/>
  </r>
  <r>
    <x v="63"/>
    <n v="8.5950000000000002E-5"/>
  </r>
  <r>
    <x v="64"/>
    <n v="4.5189999999999999E-5"/>
  </r>
  <r>
    <x v="65"/>
    <n v="4.5160000000000001E-5"/>
  </r>
  <r>
    <x v="66"/>
    <n v="7.8469999999999999E-5"/>
  </r>
  <r>
    <x v="67"/>
    <n v="7.8040000000000005E-5"/>
  </r>
  <r>
    <x v="68"/>
    <n v="1.6647E-4"/>
  </r>
  <r>
    <x v="69"/>
    <n v="1.6673999999999999E-4"/>
  </r>
  <r>
    <x v="70"/>
    <n v="1.4815999999999999E-4"/>
  </r>
  <r>
    <x v="71"/>
    <n v="1.4815E-4"/>
  </r>
  <r>
    <x v="72"/>
    <n v="1.4770000000000001E-4"/>
  </r>
  <r>
    <x v="73"/>
    <n v="1.4788E-4"/>
  </r>
  <r>
    <x v="74"/>
    <n v="4.8850000000000002E-5"/>
  </r>
  <r>
    <x v="75"/>
    <n v="4.8690000000000003E-5"/>
  </r>
  <r>
    <x v="76"/>
    <n v="9.9179999999999996E-5"/>
  </r>
  <r>
    <x v="77"/>
    <n v="9.8989999999999999E-5"/>
  </r>
  <r>
    <x v="78"/>
    <n v="1.1056999999999999E-4"/>
  </r>
  <r>
    <x v="79"/>
    <n v="1.1074E-4"/>
  </r>
  <r>
    <x v="80"/>
    <n v="5.3440000000000003E-5"/>
  </r>
  <r>
    <x v="81"/>
    <n v="5.3229999999999997E-5"/>
  </r>
  <r>
    <x v="82"/>
    <n v="1.0478E-4"/>
  </r>
  <r>
    <x v="83"/>
    <n v="1.0476000000000001E-4"/>
  </r>
  <r>
    <x v="84"/>
    <n v="1.2420000000000001E-4"/>
  </r>
  <r>
    <x v="85"/>
    <n v="1.237E-4"/>
  </r>
  <r>
    <x v="86"/>
    <n v="1.4543E-4"/>
  </r>
  <r>
    <x v="87"/>
    <n v="1.4495E-4"/>
  </r>
  <r>
    <x v="88"/>
    <n v="9.4649999999999997E-5"/>
  </r>
  <r>
    <x v="89"/>
    <n v="9.4599999999999996E-5"/>
  </r>
  <r>
    <x v="90"/>
    <n v="4.2389999999999999E-5"/>
  </r>
  <r>
    <x v="91"/>
    <n v="4.248E-5"/>
  </r>
  <r>
    <x v="92"/>
    <n v="1.7937000000000001E-4"/>
  </r>
  <r>
    <x v="93"/>
    <n v="1.7859000000000001E-4"/>
  </r>
  <r>
    <x v="94"/>
    <n v="4.2009999999999999E-5"/>
  </r>
  <r>
    <x v="95"/>
    <n v="4.231E-5"/>
  </r>
  <r>
    <x v="96"/>
    <n v="1.1868E-4"/>
  </r>
  <r>
    <x v="97"/>
    <n v="1.1841999999999999E-4"/>
  </r>
  <r>
    <x v="98"/>
    <n v="1.3238E-4"/>
  </r>
  <r>
    <x v="99"/>
    <n v="1.3266999999999999E-4"/>
  </r>
  <r>
    <x v="100"/>
    <n v="4.4889999999999999E-5"/>
  </r>
  <r>
    <x v="101"/>
    <n v="4.498E-5"/>
  </r>
  <r>
    <x v="102"/>
    <n v="1.395E-4"/>
  </r>
  <r>
    <x v="103"/>
    <n v="1.3985000000000001E-4"/>
  </r>
  <r>
    <x v="104"/>
    <n v="1.8251000000000001E-4"/>
  </r>
  <r>
    <x v="105"/>
    <n v="1.8192999999999999E-4"/>
  </r>
  <r>
    <x v="106"/>
    <n v="4.6149999999999997E-5"/>
  </r>
  <r>
    <x v="107"/>
    <n v="4.6360000000000003E-5"/>
  </r>
  <r>
    <x v="108"/>
    <n v="9.1979999999999997E-5"/>
  </r>
  <r>
    <x v="109"/>
    <n v="9.2139999999999995E-5"/>
  </r>
  <r>
    <x v="110"/>
    <n v="1.1237E-4"/>
  </r>
  <r>
    <x v="111"/>
    <n v="1.1208E-4"/>
  </r>
  <r>
    <x v="112"/>
    <n v="2.8054000000000002E-4"/>
  </r>
  <r>
    <x v="113"/>
    <n v="2.5338999999999998E-4"/>
  </r>
  <r>
    <x v="114"/>
    <n v="2.5520000000000002E-4"/>
  </r>
  <r>
    <x v="115"/>
    <n v="2.2801000000000001E-4"/>
  </r>
  <r>
    <x v="116"/>
    <n v="1.3910999999999999E-4"/>
  </r>
  <r>
    <x v="117"/>
    <n v="1.3901000000000001E-4"/>
  </r>
  <r>
    <x v="118"/>
    <n v="4.7030000000000002E-5"/>
  </r>
  <r>
    <x v="119"/>
    <n v="4.7429999999999998E-5"/>
  </r>
  <r>
    <x v="120"/>
    <n v="4.4549999999999999E-5"/>
  </r>
  <r>
    <x v="121"/>
    <n v="4.4679999999999999E-5"/>
  </r>
  <r>
    <x v="122"/>
    <n v="9.2499999999999999E-5"/>
  </r>
  <r>
    <x v="123"/>
    <n v="9.2440000000000003E-5"/>
  </r>
  <r>
    <x v="124"/>
    <n v="4.833E-5"/>
  </r>
  <r>
    <x v="125"/>
    <n v="4.8420000000000001E-5"/>
  </r>
  <r>
    <x v="126"/>
    <n v="1.3349999999999999E-4"/>
  </r>
  <r>
    <x v="127"/>
    <n v="1.3349999999999999E-4"/>
  </r>
  <r>
    <x v="128"/>
    <n v="1.0473E-4"/>
  </r>
  <r>
    <x v="129"/>
    <n v="1.05E-4"/>
  </r>
  <r>
    <x v="130"/>
    <n v="2.0528000000000001E-4"/>
  </r>
  <r>
    <x v="131"/>
    <n v="2.0430000000000001E-4"/>
  </r>
  <r>
    <x v="132"/>
    <n v="4.596E-5"/>
  </r>
  <r>
    <x v="133"/>
    <n v="4.5989999999999998E-5"/>
  </r>
  <r>
    <x v="134"/>
    <n v="4.8860000000000003E-5"/>
  </r>
  <r>
    <x v="135"/>
    <n v="4.8819999999999997E-5"/>
  </r>
  <r>
    <x v="136"/>
    <n v="9.5749999999999996E-5"/>
  </r>
  <r>
    <x v="137"/>
    <n v="9.5749999999999996E-5"/>
  </r>
  <r>
    <x v="138"/>
    <n v="1.8615E-4"/>
  </r>
  <r>
    <x v="139"/>
    <n v="1.8603000000000001E-4"/>
  </r>
  <r>
    <x v="140"/>
    <n v="3.769E-5"/>
  </r>
  <r>
    <x v="141"/>
    <n v="3.769E-5"/>
  </r>
  <r>
    <x v="142"/>
    <n v="4.4249999999999998E-5"/>
  </r>
  <r>
    <x v="143"/>
    <n v="4.426E-5"/>
  </r>
  <r>
    <x v="144"/>
    <n v="4.7509999999999997E-5"/>
  </r>
  <r>
    <x v="145"/>
    <n v="4.7540000000000002E-5"/>
  </r>
  <r>
    <x v="146"/>
    <n v="9.4270000000000004E-5"/>
  </r>
  <r>
    <x v="147"/>
    <n v="9.4250000000000001E-5"/>
  </r>
  <r>
    <x v="148"/>
    <n v="4.5909999999999999E-5"/>
  </r>
  <r>
    <x v="149"/>
    <n v="4.5880000000000001E-5"/>
  </r>
  <r>
    <x v="150"/>
    <n v="8.5039999999999999E-5"/>
  </r>
  <r>
    <x v="151"/>
    <n v="8.4980000000000003E-5"/>
  </r>
  <r>
    <x v="152"/>
    <n v="4.6350000000000002E-5"/>
  </r>
  <r>
    <x v="153"/>
    <n v="4.6300000000000001E-5"/>
  </r>
  <r>
    <x v="154"/>
    <n v="9.2839999999999999E-5"/>
  </r>
  <r>
    <x v="155"/>
    <n v="9.2849999999999994E-5"/>
  </r>
  <r>
    <x v="156"/>
    <n v="2.0246000000000001E-4"/>
  </r>
  <r>
    <x v="157"/>
    <n v="2.0179E-4"/>
  </r>
  <r>
    <x v="158"/>
    <n v="4.6730000000000002E-5"/>
  </r>
  <r>
    <x v="159"/>
    <n v="4.685E-5"/>
  </r>
  <r>
    <x v="160"/>
    <n v="4.511E-5"/>
  </r>
  <r>
    <x v="161"/>
    <n v="4.5160000000000001E-5"/>
  </r>
  <r>
    <x v="162"/>
    <n v="9.1000000000000003E-5"/>
  </r>
  <r>
    <x v="163"/>
    <n v="9.0849999999999999E-5"/>
  </r>
  <r>
    <x v="164"/>
    <n v="4.7309999999999999E-5"/>
  </r>
  <r>
    <x v="165"/>
    <n v="4.7320000000000001E-5"/>
  </r>
  <r>
    <x v="166"/>
    <n v="4.6669999999999999E-5"/>
  </r>
  <r>
    <x v="167"/>
    <n v="4.6640000000000001E-5"/>
  </r>
  <r>
    <x v="168"/>
    <n v="1.9289E-4"/>
  </r>
  <r>
    <x v="169"/>
    <n v="1.9242E-4"/>
  </r>
  <r>
    <x v="170"/>
    <n v="2.5286999999999998E-4"/>
  </r>
  <r>
    <x v="171"/>
    <n v="2.5358999999999999E-4"/>
  </r>
  <r>
    <x v="172"/>
    <n v="1.3642999999999999E-4"/>
  </r>
  <r>
    <x v="173"/>
    <n v="1.3638999999999999E-4"/>
  </r>
  <r>
    <x v="174"/>
    <n v="2.0886E-4"/>
  </r>
  <r>
    <x v="175"/>
    <n v="2.0898999999999999E-4"/>
  </r>
  <r>
    <x v="176"/>
    <n v="4.5229999999999999E-5"/>
  </r>
  <r>
    <x v="177"/>
    <n v="4.5210000000000003E-5"/>
  </r>
  <r>
    <x v="178"/>
    <n v="3.5830000000000001E-5"/>
  </r>
  <r>
    <x v="179"/>
    <n v="3.5899999999999998E-5"/>
  </r>
  <r>
    <x v="180"/>
    <n v="1.0105E-4"/>
  </r>
  <r>
    <x v="181"/>
    <n v="1.0074E-4"/>
  </r>
  <r>
    <x v="182"/>
    <n v="5.3850000000000001E-5"/>
  </r>
  <r>
    <x v="183"/>
    <n v="5.4020000000000001E-5"/>
  </r>
  <r>
    <x v="184"/>
    <n v="4.5370000000000001E-5"/>
  </r>
  <r>
    <x v="185"/>
    <n v="4.5410000000000001E-5"/>
  </r>
  <r>
    <x v="186"/>
    <n v="3.6690000000000003E-5"/>
  </r>
  <r>
    <x v="187"/>
    <n v="3.667E-5"/>
  </r>
  <r>
    <x v="188"/>
    <n v="1.8300000000000001E-5"/>
  </r>
  <r>
    <x v="189"/>
    <n v="1.8280000000000001E-5"/>
  </r>
  <r>
    <x v="190"/>
    <n v="8.6370000000000001E-5"/>
  </r>
  <r>
    <x v="191"/>
    <n v="8.6089999999999997E-5"/>
  </r>
  <r>
    <x v="192"/>
    <n v="3.269E-5"/>
  </r>
  <r>
    <x v="193"/>
    <n v="3.2700000000000002E-5"/>
  </r>
  <r>
    <x v="194"/>
    <n v="1.8600000000000001E-5"/>
  </r>
  <r>
    <x v="195"/>
    <n v="1.8620000000000001E-5"/>
  </r>
  <r>
    <x v="196"/>
    <n v="3.7299999999999999E-5"/>
  </r>
  <r>
    <x v="197"/>
    <n v="3.7169999999999998E-5"/>
  </r>
  <r>
    <x v="198"/>
    <n v="1.965E-5"/>
  </r>
  <r>
    <x v="199"/>
    <n v="1.9619999999999998E-5"/>
  </r>
  <r>
    <x v="200"/>
    <n v="1.8E-5"/>
  </r>
  <r>
    <x v="201"/>
    <n v="1.808E-5"/>
  </r>
  <r>
    <x v="202"/>
    <n v="6.0399999999999998E-5"/>
  </r>
  <r>
    <x v="203"/>
    <n v="6.0560000000000003E-5"/>
  </r>
  <r>
    <x v="204"/>
    <n v="5.1060000000000002E-5"/>
  </r>
  <r>
    <x v="205"/>
    <n v="5.1209999999999999E-5"/>
  </r>
  <r>
    <x v="206"/>
    <n v="1.5690000000000001E-5"/>
  </r>
  <r>
    <x v="207"/>
    <n v="1.5690000000000001E-5"/>
  </r>
  <r>
    <x v="208"/>
    <n v="8.2800000000000003E-6"/>
  </r>
  <r>
    <x v="209"/>
    <n v="8.2500000000000006E-6"/>
  </r>
  <r>
    <x v="210"/>
    <n v="2.5760000000000001E-5"/>
  </r>
  <r>
    <x v="211"/>
    <n v="2.5760000000000001E-5"/>
  </r>
  <r>
    <x v="212"/>
    <n v="2.7E-6"/>
  </r>
  <r>
    <x v="213"/>
    <n v="2.7E-6"/>
  </r>
  <r>
    <x v="214"/>
    <n v="2.1229999999999998E-5"/>
  </r>
  <r>
    <x v="215"/>
    <n v="2.1140000000000001E-5"/>
  </r>
  <r>
    <x v="216"/>
    <n v="1.698E-5"/>
  </r>
  <r>
    <x v="217"/>
    <n v="1.6969999999999998E-5"/>
  </r>
  <r>
    <x v="218"/>
    <n v="4.4499999999999997E-6"/>
  </r>
  <r>
    <x v="219"/>
    <n v="4.4499999999999997E-6"/>
  </r>
  <r>
    <x v="220"/>
    <n v="7.4200000000000001E-5"/>
  </r>
  <r>
    <x v="221"/>
    <n v="7.4060000000000006E-5"/>
  </r>
  <r>
    <x v="222"/>
    <n v="3.277E-5"/>
  </r>
  <r>
    <x v="223"/>
    <n v="3.7339999999999998E-5"/>
  </r>
  <r>
    <x v="224"/>
    <n v="3.2740000000000002E-5"/>
  </r>
  <r>
    <x v="225"/>
    <n v="3.7240000000000003E-5"/>
  </r>
  <r>
    <x v="226"/>
    <n v="3.8890000000000002E-5"/>
  </r>
  <r>
    <x v="227"/>
    <n v="3.8770000000000003E-5"/>
  </r>
  <r>
    <x v="228"/>
    <n v="3.7240000000000003E-5"/>
  </r>
  <r>
    <x v="229"/>
    <n v="3.5580000000000002E-5"/>
  </r>
  <r>
    <x v="230"/>
    <n v="7.0699999999999997E-5"/>
  </r>
  <r>
    <x v="231"/>
    <n v="1.4737999999999999E-4"/>
  </r>
  <r>
    <x v="232"/>
    <n v="1.4289000000000001E-4"/>
  </r>
  <r>
    <x v="233"/>
    <n v="1.9791000000000001E-4"/>
  </r>
  <r>
    <x v="234"/>
    <n v="2.4238999999999999E-4"/>
  </r>
  <r>
    <x v="235"/>
    <n v="1.0872E-4"/>
  </r>
  <r>
    <x v="236"/>
    <n v="3.8449999999999999E-5"/>
  </r>
  <r>
    <x v="237"/>
    <n v="3.8389999999999997E-5"/>
  </r>
  <r>
    <x v="238"/>
    <n v="2.4360000000000001E-5"/>
  </r>
  <r>
    <x v="239"/>
    <n v="2.4369999999999999E-5"/>
  </r>
  <r>
    <x v="240"/>
    <n v="3.2490000000000002E-5"/>
  </r>
  <r>
    <x v="241"/>
    <n v="3.2499999999999997E-5"/>
  </r>
  <r>
    <x v="242"/>
    <n v="4.8980000000000002E-5"/>
  </r>
  <r>
    <x v="243"/>
    <n v="4.8829999999999998E-5"/>
  </r>
  <r>
    <x v="244"/>
    <n v="2.0040000000000001E-5"/>
  </r>
  <r>
    <x v="245"/>
    <n v="1.997E-5"/>
  </r>
  <r>
    <x v="246"/>
    <n v="2.128E-5"/>
  </r>
  <r>
    <x v="247"/>
    <n v="2.128E-5"/>
  </r>
  <r>
    <x v="248"/>
    <n v="4.6449999999999997E-5"/>
  </r>
  <r>
    <x v="249"/>
    <n v="4.6249999999999999E-5"/>
  </r>
  <r>
    <x v="250"/>
    <n v="4.3649999999999997E-5"/>
  </r>
  <r>
    <x v="251"/>
    <n v="4.367E-5"/>
  </r>
  <r>
    <x v="252"/>
    <n v="3.5689999999999999E-5"/>
  </r>
  <r>
    <x v="253"/>
    <n v="3.5670000000000002E-5"/>
  </r>
  <r>
    <x v="254"/>
    <n v="3.5559999999999998E-5"/>
  </r>
  <r>
    <x v="255"/>
    <n v="3.553E-5"/>
  </r>
  <r>
    <x v="256"/>
    <n v="1.6585999999999999E-4"/>
  </r>
  <r>
    <x v="257"/>
    <n v="1.6640000000000001E-4"/>
  </r>
  <r>
    <x v="258"/>
    <n v="4.015E-5"/>
  </r>
  <r>
    <x v="259"/>
    <n v="3.9910000000000002E-5"/>
  </r>
  <r>
    <x v="260"/>
    <n v="3.9549999999999999E-5"/>
  </r>
  <r>
    <x v="261"/>
    <n v="3.9520000000000001E-5"/>
  </r>
  <r>
    <x v="262"/>
    <n v="9.1429999999999997E-5"/>
  </r>
  <r>
    <x v="263"/>
    <n v="9.1399999999999999E-5"/>
  </r>
  <r>
    <x v="264"/>
    <n v="3.7370000000000003E-5"/>
  </r>
  <r>
    <x v="265"/>
    <n v="3.7429999999999999E-5"/>
  </r>
  <r>
    <x v="266"/>
    <n v="6.5829999999999998E-5"/>
  </r>
  <r>
    <x v="267"/>
    <n v="6.5770000000000002E-5"/>
  </r>
  <r>
    <x v="268"/>
    <n v="1.5979999999999999E-5"/>
  </r>
  <r>
    <x v="269"/>
    <n v="1.5950000000000001E-5"/>
  </r>
  <r>
    <x v="270"/>
    <n v="1.15E-5"/>
  </r>
  <r>
    <x v="271"/>
    <n v="1.147E-5"/>
  </r>
  <r>
    <x v="272"/>
    <n v="2.9699999999999999E-6"/>
  </r>
  <r>
    <x v="273"/>
    <n v="2.9799999999999998E-6"/>
  </r>
  <r>
    <x v="274"/>
    <n v="6.3E-7"/>
  </r>
  <r>
    <x v="275"/>
    <n v="6.3E-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4.3651119999999821E-2"/>
  </r>
  <r>
    <n v="6.7443590000003439E-2"/>
  </r>
  <r>
    <n v="2.9903990000001102E-2"/>
  </r>
  <r>
    <n v="4.6999566666668123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4">
  <r>
    <x v="0"/>
    <n v="4.5543999999999999E-4"/>
  </r>
  <r>
    <x v="1"/>
    <n v="5.8657999999999996E-4"/>
  </r>
  <r>
    <x v="2"/>
    <n v="4.1083999999999999E-4"/>
  </r>
  <r>
    <x v="3"/>
    <n v="1.6699999999999999E-4"/>
  </r>
  <r>
    <x v="4"/>
    <n v="4.7430999999999998E-4"/>
  </r>
  <r>
    <x v="5"/>
    <n v="2.6940999999999998E-4"/>
  </r>
  <r>
    <x v="6"/>
    <n v="9.0740000000000005E-4"/>
  </r>
  <r>
    <x v="7"/>
    <n v="5.5077999999999995E-4"/>
  </r>
  <r>
    <x v="8"/>
    <n v="6.4815000000000001E-4"/>
  </r>
  <r>
    <x v="9"/>
    <n v="5.1606000000000004E-4"/>
  </r>
  <r>
    <x v="10"/>
    <n v="6.1072000000000003E-4"/>
  </r>
  <r>
    <x v="11"/>
    <n v="7.3514999999999995E-4"/>
  </r>
  <r>
    <x v="12"/>
    <n v="4.9929E-4"/>
  </r>
  <r>
    <x v="13"/>
    <n v="7.8492999999999998E-4"/>
  </r>
  <r>
    <x v="14"/>
    <n v="4.9921000000000004E-4"/>
  </r>
  <r>
    <x v="15"/>
    <n v="6.6821999999999997E-4"/>
  </r>
  <r>
    <x v="16"/>
    <n v="7.5067999999999999E-4"/>
  </r>
  <r>
    <x v="17"/>
    <n v="2.2477E-4"/>
  </r>
  <r>
    <x v="18"/>
    <n v="5.3919000000000005E-4"/>
  </r>
  <r>
    <x v="19"/>
    <n v="7.4627999999999999E-4"/>
  </r>
  <r>
    <x v="20"/>
    <n v="6.6197999999999995E-4"/>
  </r>
  <r>
    <x v="21"/>
    <n v="5.7313000000000004E-4"/>
  </r>
  <r>
    <x v="22"/>
    <n v="4.0238999999999997E-4"/>
  </r>
  <r>
    <x v="23"/>
    <n v="2.3874000000000001E-4"/>
  </r>
  <r>
    <x v="24"/>
    <n v="4.3698000000000001E-4"/>
  </r>
  <r>
    <x v="25"/>
    <n v="3.3943999999999999E-4"/>
  </r>
  <r>
    <x v="26"/>
    <n v="5.0193999999999998E-4"/>
  </r>
  <r>
    <x v="27"/>
    <n v="2.6771E-4"/>
  </r>
  <r>
    <x v="28"/>
    <n v="5.5179999999999997E-4"/>
  </r>
  <r>
    <x v="29"/>
    <n v="2.2279E-4"/>
  </r>
  <r>
    <x v="30"/>
    <n v="5.7686E-4"/>
  </r>
  <r>
    <x v="31"/>
    <n v="2.5848000000000001E-4"/>
  </r>
  <r>
    <x v="32"/>
    <n v="4.0042000000000002E-4"/>
  </r>
  <r>
    <x v="33"/>
    <n v="4.9100000000000001E-4"/>
  </r>
  <r>
    <x v="34"/>
    <n v="3.1819999999999998E-4"/>
  </r>
  <r>
    <x v="35"/>
    <n v="2.8032000000000003E-4"/>
  </r>
  <r>
    <x v="36"/>
    <n v="4.2912000000000001E-4"/>
  </r>
  <r>
    <x v="37"/>
    <n v="8.5240000000000004E-5"/>
  </r>
  <r>
    <x v="38"/>
    <n v="4.9609000000000003E-4"/>
  </r>
  <r>
    <x v="39"/>
    <n v="8.8120000000000003E-5"/>
  </r>
  <r>
    <x v="40"/>
    <n v="4.5116999999999998E-4"/>
  </r>
  <r>
    <x v="41"/>
    <n v="1.6609E-4"/>
  </r>
  <r>
    <x v="42"/>
    <n v="3.7243999999999998E-4"/>
  </r>
  <r>
    <x v="43"/>
    <n v="2.8339000000000001E-4"/>
  </r>
  <r>
    <x v="44"/>
    <n v="4.3412000000000002E-4"/>
  </r>
  <r>
    <x v="45"/>
    <n v="1.4626999999999999E-4"/>
  </r>
  <r>
    <x v="46"/>
    <n v="4.9501999999999999E-4"/>
  </r>
  <r>
    <x v="47"/>
    <n v="9.5019999999999995E-5"/>
  </r>
  <r>
    <x v="48"/>
    <n v="3.7222999999999998E-4"/>
  </r>
  <r>
    <x v="49"/>
    <n v="8.1710000000000002E-5"/>
  </r>
  <r>
    <x v="50"/>
    <n v="4.4570999999999999E-4"/>
  </r>
  <r>
    <x v="51"/>
    <n v="1.0753E-4"/>
  </r>
  <r>
    <x v="52"/>
    <n v="4.1112000000000001E-4"/>
  </r>
  <r>
    <x v="53"/>
    <n v="2.5856000000000002E-4"/>
  </r>
  <r>
    <x v="54"/>
    <n v="4.7258000000000001E-4"/>
  </r>
  <r>
    <x v="55"/>
    <n v="2.4984999999999997E-4"/>
  </r>
  <r>
    <x v="56"/>
    <n v="5.2541999999999997E-4"/>
  </r>
  <r>
    <x v="57"/>
    <n v="3.5069000000000002E-4"/>
  </r>
  <r>
    <x v="58"/>
    <n v="4.8255999999999999E-4"/>
  </r>
  <r>
    <x v="59"/>
    <n v="1.7101E-4"/>
  </r>
  <r>
    <x v="60"/>
    <n v="4.0526000000000001E-4"/>
  </r>
  <r>
    <x v="61"/>
    <n v="2.5657000000000002E-4"/>
  </r>
  <r>
    <x v="62"/>
    <n v="4.2862E-4"/>
  </r>
  <r>
    <x v="63"/>
    <n v="8.1710000000000002E-5"/>
  </r>
  <r>
    <x v="64"/>
    <n v="4.4534000000000002E-4"/>
  </r>
  <r>
    <x v="65"/>
    <n v="1.6307999999999999E-4"/>
  </r>
  <r>
    <x v="66"/>
    <n v="3.9136999999999999E-4"/>
  </r>
  <r>
    <x v="67"/>
    <n v="1.7584999999999999E-4"/>
  </r>
  <r>
    <x v="68"/>
    <n v="5.1805999999999998E-4"/>
  </r>
  <r>
    <x v="69"/>
    <n v="1.8775000000000001E-4"/>
  </r>
  <r>
    <x v="70"/>
    <n v="3.9067000000000003E-4"/>
  </r>
  <r>
    <x v="71"/>
    <n v="2.6664000000000001E-4"/>
  </r>
  <r>
    <x v="72"/>
    <n v="3.8834999999999998E-4"/>
  </r>
  <r>
    <x v="73"/>
    <n v="4.8443999999999999E-4"/>
  </r>
  <r>
    <x v="74"/>
    <n v="4.0589000000000001E-4"/>
  </r>
  <r>
    <x v="75"/>
    <n v="4.7551000000000001E-4"/>
  </r>
  <r>
    <x v="76"/>
    <n v="4.6369E-4"/>
  </r>
  <r>
    <x v="77"/>
    <n v="1.8844000000000001E-4"/>
  </r>
  <r>
    <x v="78"/>
    <n v="4.6595000000000002E-4"/>
  </r>
  <r>
    <x v="79"/>
    <n v="1.9390999999999999E-4"/>
  </r>
  <r>
    <x v="80"/>
    <n v="5.8211000000000005E-4"/>
  </r>
  <r>
    <x v="81"/>
    <n v="9.7399999999999996E-5"/>
  </r>
  <r>
    <x v="82"/>
    <n v="4.9693999999999997E-4"/>
  </r>
  <r>
    <x v="83"/>
    <n v="1.1018000000000001E-4"/>
  </r>
  <r>
    <x v="84"/>
    <n v="4.1404000000000001E-4"/>
  </r>
  <r>
    <x v="85"/>
    <n v="2.9789999999999998E-4"/>
  </r>
  <r>
    <x v="86"/>
    <n v="4.7596999999999998E-4"/>
  </r>
  <r>
    <x v="87"/>
    <n v="1.9238999999999999E-4"/>
  </r>
  <r>
    <x v="88"/>
    <n v="4.6271000000000002E-4"/>
  </r>
  <r>
    <x v="89"/>
    <n v="1.9110000000000001E-4"/>
  </r>
  <r>
    <x v="90"/>
    <n v="4.2230000000000002E-4"/>
  </r>
  <r>
    <x v="91"/>
    <n v="2.7974E-4"/>
  </r>
  <r>
    <x v="92"/>
    <n v="4.6539999999999998E-4"/>
  </r>
  <r>
    <x v="93"/>
    <n v="4.8102000000000003E-4"/>
  </r>
  <r>
    <x v="94"/>
    <n v="4.7684000000000002E-4"/>
  </r>
  <r>
    <x v="95"/>
    <n v="2.0227999999999999E-4"/>
  </r>
  <r>
    <x v="96"/>
    <n v="5.1243999999999997E-4"/>
  </r>
  <r>
    <x v="97"/>
    <n v="1.9421999999999999E-4"/>
  </r>
  <r>
    <x v="98"/>
    <n v="4.4989999999999999E-4"/>
  </r>
  <r>
    <x v="99"/>
    <n v="2.0526999999999999E-4"/>
  </r>
  <r>
    <x v="100"/>
    <n v="5.0202000000000005E-4"/>
  </r>
  <r>
    <x v="101"/>
    <n v="4.9277000000000001E-4"/>
  </r>
  <r>
    <x v="102"/>
    <n v="4.2719999999999998E-4"/>
  </r>
  <r>
    <x v="103"/>
    <n v="5.3835999999999999E-4"/>
  </r>
  <r>
    <x v="104"/>
    <n v="4.2220000000000002E-4"/>
  </r>
  <r>
    <x v="105"/>
    <n v="9.6710000000000001E-5"/>
  </r>
  <r>
    <x v="106"/>
    <n v="4.5154E-4"/>
  </r>
  <r>
    <x v="107"/>
    <n v="8.7490000000000004E-5"/>
  </r>
  <r>
    <x v="108"/>
    <n v="3.8472000000000002E-4"/>
  </r>
  <r>
    <x v="109"/>
    <n v="9.3319999999999994E-5"/>
  </r>
  <r>
    <x v="110"/>
    <n v="4.4864999999999998E-4"/>
  </r>
  <r>
    <x v="111"/>
    <n v="1.7819999999999999E-4"/>
  </r>
  <r>
    <x v="112"/>
    <n v="4.4909000000000003E-4"/>
  </r>
  <r>
    <x v="113"/>
    <n v="4.7343999999999999E-4"/>
  </r>
  <r>
    <x v="114"/>
    <n v="1.8522999999999999E-4"/>
  </r>
  <r>
    <x v="115"/>
    <n v="4.8576000000000001E-4"/>
  </r>
  <r>
    <x v="116"/>
    <n v="1.8980000000000001E-4"/>
  </r>
  <r>
    <x v="117"/>
    <n v="5.4620000000000005E-4"/>
  </r>
  <r>
    <x v="118"/>
    <n v="2.1002999999999999E-4"/>
  </r>
  <r>
    <x v="119"/>
    <n v="2.1068000000000001E-4"/>
  </r>
  <r>
    <x v="120"/>
    <n v="5.6610000000000002E-5"/>
  </r>
  <r>
    <x v="121"/>
    <n v="5.664E-5"/>
  </r>
  <r>
    <x v="122"/>
    <n v="2.1405999999999999E-4"/>
  </r>
  <r>
    <x v="123"/>
    <n v="2.1472E-4"/>
  </r>
  <r>
    <x v="124"/>
    <n v="5.0420000000000002E-5"/>
  </r>
  <r>
    <x v="125"/>
    <n v="5.0489999999999999E-5"/>
  </r>
  <r>
    <x v="126"/>
    <n v="5.3650000000000003E-5"/>
  </r>
  <r>
    <x v="127"/>
    <n v="5.3640000000000001E-5"/>
  </r>
  <r>
    <x v="128"/>
    <n v="1.7599E-4"/>
  </r>
  <r>
    <x v="129"/>
    <n v="1.7607000000000001E-4"/>
  </r>
  <r>
    <x v="130"/>
    <n v="1.2337000000000001E-4"/>
  </r>
  <r>
    <x v="131"/>
    <n v="1.2338E-4"/>
  </r>
  <r>
    <x v="132"/>
    <n v="1.4972999999999999E-4"/>
  </r>
  <r>
    <x v="133"/>
    <n v="1.4946E-4"/>
  </r>
  <r>
    <x v="134"/>
    <n v="2.0468999999999999E-4"/>
  </r>
  <r>
    <x v="135"/>
    <n v="2.0474999999999999E-4"/>
  </r>
  <r>
    <x v="136"/>
    <n v="4.7649999999999999E-5"/>
  </r>
  <r>
    <x v="137"/>
    <n v="4.7700000000000001E-5"/>
  </r>
  <r>
    <x v="138"/>
    <n v="5.4620000000000002E-5"/>
  </r>
  <r>
    <x v="139"/>
    <n v="5.4610000000000001E-5"/>
  </r>
  <r>
    <x v="140"/>
    <n v="1.0801E-4"/>
  </r>
  <r>
    <x v="141"/>
    <n v="1.0785000000000001E-4"/>
  </r>
  <r>
    <x v="142"/>
    <n v="5.5399999999999998E-5"/>
  </r>
  <r>
    <x v="143"/>
    <n v="5.5290000000000001E-5"/>
  </r>
  <r>
    <x v="144"/>
    <n v="1.5338999999999999E-4"/>
  </r>
  <r>
    <x v="145"/>
    <n v="1.5338999999999999E-4"/>
  </r>
  <r>
    <x v="146"/>
    <n v="4.125E-5"/>
  </r>
  <r>
    <x v="147"/>
    <n v="4.1329999999999999E-5"/>
  </r>
  <r>
    <x v="148"/>
    <n v="4.9230000000000001E-5"/>
  </r>
  <r>
    <x v="149"/>
    <n v="4.9249999999999998E-5"/>
  </r>
  <r>
    <x v="150"/>
    <n v="1.9713E-4"/>
  </r>
  <r>
    <x v="151"/>
    <n v="1.9792E-4"/>
  </r>
  <r>
    <x v="152"/>
    <n v="1.0364E-4"/>
  </r>
  <r>
    <x v="153"/>
    <n v="1.0323999999999999E-4"/>
  </r>
  <r>
    <x v="154"/>
    <n v="1.0176E-4"/>
  </r>
  <r>
    <x v="155"/>
    <n v="1.0217000000000001E-4"/>
  </r>
  <r>
    <x v="156"/>
    <n v="1.3024E-4"/>
  </r>
  <r>
    <x v="157"/>
    <n v="1.2993E-4"/>
  </r>
  <r>
    <x v="158"/>
    <n v="8.5169999999999999E-5"/>
  </r>
  <r>
    <x v="159"/>
    <n v="8.5179999999999994E-5"/>
  </r>
  <r>
    <x v="160"/>
    <n v="3.7030000000000003E-5"/>
  </r>
  <r>
    <x v="161"/>
    <n v="3.7089999999999999E-5"/>
  </r>
  <r>
    <x v="162"/>
    <n v="6.7100000000000005E-5"/>
  </r>
  <r>
    <x v="163"/>
    <n v="6.7119999999999994E-5"/>
  </r>
  <r>
    <x v="164"/>
    <n v="2.0299999999999999E-5"/>
  </r>
  <r>
    <x v="165"/>
    <n v="2.0319999999999999E-5"/>
  </r>
  <r>
    <x v="166"/>
    <n v="1.1581E-4"/>
  </r>
  <r>
    <x v="167"/>
    <n v="1.1584E-4"/>
  </r>
  <r>
    <x v="168"/>
    <n v="1.3231000000000001E-4"/>
  </r>
  <r>
    <x v="169"/>
    <n v="1.3207E-4"/>
  </r>
  <r>
    <x v="170"/>
    <n v="3.0639999999999998E-5"/>
  </r>
  <r>
    <x v="171"/>
    <n v="3.0639999999999998E-5"/>
  </r>
  <r>
    <x v="172"/>
    <n v="8.242E-5"/>
  </r>
  <r>
    <x v="173"/>
    <n v="8.2479999999999996E-5"/>
  </r>
  <r>
    <x v="174"/>
    <n v="2.1168000000000001E-4"/>
  </r>
  <r>
    <x v="175"/>
    <n v="2.108E-4"/>
  </r>
  <r>
    <x v="176"/>
    <n v="3.1680000000000002E-5"/>
  </r>
  <r>
    <x v="177"/>
    <n v="3.1749999999999999E-5"/>
  </r>
  <r>
    <x v="178"/>
    <n v="1.4375999999999999E-4"/>
  </r>
  <r>
    <x v="179"/>
    <n v="1.4380999999999999E-4"/>
  </r>
  <r>
    <x v="180"/>
    <n v="8.5970000000000005E-5"/>
  </r>
  <r>
    <x v="181"/>
    <n v="8.5950000000000002E-5"/>
  </r>
  <r>
    <x v="182"/>
    <n v="4.5189999999999999E-5"/>
  </r>
  <r>
    <x v="183"/>
    <n v="4.5160000000000001E-5"/>
  </r>
  <r>
    <x v="184"/>
    <n v="7.8469999999999999E-5"/>
  </r>
  <r>
    <x v="185"/>
    <n v="7.8040000000000005E-5"/>
  </r>
  <r>
    <x v="186"/>
    <n v="1.6647E-4"/>
  </r>
  <r>
    <x v="187"/>
    <n v="1.6673999999999999E-4"/>
  </r>
  <r>
    <x v="188"/>
    <n v="1.4815999999999999E-4"/>
  </r>
  <r>
    <x v="189"/>
    <n v="1.4815E-4"/>
  </r>
  <r>
    <x v="190"/>
    <n v="1.4770000000000001E-4"/>
  </r>
  <r>
    <x v="191"/>
    <n v="1.4788E-4"/>
  </r>
  <r>
    <x v="192"/>
    <n v="4.8850000000000002E-5"/>
  </r>
  <r>
    <x v="193"/>
    <n v="4.8690000000000003E-5"/>
  </r>
  <r>
    <x v="194"/>
    <n v="9.9179999999999996E-5"/>
  </r>
  <r>
    <x v="195"/>
    <n v="9.8989999999999999E-5"/>
  </r>
  <r>
    <x v="196"/>
    <n v="1.1056999999999999E-4"/>
  </r>
  <r>
    <x v="197"/>
    <n v="1.1074E-4"/>
  </r>
  <r>
    <x v="198"/>
    <n v="5.3440000000000003E-5"/>
  </r>
  <r>
    <x v="199"/>
    <n v="5.3229999999999997E-5"/>
  </r>
  <r>
    <x v="200"/>
    <n v="1.0478E-4"/>
  </r>
  <r>
    <x v="201"/>
    <n v="1.0476000000000001E-4"/>
  </r>
  <r>
    <x v="202"/>
    <n v="1.2420000000000001E-4"/>
  </r>
  <r>
    <x v="203"/>
    <n v="1.237E-4"/>
  </r>
  <r>
    <x v="204"/>
    <n v="1.4543E-4"/>
  </r>
  <r>
    <x v="205"/>
    <n v="1.4495E-4"/>
  </r>
  <r>
    <x v="206"/>
    <n v="9.4649999999999997E-5"/>
  </r>
  <r>
    <x v="207"/>
    <n v="9.4599999999999996E-5"/>
  </r>
  <r>
    <x v="208"/>
    <n v="4.2389999999999999E-5"/>
  </r>
  <r>
    <x v="209"/>
    <n v="4.248E-5"/>
  </r>
  <r>
    <x v="210"/>
    <n v="1.7937000000000001E-4"/>
  </r>
  <r>
    <x v="211"/>
    <n v="1.7859000000000001E-4"/>
  </r>
  <r>
    <x v="212"/>
    <n v="4.2009999999999999E-5"/>
  </r>
  <r>
    <x v="213"/>
    <n v="4.231E-5"/>
  </r>
  <r>
    <x v="214"/>
    <n v="1.1868E-4"/>
  </r>
  <r>
    <x v="215"/>
    <n v="1.1841999999999999E-4"/>
  </r>
  <r>
    <x v="216"/>
    <n v="1.3238E-4"/>
  </r>
  <r>
    <x v="217"/>
    <n v="1.3266999999999999E-4"/>
  </r>
  <r>
    <x v="218"/>
    <n v="4.4889999999999999E-5"/>
  </r>
  <r>
    <x v="219"/>
    <n v="4.498E-5"/>
  </r>
  <r>
    <x v="220"/>
    <n v="1.395E-4"/>
  </r>
  <r>
    <x v="221"/>
    <n v="1.3985000000000001E-4"/>
  </r>
  <r>
    <x v="222"/>
    <n v="1.8251000000000001E-4"/>
  </r>
  <r>
    <x v="223"/>
    <n v="1.8192999999999999E-4"/>
  </r>
  <r>
    <x v="224"/>
    <n v="4.6149999999999997E-5"/>
  </r>
  <r>
    <x v="225"/>
    <n v="4.6360000000000003E-5"/>
  </r>
  <r>
    <x v="226"/>
    <n v="9.1979999999999997E-5"/>
  </r>
  <r>
    <x v="227"/>
    <n v="9.2139999999999995E-5"/>
  </r>
  <r>
    <x v="228"/>
    <n v="1.1237E-4"/>
  </r>
  <r>
    <x v="229"/>
    <n v="1.1208E-4"/>
  </r>
  <r>
    <x v="230"/>
    <n v="2.8054000000000002E-4"/>
  </r>
  <r>
    <x v="231"/>
    <n v="2.5338999999999998E-4"/>
  </r>
  <r>
    <x v="232"/>
    <n v="2.5520000000000002E-4"/>
  </r>
  <r>
    <x v="233"/>
    <n v="2.2801000000000001E-4"/>
  </r>
  <r>
    <x v="234"/>
    <n v="1.3910999999999999E-4"/>
  </r>
  <r>
    <x v="235"/>
    <n v="1.3901000000000001E-4"/>
  </r>
  <r>
    <x v="236"/>
    <n v="4.7030000000000002E-5"/>
  </r>
  <r>
    <x v="237"/>
    <n v="4.7429999999999998E-5"/>
  </r>
  <r>
    <x v="238"/>
    <n v="4.4549999999999999E-5"/>
  </r>
  <r>
    <x v="239"/>
    <n v="4.4679999999999999E-5"/>
  </r>
  <r>
    <x v="240"/>
    <n v="9.2499999999999999E-5"/>
  </r>
  <r>
    <x v="241"/>
    <n v="9.2440000000000003E-5"/>
  </r>
  <r>
    <x v="242"/>
    <n v="4.833E-5"/>
  </r>
  <r>
    <x v="243"/>
    <n v="4.8420000000000001E-5"/>
  </r>
  <r>
    <x v="244"/>
    <n v="1.3349999999999999E-4"/>
  </r>
  <r>
    <x v="245"/>
    <n v="1.3349999999999999E-4"/>
  </r>
  <r>
    <x v="246"/>
    <n v="1.0473E-4"/>
  </r>
  <r>
    <x v="247"/>
    <n v="1.05E-4"/>
  </r>
  <r>
    <x v="248"/>
    <n v="2.0528000000000001E-4"/>
  </r>
  <r>
    <x v="249"/>
    <n v="2.0430000000000001E-4"/>
  </r>
  <r>
    <x v="250"/>
    <n v="4.596E-5"/>
  </r>
  <r>
    <x v="251"/>
    <n v="4.5989999999999998E-5"/>
  </r>
  <r>
    <x v="252"/>
    <n v="4.8860000000000003E-5"/>
  </r>
  <r>
    <x v="253"/>
    <n v="4.8819999999999997E-5"/>
  </r>
  <r>
    <x v="254"/>
    <n v="9.5749999999999996E-5"/>
  </r>
  <r>
    <x v="255"/>
    <n v="9.5749999999999996E-5"/>
  </r>
  <r>
    <x v="256"/>
    <n v="1.8615E-4"/>
  </r>
  <r>
    <x v="257"/>
    <n v="1.8603000000000001E-4"/>
  </r>
  <r>
    <x v="258"/>
    <n v="3.769E-5"/>
  </r>
  <r>
    <x v="259"/>
    <n v="3.769E-5"/>
  </r>
  <r>
    <x v="260"/>
    <n v="4.4249999999999998E-5"/>
  </r>
  <r>
    <x v="261"/>
    <n v="4.426E-5"/>
  </r>
  <r>
    <x v="262"/>
    <n v="4.7509999999999997E-5"/>
  </r>
  <r>
    <x v="263"/>
    <n v="4.7540000000000002E-5"/>
  </r>
  <r>
    <x v="264"/>
    <n v="9.4270000000000004E-5"/>
  </r>
  <r>
    <x v="265"/>
    <n v="9.4250000000000001E-5"/>
  </r>
  <r>
    <x v="266"/>
    <n v="4.5909999999999999E-5"/>
  </r>
  <r>
    <x v="267"/>
    <n v="4.5880000000000001E-5"/>
  </r>
  <r>
    <x v="268"/>
    <n v="8.5039999999999999E-5"/>
  </r>
  <r>
    <x v="269"/>
    <n v="8.4980000000000003E-5"/>
  </r>
  <r>
    <x v="270"/>
    <n v="4.6350000000000002E-5"/>
  </r>
  <r>
    <x v="271"/>
    <n v="4.6300000000000001E-5"/>
  </r>
  <r>
    <x v="272"/>
    <n v="9.2839999999999999E-5"/>
  </r>
  <r>
    <x v="273"/>
    <n v="9.2849999999999994E-5"/>
  </r>
  <r>
    <x v="274"/>
    <n v="2.0246000000000001E-4"/>
  </r>
  <r>
    <x v="275"/>
    <n v="2.0179E-4"/>
  </r>
  <r>
    <x v="276"/>
    <n v="4.6730000000000002E-5"/>
  </r>
  <r>
    <x v="277"/>
    <n v="4.685E-5"/>
  </r>
  <r>
    <x v="278"/>
    <n v="4.511E-5"/>
  </r>
  <r>
    <x v="279"/>
    <n v="4.5160000000000001E-5"/>
  </r>
  <r>
    <x v="280"/>
    <n v="9.1000000000000003E-5"/>
  </r>
  <r>
    <x v="281"/>
    <n v="9.0849999999999999E-5"/>
  </r>
  <r>
    <x v="282"/>
    <n v="4.7309999999999999E-5"/>
  </r>
  <r>
    <x v="283"/>
    <n v="4.7320000000000001E-5"/>
  </r>
  <r>
    <x v="284"/>
    <n v="4.6669999999999999E-5"/>
  </r>
  <r>
    <x v="285"/>
    <n v="4.6640000000000001E-5"/>
  </r>
  <r>
    <x v="286"/>
    <n v="1.9289E-4"/>
  </r>
  <r>
    <x v="287"/>
    <n v="1.9242E-4"/>
  </r>
  <r>
    <x v="288"/>
    <n v="2.5286999999999998E-4"/>
  </r>
  <r>
    <x v="289"/>
    <n v="2.5358999999999999E-4"/>
  </r>
  <r>
    <x v="290"/>
    <n v="1.3642999999999999E-4"/>
  </r>
  <r>
    <x v="291"/>
    <n v="1.3638999999999999E-4"/>
  </r>
  <r>
    <x v="292"/>
    <n v="2.0886E-4"/>
  </r>
  <r>
    <x v="293"/>
    <n v="2.0898999999999999E-4"/>
  </r>
  <r>
    <x v="294"/>
    <n v="4.5229999999999999E-5"/>
  </r>
  <r>
    <x v="295"/>
    <n v="4.5210000000000003E-5"/>
  </r>
  <r>
    <x v="296"/>
    <n v="3.5830000000000001E-5"/>
  </r>
  <r>
    <x v="297"/>
    <n v="3.5899999999999998E-5"/>
  </r>
  <r>
    <x v="298"/>
    <n v="1.0105E-4"/>
  </r>
  <r>
    <x v="299"/>
    <n v="1.0074E-4"/>
  </r>
  <r>
    <x v="300"/>
    <n v="5.3850000000000001E-5"/>
  </r>
  <r>
    <x v="301"/>
    <n v="5.4020000000000001E-5"/>
  </r>
  <r>
    <x v="302"/>
    <n v="4.5370000000000001E-5"/>
  </r>
  <r>
    <x v="303"/>
    <n v="4.5410000000000001E-5"/>
  </r>
  <r>
    <x v="304"/>
    <n v="3.6690000000000003E-5"/>
  </r>
  <r>
    <x v="305"/>
    <n v="3.667E-5"/>
  </r>
  <r>
    <x v="306"/>
    <n v="1.8300000000000001E-5"/>
  </r>
  <r>
    <x v="307"/>
    <n v="1.8280000000000001E-5"/>
  </r>
  <r>
    <x v="308"/>
    <n v="8.6370000000000001E-5"/>
  </r>
  <r>
    <x v="309"/>
    <n v="8.6089999999999997E-5"/>
  </r>
  <r>
    <x v="310"/>
    <n v="3.269E-5"/>
  </r>
  <r>
    <x v="311"/>
    <n v="3.2700000000000002E-5"/>
  </r>
  <r>
    <x v="312"/>
    <n v="1.8600000000000001E-5"/>
  </r>
  <r>
    <x v="313"/>
    <n v="1.8620000000000001E-5"/>
  </r>
  <r>
    <x v="314"/>
    <n v="3.7299999999999999E-5"/>
  </r>
  <r>
    <x v="315"/>
    <n v="3.7169999999999998E-5"/>
  </r>
  <r>
    <x v="316"/>
    <n v="1.965E-5"/>
  </r>
  <r>
    <x v="317"/>
    <n v="1.9619999999999998E-5"/>
  </r>
  <r>
    <x v="318"/>
    <n v="1.8E-5"/>
  </r>
  <r>
    <x v="319"/>
    <n v="1.808E-5"/>
  </r>
  <r>
    <x v="320"/>
    <n v="6.0399999999999998E-5"/>
  </r>
  <r>
    <x v="321"/>
    <n v="6.0560000000000003E-5"/>
  </r>
  <r>
    <x v="322"/>
    <n v="5.1060000000000002E-5"/>
  </r>
  <r>
    <x v="323"/>
    <n v="5.1209999999999999E-5"/>
  </r>
  <r>
    <x v="324"/>
    <n v="1.5690000000000001E-5"/>
  </r>
  <r>
    <x v="325"/>
    <n v="1.5690000000000001E-5"/>
  </r>
  <r>
    <x v="326"/>
    <n v="8.2800000000000003E-6"/>
  </r>
  <r>
    <x v="327"/>
    <n v="8.2500000000000006E-6"/>
  </r>
  <r>
    <x v="328"/>
    <n v="2.5760000000000001E-5"/>
  </r>
  <r>
    <x v="329"/>
    <n v="2.5760000000000001E-5"/>
  </r>
  <r>
    <x v="330"/>
    <n v="2.7E-6"/>
  </r>
  <r>
    <x v="331"/>
    <n v="2.7E-6"/>
  </r>
  <r>
    <x v="332"/>
    <n v="2.1229999999999998E-5"/>
  </r>
  <r>
    <x v="333"/>
    <n v="2.1140000000000001E-5"/>
  </r>
  <r>
    <x v="334"/>
    <n v="1.698E-5"/>
  </r>
  <r>
    <x v="335"/>
    <n v="1.6969999999999998E-5"/>
  </r>
  <r>
    <x v="336"/>
    <n v="4.4499999999999997E-6"/>
  </r>
  <r>
    <x v="337"/>
    <n v="4.4499999999999997E-6"/>
  </r>
  <r>
    <x v="338"/>
    <n v="7.4200000000000001E-5"/>
  </r>
  <r>
    <x v="339"/>
    <n v="7.4060000000000006E-5"/>
  </r>
  <r>
    <x v="340"/>
    <n v="3.277E-5"/>
  </r>
  <r>
    <x v="341"/>
    <n v="3.7339999999999998E-5"/>
  </r>
  <r>
    <x v="342"/>
    <n v="3.2740000000000002E-5"/>
  </r>
  <r>
    <x v="343"/>
    <n v="3.7240000000000003E-5"/>
  </r>
  <r>
    <x v="344"/>
    <n v="3.8890000000000002E-5"/>
  </r>
  <r>
    <x v="345"/>
    <n v="3.8770000000000003E-5"/>
  </r>
  <r>
    <x v="346"/>
    <n v="3.7240000000000003E-5"/>
  </r>
  <r>
    <x v="347"/>
    <n v="3.5580000000000002E-5"/>
  </r>
  <r>
    <x v="348"/>
    <n v="7.0699999999999997E-5"/>
  </r>
  <r>
    <x v="349"/>
    <n v="1.4737999999999999E-4"/>
  </r>
  <r>
    <x v="350"/>
    <n v="1.4289000000000001E-4"/>
  </r>
  <r>
    <x v="351"/>
    <n v="1.9791000000000001E-4"/>
  </r>
  <r>
    <x v="352"/>
    <n v="2.4238999999999999E-4"/>
  </r>
  <r>
    <x v="353"/>
    <n v="1.0872E-4"/>
  </r>
  <r>
    <x v="354"/>
    <n v="3.8449999999999999E-5"/>
  </r>
  <r>
    <x v="355"/>
    <n v="3.8389999999999997E-5"/>
  </r>
  <r>
    <x v="356"/>
    <n v="2.4360000000000001E-5"/>
  </r>
  <r>
    <x v="357"/>
    <n v="2.4369999999999999E-5"/>
  </r>
  <r>
    <x v="358"/>
    <n v="3.2490000000000002E-5"/>
  </r>
  <r>
    <x v="359"/>
    <n v="3.2499999999999997E-5"/>
  </r>
  <r>
    <x v="360"/>
    <n v="4.8980000000000002E-5"/>
  </r>
  <r>
    <x v="361"/>
    <n v="4.8829999999999998E-5"/>
  </r>
  <r>
    <x v="362"/>
    <n v="2.0040000000000001E-5"/>
  </r>
  <r>
    <x v="363"/>
    <n v="1.997E-5"/>
  </r>
  <r>
    <x v="364"/>
    <n v="2.128E-5"/>
  </r>
  <r>
    <x v="365"/>
    <n v="2.128E-5"/>
  </r>
  <r>
    <x v="366"/>
    <n v="4.6449999999999997E-5"/>
  </r>
  <r>
    <x v="367"/>
    <n v="4.6249999999999999E-5"/>
  </r>
  <r>
    <x v="368"/>
    <n v="4.3649999999999997E-5"/>
  </r>
  <r>
    <x v="369"/>
    <n v="4.367E-5"/>
  </r>
  <r>
    <x v="370"/>
    <n v="3.5689999999999999E-5"/>
  </r>
  <r>
    <x v="371"/>
    <n v="3.5670000000000002E-5"/>
  </r>
  <r>
    <x v="372"/>
    <n v="3.5559999999999998E-5"/>
  </r>
  <r>
    <x v="373"/>
    <n v="3.553E-5"/>
  </r>
  <r>
    <x v="374"/>
    <n v="1.6585999999999999E-4"/>
  </r>
  <r>
    <x v="375"/>
    <n v="1.6640000000000001E-4"/>
  </r>
  <r>
    <x v="376"/>
    <n v="4.015E-5"/>
  </r>
  <r>
    <x v="377"/>
    <n v="3.9910000000000002E-5"/>
  </r>
  <r>
    <x v="378"/>
    <n v="3.9549999999999999E-5"/>
  </r>
  <r>
    <x v="379"/>
    <n v="3.9520000000000001E-5"/>
  </r>
  <r>
    <x v="380"/>
    <n v="9.1429999999999997E-5"/>
  </r>
  <r>
    <x v="381"/>
    <n v="9.1399999999999999E-5"/>
  </r>
  <r>
    <x v="382"/>
    <n v="3.7370000000000003E-5"/>
  </r>
  <r>
    <x v="383"/>
    <n v="3.7429999999999999E-5"/>
  </r>
  <r>
    <x v="384"/>
    <n v="6.5829999999999998E-5"/>
  </r>
  <r>
    <x v="385"/>
    <n v="6.5770000000000002E-5"/>
  </r>
  <r>
    <x v="386"/>
    <n v="1.5979999999999999E-5"/>
  </r>
  <r>
    <x v="387"/>
    <n v="1.5950000000000001E-5"/>
  </r>
  <r>
    <x v="388"/>
    <n v="1.15E-5"/>
  </r>
  <r>
    <x v="389"/>
    <n v="1.147E-5"/>
  </r>
  <r>
    <x v="390"/>
    <n v="2.9699999999999999E-6"/>
  </r>
  <r>
    <x v="391"/>
    <n v="2.9799999999999998E-6"/>
  </r>
  <r>
    <x v="392"/>
    <n v="6.3E-7"/>
  </r>
  <r>
    <x v="393"/>
    <n v="6.3E-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0F296-D672-4FE1-8119-9C9DD4444F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er Hour">
  <location ref="D6:E22" firstHeaderRow="1" firstDataRow="1" firstDataCol="1"/>
  <pivotFields count="5">
    <pivotField numFmtId="22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dataField="1" showAll="0">
      <items count="210">
        <item x="94"/>
        <item x="92"/>
        <item x="29"/>
        <item x="20"/>
        <item x="18"/>
        <item x="27"/>
        <item x="25"/>
        <item x="98"/>
        <item x="100"/>
        <item x="21"/>
        <item x="24"/>
        <item x="22"/>
        <item x="37"/>
        <item x="0"/>
        <item x="36"/>
        <item x="4"/>
        <item x="103"/>
        <item x="101"/>
        <item x="30"/>
        <item x="34"/>
        <item x="141"/>
        <item x="139"/>
        <item x="131"/>
        <item x="124"/>
        <item x="109"/>
        <item x="127"/>
        <item x="119"/>
        <item x="121"/>
        <item x="113"/>
        <item x="136"/>
        <item x="134"/>
        <item x="130"/>
        <item x="107"/>
        <item x="118"/>
        <item x="111"/>
        <item x="123"/>
        <item x="115"/>
        <item x="128"/>
        <item x="2"/>
        <item x="32"/>
        <item x="5"/>
        <item x="138"/>
        <item x="104"/>
        <item x="133"/>
        <item x="158"/>
        <item x="15"/>
        <item x="54"/>
        <item x="55"/>
        <item x="13"/>
        <item x="95"/>
        <item x="48"/>
        <item x="49"/>
        <item x="60"/>
        <item x="61"/>
        <item x="64"/>
        <item x="65"/>
        <item x="69"/>
        <item x="68"/>
        <item x="59"/>
        <item x="58"/>
        <item x="129"/>
        <item x="145"/>
        <item x="112"/>
        <item x="110"/>
        <item x="137"/>
        <item x="70"/>
        <item x="71"/>
        <item x="108"/>
        <item x="182"/>
        <item x="106"/>
        <item x="79"/>
        <item x="81"/>
        <item x="162"/>
        <item x="164"/>
        <item x="97"/>
        <item x="99"/>
        <item x="72"/>
        <item x="73"/>
        <item x="89"/>
        <item x="88"/>
        <item x="183"/>
        <item x="176"/>
        <item x="178"/>
        <item x="33"/>
        <item x="188"/>
        <item x="44"/>
        <item x="43"/>
        <item x="45"/>
        <item x="42"/>
        <item x="126"/>
        <item x="83"/>
        <item x="82"/>
        <item x="41"/>
        <item x="40"/>
        <item x="201"/>
        <item x="38"/>
        <item x="203"/>
        <item x="84"/>
        <item x="39"/>
        <item x="85"/>
        <item x="50"/>
        <item x="51"/>
        <item x="7"/>
        <item x="35"/>
        <item x="202"/>
        <item x="11"/>
        <item x="159"/>
        <item x="53"/>
        <item x="52"/>
        <item x="204"/>
        <item x="154"/>
        <item x="56"/>
        <item x="57"/>
        <item x="152"/>
        <item x="132"/>
        <item x="105"/>
        <item x="8"/>
        <item x="135"/>
        <item x="153"/>
        <item x="206"/>
        <item x="144"/>
        <item x="122"/>
        <item x="125"/>
        <item x="172"/>
        <item x="171"/>
        <item x="86"/>
        <item x="76"/>
        <item x="87"/>
        <item x="77"/>
        <item x="80"/>
        <item x="78"/>
        <item x="147"/>
        <item x="146"/>
        <item x="187"/>
        <item x="189"/>
        <item x="102"/>
        <item x="175"/>
        <item x="90"/>
        <item x="91"/>
        <item x="196"/>
        <item x="166"/>
        <item x="12"/>
        <item x="1"/>
        <item x="3"/>
        <item x="140"/>
        <item x="17"/>
        <item x="19"/>
        <item x="66"/>
        <item x="67"/>
        <item x="148"/>
        <item x="142"/>
        <item x="117"/>
        <item x="120"/>
        <item x="167"/>
        <item x="114"/>
        <item x="116"/>
        <item x="177"/>
        <item x="179"/>
        <item x="151"/>
        <item x="10"/>
        <item x="184"/>
        <item x="156"/>
        <item x="163"/>
        <item x="160"/>
        <item x="9"/>
        <item x="96"/>
        <item x="143"/>
        <item x="62"/>
        <item x="63"/>
        <item x="14"/>
        <item x="16"/>
        <item x="155"/>
        <item x="23"/>
        <item x="26"/>
        <item x="192"/>
        <item x="169"/>
        <item x="193"/>
        <item x="205"/>
        <item x="31"/>
        <item x="28"/>
        <item x="194"/>
        <item x="190"/>
        <item x="6"/>
        <item x="170"/>
        <item x="181"/>
        <item x="174"/>
        <item x="173"/>
        <item x="157"/>
        <item x="165"/>
        <item x="93"/>
        <item x="161"/>
        <item x="47"/>
        <item x="46"/>
        <item x="198"/>
        <item x="197"/>
        <item x="74"/>
        <item x="75"/>
        <item x="180"/>
        <item x="185"/>
        <item x="191"/>
        <item x="208"/>
        <item x="149"/>
        <item x="168"/>
        <item x="195"/>
        <item x="150"/>
        <item x="186"/>
        <item x="199"/>
        <item x="207"/>
        <item x="200"/>
        <item t="default"/>
      </items>
    </pivotField>
    <pivotField showAll="0" defaultSubtotal="0"/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axis="axisRow" showAll="0" sortType="descending" defaultSubtotal="0">
      <items count="26"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25"/>
        <item x="0"/>
      </items>
    </pivotField>
  </pivotFields>
  <rowFields count="1">
    <field x="4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" fld="1" baseField="4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15EF9-6548-419F-867B-0D1BD6A21B3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er Hour">
  <location ref="D25:E42" firstHeaderRow="1" firstDataRow="1" firstDataCol="1"/>
  <pivotFields count="5">
    <pivotField numFmtId="164" showAll="0">
      <items count="239"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 sortType="descending">
      <items count="27">
        <item sd="0" x="24"/>
        <item sd="0" x="23"/>
        <item sd="0" x="22"/>
        <item sd="0" x="21"/>
        <item sd="0" x="20"/>
        <item sd="0" x="19"/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25"/>
        <item sd="0" x="0"/>
        <item t="default"/>
      </items>
    </pivotField>
  </pivotFields>
  <rowFields count="1">
    <field x="4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RV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6629D-FBD8-4D4E-B506-095CBCF6411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er Day">
  <location ref="G6:H10" firstHeaderRow="1" firstDataRow="1" firstDataCol="1"/>
  <pivotFields count="6">
    <pivotField numFmtId="164" showAll="0">
      <items count="277"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 sortType="descending">
      <items count="27">
        <item sd="0" x="24"/>
        <item sd="0" x="23"/>
        <item sd="0" x="22"/>
        <item sd="0" x="21"/>
        <item sd="0" x="20"/>
        <item sd="0" x="19"/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25"/>
        <item sd="0" x="0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5"/>
  </rowFields>
  <rowItems count="4">
    <i>
      <x v="13"/>
    </i>
    <i>
      <x v="14"/>
    </i>
    <i>
      <x v="15"/>
    </i>
    <i t="grand">
      <x/>
    </i>
  </rowItems>
  <colItems count="1">
    <i/>
  </colItems>
  <dataFields count="1">
    <dataField name="Sum of ETC Classic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1E2C7-7981-43B6-860D-E08C7A256DE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er Day/Hour">
  <location ref="G6:H24" firstHeaderRow="1" firstDataRow="1" firstDataCol="1"/>
  <pivotFields count="6">
    <pivotField numFmtId="164" showAll="0">
      <items count="395"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 sortType="ascending">
      <items count="27">
        <item sd="0" x="0"/>
        <item sd="0" x="25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x="24"/>
        <item t="default"/>
      </items>
    </pivotField>
    <pivotField axis="axisRow" showAll="0" sortType="descending">
      <items count="369">
        <item sd="0" x="305"/>
        <item sd="0" x="152"/>
        <item sd="0" x="91"/>
        <item sd="0" x="213"/>
        <item sd="0" x="31"/>
        <item sd="0" x="366"/>
        <item sd="0" x="244"/>
        <item sd="0" x="274"/>
        <item sd="0" x="304"/>
        <item sd="0" x="335"/>
        <item sd="0" x="151"/>
        <item sd="0" x="90"/>
        <item sd="0" x="182"/>
        <item sd="0" x="212"/>
        <item sd="0" x="30"/>
        <item sd="0" x="365"/>
        <item sd="0" x="243"/>
        <item sd="0" x="121"/>
        <item sd="0" x="273"/>
        <item sd="0" x="303"/>
        <item sd="0" x="334"/>
        <item sd="0" x="150"/>
        <item sd="0" x="89"/>
        <item sd="0" x="181"/>
        <item sd="0" x="211"/>
        <item sd="0" x="29"/>
        <item sd="0" x="60"/>
        <item sd="0" x="364"/>
        <item sd="0" x="242"/>
        <item sd="0" x="120"/>
        <item sd="0" x="272"/>
        <item sd="0" x="302"/>
        <item sd="0" x="333"/>
        <item sd="0" x="149"/>
        <item sd="0" x="88"/>
        <item sd="0" x="180"/>
        <item sd="0" x="210"/>
        <item sd="0" x="28"/>
        <item sd="0" x="59"/>
        <item sd="0" x="363"/>
        <item sd="0" x="241"/>
        <item sd="0" x="119"/>
        <item sd="0" x="271"/>
        <item sd="0" x="301"/>
        <item sd="0" x="332"/>
        <item sd="0" x="148"/>
        <item sd="0" x="87"/>
        <item sd="0" x="179"/>
        <item sd="0" x="209"/>
        <item sd="0" x="27"/>
        <item sd="0" x="58"/>
        <item sd="0" x="362"/>
        <item sd="0" x="240"/>
        <item sd="0" x="118"/>
        <item sd="0" x="270"/>
        <item sd="0" x="300"/>
        <item sd="0" x="331"/>
        <item sd="0" x="147"/>
        <item sd="0" x="86"/>
        <item sd="0" x="178"/>
        <item sd="0" x="208"/>
        <item sd="0" x="26"/>
        <item sd="0" x="57"/>
        <item sd="0" x="361"/>
        <item sd="0" x="239"/>
        <item sd="0" x="117"/>
        <item sd="0" x="269"/>
        <item sd="0" x="299"/>
        <item sd="0" x="330"/>
        <item sd="0" x="146"/>
        <item sd="0" x="85"/>
        <item sd="0" x="177"/>
        <item sd="0" x="207"/>
        <item sd="0" x="25"/>
        <item sd="0" x="56"/>
        <item sd="0" x="360"/>
        <item sd="0" x="238"/>
        <item sd="0" x="116"/>
        <item sd="0" x="268"/>
        <item sd="0" x="298"/>
        <item sd="0" x="329"/>
        <item sd="0" x="145"/>
        <item sd="0" x="84"/>
        <item sd="0" x="176"/>
        <item sd="0" x="206"/>
        <item sd="0" x="24"/>
        <item sd="0" x="55"/>
        <item sd="0" x="359"/>
        <item sd="0" x="237"/>
        <item sd="0" x="115"/>
        <item sd="0" x="267"/>
        <item sd="0" x="297"/>
        <item sd="0" x="328"/>
        <item sd="0" x="144"/>
        <item sd="0" x="83"/>
        <item sd="0" x="175"/>
        <item sd="0" x="205"/>
        <item sd="0" x="23"/>
        <item sd="0" x="54"/>
        <item sd="0" x="358"/>
        <item sd="0" x="236"/>
        <item sd="0" x="114"/>
        <item sd="0" x="266"/>
        <item sd="0" x="296"/>
        <item sd="0" x="327"/>
        <item sd="0" x="143"/>
        <item sd="0" x="82"/>
        <item sd="0" x="174"/>
        <item sd="0" x="204"/>
        <item sd="0" x="22"/>
        <item sd="0" x="53"/>
        <item sd="0" x="357"/>
        <item sd="0" x="235"/>
        <item sd="0" x="113"/>
        <item sd="0" x="265"/>
        <item sd="0" x="295"/>
        <item sd="0" x="326"/>
        <item sd="0" x="142"/>
        <item sd="0" x="81"/>
        <item sd="0" x="173"/>
        <item sd="0" x="203"/>
        <item x="21"/>
        <item sd="0" x="52"/>
        <item sd="0" x="356"/>
        <item sd="0" x="234"/>
        <item sd="0" x="112"/>
        <item sd="0" x="264"/>
        <item sd="0" x="294"/>
        <item sd="0" x="325"/>
        <item sd="0" x="141"/>
        <item sd="0" x="80"/>
        <item sd="0" x="172"/>
        <item sd="0" x="202"/>
        <item sd="0" x="20"/>
        <item sd="0" x="51"/>
        <item sd="0" x="355"/>
        <item sd="0" x="233"/>
        <item sd="0" x="111"/>
        <item sd="0" x="263"/>
        <item sd="0" x="293"/>
        <item sd="0" x="324"/>
        <item sd="0" x="140"/>
        <item sd="0" x="79"/>
        <item sd="0" x="171"/>
        <item sd="0" x="201"/>
        <item sd="0" x="19"/>
        <item sd="0" x="50"/>
        <item sd="0" x="354"/>
        <item sd="0" x="232"/>
        <item sd="0" x="110"/>
        <item sd="0" x="262"/>
        <item sd="0" x="292"/>
        <item sd="0" x="323"/>
        <item sd="0" x="139"/>
        <item sd="0" x="78"/>
        <item sd="0" x="170"/>
        <item sd="0" x="200"/>
        <item sd="0" x="18"/>
        <item sd="0" x="49"/>
        <item sd="0" x="353"/>
        <item sd="0" x="231"/>
        <item sd="0" x="109"/>
        <item sd="0" x="261"/>
        <item sd="0" x="291"/>
        <item sd="0" x="322"/>
        <item sd="0" x="138"/>
        <item sd="0" x="77"/>
        <item sd="0" x="169"/>
        <item sd="0" x="199"/>
        <item sd="0" x="17"/>
        <item sd="0" x="48"/>
        <item sd="0" x="352"/>
        <item sd="0" x="230"/>
        <item sd="0" x="108"/>
        <item sd="0" x="260"/>
        <item sd="0" x="290"/>
        <item sd="0" x="321"/>
        <item sd="0" x="137"/>
        <item sd="0" x="76"/>
        <item sd="0" x="168"/>
        <item sd="0" x="198"/>
        <item sd="0" x="16"/>
        <item sd="0" x="47"/>
        <item sd="0" x="351"/>
        <item sd="0" x="229"/>
        <item sd="0" x="107"/>
        <item sd="0" x="259"/>
        <item sd="0" x="289"/>
        <item sd="0" x="320"/>
        <item sd="0" x="136"/>
        <item sd="0" x="75"/>
        <item sd="0" x="167"/>
        <item sd="0" x="197"/>
        <item sd="0" x="15"/>
        <item sd="0" x="46"/>
        <item sd="0" x="350"/>
        <item sd="0" x="228"/>
        <item sd="0" x="106"/>
        <item sd="0" x="258"/>
        <item sd="0" x="288"/>
        <item sd="0" x="319"/>
        <item sd="0" x="135"/>
        <item sd="0" x="74"/>
        <item sd="0" x="166"/>
        <item sd="0" x="196"/>
        <item sd="0" x="14"/>
        <item sd="0" x="45"/>
        <item sd="0" x="349"/>
        <item sd="0" x="227"/>
        <item sd="0" x="105"/>
        <item sd="0" x="257"/>
        <item sd="0" x="287"/>
        <item sd="0" x="318"/>
        <item sd="0" x="134"/>
        <item sd="0" x="73"/>
        <item sd="0" x="165"/>
        <item sd="0" x="195"/>
        <item sd="0" x="13"/>
        <item sd="0" x="44"/>
        <item sd="0" x="348"/>
        <item sd="0" x="226"/>
        <item sd="0" x="104"/>
        <item sd="0" x="256"/>
        <item sd="0" x="286"/>
        <item sd="0" x="317"/>
        <item sd="0" x="133"/>
        <item sd="0" x="72"/>
        <item sd="0" x="164"/>
        <item sd="0" x="194"/>
        <item sd="0" x="12"/>
        <item sd="0" x="43"/>
        <item sd="0" x="347"/>
        <item sd="0" x="225"/>
        <item sd="0" x="103"/>
        <item sd="0" x="255"/>
        <item sd="0" x="285"/>
        <item sd="0" x="316"/>
        <item sd="0" x="132"/>
        <item sd="0" x="71"/>
        <item sd="0" x="163"/>
        <item sd="0" x="193"/>
        <item sd="0" x="11"/>
        <item sd="0" x="42"/>
        <item sd="0" x="346"/>
        <item sd="0" x="224"/>
        <item sd="0" x="102"/>
        <item sd="0" x="254"/>
        <item sd="0" x="284"/>
        <item sd="0" x="315"/>
        <item sd="0" x="131"/>
        <item sd="0" x="70"/>
        <item sd="0" x="162"/>
        <item sd="0" x="192"/>
        <item sd="0" x="10"/>
        <item sd="0" x="41"/>
        <item sd="0" x="345"/>
        <item sd="0" x="223"/>
        <item sd="0" x="101"/>
        <item sd="0" x="253"/>
        <item sd="0" x="283"/>
        <item sd="0" x="314"/>
        <item sd="0" x="130"/>
        <item sd="0" x="69"/>
        <item sd="0" x="161"/>
        <item sd="0" x="191"/>
        <item sd="0" x="9"/>
        <item sd="0" x="40"/>
        <item sd="0" x="344"/>
        <item sd="0" x="222"/>
        <item sd="0" x="100"/>
        <item sd="0" x="252"/>
        <item sd="0" x="282"/>
        <item sd="0" x="313"/>
        <item sd="0" x="129"/>
        <item sd="0" x="68"/>
        <item sd="0" x="160"/>
        <item sd="0" x="190"/>
        <item sd="0" x="8"/>
        <item sd="0" x="39"/>
        <item sd="0" x="343"/>
        <item sd="0" x="221"/>
        <item sd="0" x="99"/>
        <item sd="0" x="251"/>
        <item sd="0" x="281"/>
        <item sd="0" x="312"/>
        <item sd="0" x="128"/>
        <item sd="0" x="67"/>
        <item sd="0" x="159"/>
        <item sd="0" x="189"/>
        <item sd="0" x="7"/>
        <item sd="0" x="38"/>
        <item sd="0" x="342"/>
        <item sd="0" x="220"/>
        <item sd="0" x="98"/>
        <item sd="0" x="250"/>
        <item sd="0" x="280"/>
        <item sd="0" x="311"/>
        <item sd="0" x="127"/>
        <item sd="0" x="66"/>
        <item sd="0" x="158"/>
        <item sd="0" x="188"/>
        <item sd="0" x="6"/>
        <item sd="0" x="37"/>
        <item sd="0" x="341"/>
        <item sd="0" x="219"/>
        <item sd="0" x="97"/>
        <item sd="0" x="249"/>
        <item sd="0" x="279"/>
        <item sd="0" x="310"/>
        <item sd="0" x="126"/>
        <item sd="0" x="65"/>
        <item sd="0" x="157"/>
        <item sd="0" x="187"/>
        <item sd="0" x="5"/>
        <item sd="0" x="36"/>
        <item sd="0" x="340"/>
        <item sd="0" x="218"/>
        <item sd="0" x="96"/>
        <item sd="0" x="248"/>
        <item sd="0" x="278"/>
        <item sd="0" x="309"/>
        <item sd="0" x="125"/>
        <item sd="0" x="64"/>
        <item sd="0" x="156"/>
        <item sd="0" x="186"/>
        <item sd="0" x="4"/>
        <item sd="0" x="35"/>
        <item sd="0" x="339"/>
        <item sd="0" x="217"/>
        <item sd="0" x="95"/>
        <item sd="0" x="247"/>
        <item sd="0" x="277"/>
        <item sd="0" x="308"/>
        <item sd="0" x="124"/>
        <item sd="0" x="63"/>
        <item sd="0" x="155"/>
        <item sd="0" x="185"/>
        <item sd="0" x="3"/>
        <item sd="0" x="34"/>
        <item sd="0" x="338"/>
        <item sd="0" x="216"/>
        <item sd="0" x="94"/>
        <item sd="0" x="246"/>
        <item sd="0" x="276"/>
        <item sd="0" x="307"/>
        <item sd="0" x="123"/>
        <item sd="0" x="62"/>
        <item sd="0" x="154"/>
        <item sd="0" x="184"/>
        <item sd="0" x="2"/>
        <item sd="0" x="33"/>
        <item sd="0" x="337"/>
        <item sd="0" x="215"/>
        <item sd="0" x="93"/>
        <item sd="0" x="245"/>
        <item sd="0" x="275"/>
        <item sd="0" x="306"/>
        <item sd="0" x="122"/>
        <item sd="0" x="61"/>
        <item sd="0" x="153"/>
        <item sd="0" x="183"/>
        <item sd="0" x="1"/>
        <item sd="0" x="32"/>
        <item sd="0" x="336"/>
        <item sd="0" x="214"/>
        <item sd="0" x="92"/>
        <item sd="0" x="367"/>
        <item sd="0" x="0"/>
        <item t="default"/>
      </items>
    </pivotField>
  </pivotFields>
  <rowFields count="2">
    <field x="5"/>
    <field x="4"/>
  </rowFields>
  <rowItems count="18">
    <i>
      <x v="12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93"/>
    </i>
    <i>
      <x v="205"/>
    </i>
    <i>
      <x v="217"/>
    </i>
    <i t="grand">
      <x/>
    </i>
  </rowItems>
  <colItems count="1">
    <i/>
  </colItems>
  <dataFields count="1">
    <dataField name="Sum of ETC Classic" fld="1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B0D16-60C4-4C90-A80F-1A6F7CE5B9DF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:G7" firstHeaderRow="1" firstDataRow="1" firstDataCol="0"/>
  <pivotFields count="1">
    <pivotField dataField="1" numFmtId="165" showAll="0"/>
  </pivotFields>
  <rowItems count="1">
    <i/>
  </rowItems>
  <colItems count="1">
    <i/>
  </colItems>
  <dataFields count="1">
    <dataField name="Average of ENTRIES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8800-10FF-4B91-9F21-CE9F2CDD93A7}">
  <dimension ref="A1:L263"/>
  <sheetViews>
    <sheetView topLeftCell="A4" workbookViewId="0">
      <selection activeCell="G24" sqref="G24"/>
    </sheetView>
  </sheetViews>
  <sheetFormatPr defaultRowHeight="15"/>
  <cols>
    <col min="1" max="1" width="26.85546875" customWidth="1"/>
    <col min="2" max="2" width="10.5703125" style="5" bestFit="1" customWidth="1"/>
    <col min="4" max="4" width="13.140625" bestFit="1" customWidth="1"/>
    <col min="5" max="5" width="12" bestFit="1" customWidth="1"/>
    <col min="7" max="7" width="12.42578125" customWidth="1"/>
    <col min="11" max="11" width="14.28515625" customWidth="1"/>
  </cols>
  <sheetData>
    <row r="1" spans="1:12">
      <c r="A1" s="7" t="s">
        <v>0</v>
      </c>
      <c r="B1" s="6" t="s">
        <v>1</v>
      </c>
    </row>
    <row r="2" spans="1:12">
      <c r="A2" s="4">
        <v>45305.953796296293</v>
      </c>
      <c r="B2" s="5">
        <v>0.14357149999999999</v>
      </c>
    </row>
    <row r="3" spans="1:12">
      <c r="A3" s="4">
        <v>45305.95239583333</v>
      </c>
      <c r="B3" s="5">
        <v>0.15282182</v>
      </c>
    </row>
    <row r="4" spans="1:12">
      <c r="A4" s="4">
        <v>45305.950243055559</v>
      </c>
      <c r="B4" s="5">
        <v>0.10996518</v>
      </c>
    </row>
    <row r="5" spans="1:12">
      <c r="A5" s="4">
        <v>45305.948842592596</v>
      </c>
      <c r="B5" s="5">
        <v>0.15166473</v>
      </c>
    </row>
    <row r="6" spans="1:12">
      <c r="A6" s="4">
        <v>45305.9453125</v>
      </c>
      <c r="B6" s="5">
        <v>0.16158038</v>
      </c>
      <c r="D6" s="2" t="s">
        <v>45</v>
      </c>
      <c r="E6" t="s">
        <v>21</v>
      </c>
    </row>
    <row r="7" spans="1:12">
      <c r="A7" s="4">
        <v>45305.941793981481</v>
      </c>
      <c r="B7" s="5">
        <v>5.4077939999999998E-2</v>
      </c>
      <c r="D7" s="3" t="s">
        <v>17</v>
      </c>
      <c r="E7">
        <v>0.72472062000000004</v>
      </c>
    </row>
    <row r="8" spans="1:12">
      <c r="A8" s="4">
        <v>45305.938287037039</v>
      </c>
      <c r="B8" s="5">
        <v>4.8575180000000003E-2</v>
      </c>
      <c r="D8" s="3" t="s">
        <v>14</v>
      </c>
      <c r="E8">
        <v>2.0658368800000004</v>
      </c>
    </row>
    <row r="9" spans="1:12">
      <c r="A9" s="4">
        <v>45305.93478009259</v>
      </c>
      <c r="B9" s="5">
        <v>0.17992838</v>
      </c>
      <c r="D9" s="3" t="s">
        <v>12</v>
      </c>
      <c r="E9">
        <v>1.5402951300000001</v>
      </c>
    </row>
    <row r="10" spans="1:12">
      <c r="A10" s="4">
        <v>45305.931250000001</v>
      </c>
      <c r="B10" s="5">
        <v>0.23951745999999999</v>
      </c>
      <c r="D10" s="3" t="s">
        <v>8</v>
      </c>
      <c r="E10">
        <v>1.5366683199999998</v>
      </c>
    </row>
    <row r="11" spans="1:12">
      <c r="A11" s="4">
        <v>45305.930543981478</v>
      </c>
      <c r="B11" s="5">
        <v>7.2879879999999994E-2</v>
      </c>
      <c r="D11" s="3" t="s">
        <v>6</v>
      </c>
      <c r="E11">
        <v>1.17086161</v>
      </c>
      <c r="K11" s="11" t="s">
        <v>23</v>
      </c>
      <c r="L11" s="11"/>
    </row>
    <row r="12" spans="1:12">
      <c r="A12" s="4">
        <v>45305.928425925929</v>
      </c>
      <c r="B12" s="5">
        <v>4.399861E-2</v>
      </c>
      <c r="D12" s="3" t="s">
        <v>7</v>
      </c>
      <c r="E12">
        <v>0.63550492000000003</v>
      </c>
      <c r="K12" s="8">
        <v>51.588209630000001</v>
      </c>
      <c r="L12" s="8"/>
    </row>
    <row r="13" spans="1:12">
      <c r="A13" s="4">
        <v>45305.92701388889</v>
      </c>
      <c r="B13" s="5">
        <v>7.1851090000000006E-2</v>
      </c>
      <c r="D13" s="3" t="s">
        <v>3</v>
      </c>
      <c r="E13">
        <v>0.69304598999999989</v>
      </c>
      <c r="K13" s="8">
        <v>13.377761919999999</v>
      </c>
      <c r="L13" s="8"/>
    </row>
    <row r="14" spans="1:12">
      <c r="A14" s="4">
        <v>45305.924212962964</v>
      </c>
      <c r="B14" s="5">
        <v>0.14502554000000001</v>
      </c>
      <c r="D14" s="3" t="s">
        <v>13</v>
      </c>
      <c r="E14">
        <v>0.89309923000000002</v>
      </c>
      <c r="K14" s="8">
        <v>39.81255591</v>
      </c>
      <c r="L14" s="8"/>
    </row>
    <row r="15" spans="1:12">
      <c r="A15" s="4">
        <v>45305.922800925924</v>
      </c>
      <c r="B15" s="5">
        <v>7.2025660000000005E-2</v>
      </c>
      <c r="D15" s="3" t="s">
        <v>11</v>
      </c>
      <c r="E15">
        <v>0.33946101000000001</v>
      </c>
      <c r="K15" s="8">
        <v>23.058667369999998</v>
      </c>
      <c r="L15" s="8"/>
    </row>
    <row r="16" spans="1:12">
      <c r="A16" s="4">
        <v>45305.920682870368</v>
      </c>
      <c r="B16" s="5">
        <v>0.14501668000000001</v>
      </c>
      <c r="D16" s="3" t="s">
        <v>10</v>
      </c>
      <c r="E16">
        <v>0.49498231000000004</v>
      </c>
      <c r="K16" s="8">
        <v>21.888564559999999</v>
      </c>
      <c r="L16" s="8"/>
    </row>
    <row r="17" spans="1:12">
      <c r="A17" s="4">
        <v>45305.919259259259</v>
      </c>
      <c r="B17" s="5">
        <v>7.3166229999999999E-2</v>
      </c>
      <c r="D17" s="3" t="s">
        <v>9</v>
      </c>
      <c r="E17">
        <v>0.24763976999999998</v>
      </c>
      <c r="K17" s="8">
        <v>11.080638220000001</v>
      </c>
      <c r="L17" s="8"/>
    </row>
    <row r="18" spans="1:12">
      <c r="A18" s="4">
        <v>45305.91715277778</v>
      </c>
      <c r="B18" s="5">
        <v>0.14171065999999999</v>
      </c>
      <c r="D18" s="3" t="s">
        <v>15</v>
      </c>
      <c r="E18">
        <v>0.34465038999999997</v>
      </c>
      <c r="K18" s="8"/>
      <c r="L18" s="8"/>
    </row>
    <row r="19" spans="1:12">
      <c r="A19" s="4">
        <v>45305.915011574078</v>
      </c>
      <c r="B19" s="5">
        <v>4.8837329999999998E-2</v>
      </c>
      <c r="D19" s="3" t="s">
        <v>16</v>
      </c>
      <c r="E19">
        <v>0.22331657999999999</v>
      </c>
      <c r="K19" s="8">
        <f>SUM(K12:K17)</f>
        <v>160.80639761</v>
      </c>
      <c r="L19" s="8"/>
    </row>
    <row r="20" spans="1:12">
      <c r="A20" s="4">
        <v>45305.914293981485</v>
      </c>
      <c r="B20" s="5">
        <v>7.4768760000000004E-2</v>
      </c>
      <c r="D20" s="3" t="s">
        <v>4</v>
      </c>
      <c r="E20">
        <v>0.70059247999999996</v>
      </c>
    </row>
    <row r="21" spans="1:12">
      <c r="A21" s="4">
        <v>45305.913576388892</v>
      </c>
      <c r="B21" s="5">
        <v>0.14364139000000001</v>
      </c>
      <c r="D21" s="3" t="s">
        <v>5</v>
      </c>
      <c r="E21">
        <v>0.94963384999999989</v>
      </c>
      <c r="G21" t="s">
        <v>20</v>
      </c>
      <c r="H21" t="s">
        <v>19</v>
      </c>
    </row>
    <row r="22" spans="1:12">
      <c r="A22" s="4">
        <v>45305.910775462966</v>
      </c>
      <c r="B22" s="5">
        <v>4.7258300000000003E-2</v>
      </c>
      <c r="D22" s="3" t="s">
        <v>2</v>
      </c>
      <c r="E22">
        <v>12.560309089999999</v>
      </c>
      <c r="G22">
        <f>GETPIVOTDATA("RVN",$D$6)/15</f>
        <v>0.83735393933333324</v>
      </c>
      <c r="H22">
        <f>24*G22</f>
        <v>20.096494543999999</v>
      </c>
    </row>
    <row r="23" spans="1:12">
      <c r="A23" s="4">
        <v>45305.907256944447</v>
      </c>
      <c r="B23" s="5">
        <v>0.23805082999999999</v>
      </c>
      <c r="G23" t="s">
        <v>50</v>
      </c>
    </row>
    <row r="24" spans="1:12">
      <c r="A24" s="4">
        <v>45305.903749999998</v>
      </c>
      <c r="B24" s="5">
        <v>0.18744353999999999</v>
      </c>
    </row>
    <row r="25" spans="1:12">
      <c r="A25" s="4">
        <v>45305.903043981481</v>
      </c>
      <c r="B25" s="5">
        <v>7.6606690000000005E-2</v>
      </c>
      <c r="D25" s="2" t="s">
        <v>45</v>
      </c>
      <c r="E25" t="s">
        <v>18</v>
      </c>
    </row>
    <row r="26" spans="1:12">
      <c r="A26" s="4">
        <v>45305.898796296293</v>
      </c>
      <c r="B26" s="5">
        <v>7.6586699999999994E-2</v>
      </c>
      <c r="D26" s="3" t="s">
        <v>22</v>
      </c>
      <c r="E26">
        <v>2.0073769200000005</v>
      </c>
    </row>
    <row r="27" spans="1:12">
      <c r="A27" s="4">
        <v>45305.896666666667</v>
      </c>
      <c r="B27" s="5">
        <v>0.15925702999999999</v>
      </c>
      <c r="D27" s="3" t="s">
        <v>17</v>
      </c>
      <c r="E27">
        <v>1.9894626199999996</v>
      </c>
    </row>
    <row r="28" spans="1:12">
      <c r="A28" s="4">
        <v>45305.894560185188</v>
      </c>
      <c r="B28" s="5">
        <v>4.0027739999999999E-2</v>
      </c>
      <c r="D28" s="3" t="s">
        <v>14</v>
      </c>
      <c r="E28">
        <v>2.0513845900000001</v>
      </c>
    </row>
    <row r="29" spans="1:12">
      <c r="A29" s="4">
        <v>45305.893148148149</v>
      </c>
      <c r="B29" s="5">
        <v>8.8530559999999994E-2</v>
      </c>
      <c r="D29" s="3" t="s">
        <v>12</v>
      </c>
      <c r="E29">
        <v>1.5402951300000003</v>
      </c>
    </row>
    <row r="30" spans="1:12">
      <c r="A30" s="4">
        <v>45305.890324074076</v>
      </c>
      <c r="B30" s="5">
        <v>8.3733130000000003E-2</v>
      </c>
      <c r="D30" s="3" t="s">
        <v>8</v>
      </c>
      <c r="E30">
        <v>1.5366683200000002</v>
      </c>
    </row>
    <row r="31" spans="1:12">
      <c r="A31" s="4">
        <v>45305.886111111111</v>
      </c>
      <c r="B31" s="5">
        <v>0.18245617</v>
      </c>
      <c r="D31" s="3" t="s">
        <v>6</v>
      </c>
      <c r="E31">
        <v>1.17086161</v>
      </c>
    </row>
    <row r="32" spans="1:12">
      <c r="A32" s="4">
        <v>45305.882604166669</v>
      </c>
      <c r="B32" s="5">
        <v>0.36885950000000001</v>
      </c>
      <c r="D32" s="3" t="s">
        <v>7</v>
      </c>
      <c r="E32">
        <v>0.63550491999999992</v>
      </c>
    </row>
    <row r="33" spans="1:8">
      <c r="A33" s="4">
        <v>45305.87909722222</v>
      </c>
      <c r="B33" s="5">
        <v>5.786227E-2</v>
      </c>
      <c r="D33" s="3" t="s">
        <v>3</v>
      </c>
      <c r="E33">
        <v>0.69304599</v>
      </c>
    </row>
    <row r="34" spans="1:8">
      <c r="A34" s="4">
        <v>45305.876284722224</v>
      </c>
      <c r="B34" s="5">
        <v>0.11554267999999999</v>
      </c>
      <c r="D34" s="3" t="s">
        <v>13</v>
      </c>
      <c r="E34">
        <v>0.89309923000000002</v>
      </c>
    </row>
    <row r="35" spans="1:8">
      <c r="A35" s="4">
        <v>45305.872789351852</v>
      </c>
      <c r="B35" s="5">
        <v>4.7377719999999998E-2</v>
      </c>
      <c r="D35" s="3" t="s">
        <v>11</v>
      </c>
      <c r="E35">
        <v>0.33946100999999995</v>
      </c>
    </row>
    <row r="36" spans="1:8">
      <c r="A36" s="4">
        <v>45305.871388888889</v>
      </c>
      <c r="B36" s="5">
        <v>3.8123650000000002E-2</v>
      </c>
      <c r="D36" s="3" t="s">
        <v>10</v>
      </c>
      <c r="E36">
        <v>0.49498231000000004</v>
      </c>
    </row>
    <row r="37" spans="1:8">
      <c r="A37" s="4">
        <v>45305.86855324074</v>
      </c>
      <c r="B37" s="5">
        <v>4.1486519999999999E-2</v>
      </c>
      <c r="D37" s="3" t="s">
        <v>9</v>
      </c>
      <c r="E37">
        <v>0.24763976999999998</v>
      </c>
    </row>
    <row r="38" spans="1:8">
      <c r="A38" s="4">
        <v>45305.867847222224</v>
      </c>
      <c r="B38" s="5">
        <v>3.8011169999999997E-2</v>
      </c>
      <c r="D38" s="3" t="s">
        <v>15</v>
      </c>
      <c r="E38">
        <v>0.34465038999999997</v>
      </c>
    </row>
    <row r="39" spans="1:8">
      <c r="A39" s="4">
        <v>45305.866412037038</v>
      </c>
      <c r="B39" s="5">
        <v>1.9967289999999999E-2</v>
      </c>
      <c r="D39" s="3" t="s">
        <v>16</v>
      </c>
      <c r="E39">
        <v>0.22331657999999999</v>
      </c>
    </row>
    <row r="40" spans="1:8">
      <c r="A40" s="4">
        <v>45305.864999999998</v>
      </c>
      <c r="B40" s="5">
        <v>0.28304305000000002</v>
      </c>
      <c r="D40" s="3" t="s">
        <v>4</v>
      </c>
      <c r="E40">
        <v>0.70059248000000018</v>
      </c>
    </row>
    <row r="41" spans="1:8">
      <c r="A41" s="4">
        <v>45305.86078703704</v>
      </c>
      <c r="B41" s="5">
        <v>0.14150362</v>
      </c>
      <c r="D41" s="3" t="s">
        <v>5</v>
      </c>
      <c r="E41">
        <v>0.94963385</v>
      </c>
      <c r="G41" t="s">
        <v>20</v>
      </c>
      <c r="H41" t="s">
        <v>19</v>
      </c>
    </row>
    <row r="42" spans="1:8">
      <c r="A42" s="4">
        <v>45305.858668981484</v>
      </c>
      <c r="B42" s="5">
        <v>0.1456944</v>
      </c>
      <c r="D42" s="3" t="s">
        <v>2</v>
      </c>
      <c r="E42">
        <v>15.81797572</v>
      </c>
      <c r="G42">
        <f>AVERAGE(E26:E41)</f>
        <v>0.98862348249999998</v>
      </c>
      <c r="H42">
        <f>G42*24</f>
        <v>23.72696358</v>
      </c>
    </row>
    <row r="43" spans="1:8">
      <c r="A43" s="4">
        <v>45305.856539351851</v>
      </c>
      <c r="B43" s="5">
        <v>6.8035150000000003E-2</v>
      </c>
    </row>
    <row r="44" spans="1:8">
      <c r="A44" s="4">
        <v>45305.855127314811</v>
      </c>
      <c r="B44" s="5">
        <v>0.20078177</v>
      </c>
    </row>
    <row r="45" spans="1:8">
      <c r="A45" s="4">
        <v>45305.851585648146</v>
      </c>
      <c r="B45" s="5">
        <v>0.11840816999999999</v>
      </c>
    </row>
    <row r="46" spans="1:8">
      <c r="A46" s="4">
        <v>45305.850162037037</v>
      </c>
      <c r="B46" s="5">
        <v>0.11499867</v>
      </c>
    </row>
    <row r="47" spans="1:8">
      <c r="A47" s="4">
        <v>45305.848032407404</v>
      </c>
      <c r="B47" s="5">
        <v>0.11156645</v>
      </c>
    </row>
    <row r="48" spans="1:8">
      <c r="A48" s="4">
        <v>45305.844490740739</v>
      </c>
      <c r="B48" s="5">
        <v>0.16265120999999999</v>
      </c>
    </row>
    <row r="49" spans="1:2">
      <c r="A49" s="4">
        <v>45305.840960648151</v>
      </c>
      <c r="B49" s="5">
        <v>0.11852079</v>
      </c>
    </row>
    <row r="50" spans="1:2">
      <c r="A50" s="4">
        <v>45305.840243055558</v>
      </c>
      <c r="B50" s="5">
        <v>6.6256919999999997E-2</v>
      </c>
    </row>
    <row r="51" spans="1:2">
      <c r="A51" s="4">
        <v>45305.837442129632</v>
      </c>
      <c r="B51" s="5">
        <v>3.4419579999999998E-2</v>
      </c>
    </row>
    <row r="52" spans="1:2">
      <c r="A52" s="4">
        <v>45305.836018518516</v>
      </c>
      <c r="B52" s="5">
        <v>6.6164379999999995E-2</v>
      </c>
    </row>
    <row r="53" spans="1:2">
      <c r="A53" s="4">
        <v>45305.834606481483</v>
      </c>
      <c r="B53" s="5">
        <v>0.23437408000000001</v>
      </c>
    </row>
    <row r="54" spans="1:2">
      <c r="A54" s="4">
        <v>45305.830393518518</v>
      </c>
      <c r="B54" s="5">
        <v>0.15644353</v>
      </c>
    </row>
    <row r="55" spans="1:2">
      <c r="A55" s="4">
        <v>45305.829687500001</v>
      </c>
      <c r="B55" s="5">
        <v>9.8328750000000006E-2</v>
      </c>
    </row>
    <row r="56" spans="1:2">
      <c r="A56" s="4">
        <v>45305.826851851853</v>
      </c>
      <c r="B56" s="5">
        <v>3.2995820000000002E-2</v>
      </c>
    </row>
    <row r="57" spans="1:2">
      <c r="A57" s="4">
        <v>45305.824733796297</v>
      </c>
      <c r="B57" s="5">
        <v>3.1531169999999997E-2</v>
      </c>
    </row>
    <row r="58" spans="1:2">
      <c r="A58" s="4">
        <v>45305.823321759257</v>
      </c>
      <c r="B58" s="5">
        <v>0.12284473</v>
      </c>
    </row>
    <row r="59" spans="1:2">
      <c r="A59" s="4">
        <v>45305.820509259262</v>
      </c>
      <c r="B59" s="5">
        <v>0.15512063000000001</v>
      </c>
    </row>
    <row r="60" spans="1:2">
      <c r="A60" s="4">
        <v>45305.819085648145</v>
      </c>
      <c r="B60" s="5">
        <v>9.6720710000000001E-2</v>
      </c>
    </row>
    <row r="61" spans="1:2">
      <c r="A61" s="4">
        <v>45305.81695601852</v>
      </c>
      <c r="B61" s="5">
        <v>3.375889E-2</v>
      </c>
    </row>
    <row r="62" spans="1:2">
      <c r="A62" s="4">
        <v>45305.814849537041</v>
      </c>
      <c r="B62" s="5">
        <v>9.6689520000000001E-2</v>
      </c>
    </row>
    <row r="63" spans="1:2">
      <c r="A63" s="4">
        <v>45305.813425925924</v>
      </c>
      <c r="B63" s="5">
        <v>3.3175759999999999E-2</v>
      </c>
    </row>
    <row r="64" spans="1:2">
      <c r="A64" s="4">
        <v>45305.811319444445</v>
      </c>
      <c r="B64" s="5">
        <v>6.6575469999999998E-2</v>
      </c>
    </row>
    <row r="65" spans="1:2">
      <c r="A65" s="4">
        <v>45305.809201388889</v>
      </c>
      <c r="B65" s="5">
        <v>0.12487403</v>
      </c>
    </row>
    <row r="66" spans="1:2">
      <c r="A66" s="4">
        <v>45305.806388888886</v>
      </c>
      <c r="B66" s="5">
        <v>0.1281687</v>
      </c>
    </row>
    <row r="67" spans="1:2">
      <c r="A67" s="4">
        <v>45305.803553240738</v>
      </c>
      <c r="B67" s="5">
        <v>6.3726019999999994E-2</v>
      </c>
    </row>
    <row r="68" spans="1:2">
      <c r="A68" s="4">
        <v>45305.799305555556</v>
      </c>
      <c r="B68" s="5">
        <v>6.3731029999999994E-2</v>
      </c>
    </row>
    <row r="69" spans="1:2">
      <c r="A69" s="4">
        <v>45305.795787037037</v>
      </c>
      <c r="B69" s="5">
        <v>0.12271414999999999</v>
      </c>
    </row>
    <row r="70" spans="1:2">
      <c r="A70" s="4">
        <v>45305.792997685188</v>
      </c>
      <c r="B70" s="5">
        <v>0.11289622000000001</v>
      </c>
    </row>
    <row r="71" spans="1:2">
      <c r="A71" s="4">
        <v>45305.788773148146</v>
      </c>
      <c r="B71" s="5">
        <v>0.19471044000000001</v>
      </c>
    </row>
    <row r="72" spans="1:2">
      <c r="A72" s="4">
        <v>45305.785254629627</v>
      </c>
      <c r="B72" s="5">
        <v>8.8764019999999999E-2</v>
      </c>
    </row>
    <row r="73" spans="1:2">
      <c r="A73" s="4">
        <v>45305.784548611111</v>
      </c>
      <c r="B73" s="5">
        <v>6.9469810000000007E-2</v>
      </c>
    </row>
    <row r="74" spans="1:2">
      <c r="A74" s="4">
        <v>45305.782430555555</v>
      </c>
      <c r="B74" s="5">
        <v>0.12905725000000001</v>
      </c>
    </row>
    <row r="75" spans="1:2">
      <c r="A75" s="4">
        <v>45305.780324074076</v>
      </c>
      <c r="B75" s="5">
        <v>3.1857370000000003E-2</v>
      </c>
    </row>
    <row r="76" spans="1:2">
      <c r="A76" s="4">
        <v>45305.778912037036</v>
      </c>
      <c r="B76" s="5">
        <v>0.10027156</v>
      </c>
    </row>
    <row r="77" spans="1:2">
      <c r="A77" s="4">
        <v>45305.77611111111</v>
      </c>
      <c r="B77" s="5">
        <v>3.1837150000000002E-2</v>
      </c>
    </row>
    <row r="78" spans="1:2">
      <c r="A78" s="4">
        <v>45305.775381944448</v>
      </c>
      <c r="B78" s="5">
        <v>0.13598483</v>
      </c>
    </row>
    <row r="79" spans="1:2">
      <c r="A79" s="4">
        <v>45305.774664351855</v>
      </c>
      <c r="B79" s="5">
        <v>0.10055933</v>
      </c>
    </row>
    <row r="80" spans="1:2">
      <c r="A80" s="4">
        <v>45305.771145833336</v>
      </c>
      <c r="B80" s="5">
        <v>4.6151339999999999E-2</v>
      </c>
    </row>
    <row r="81" spans="1:2">
      <c r="A81" s="4">
        <v>45305.76902777778</v>
      </c>
      <c r="B81" s="5">
        <v>1.856404E-2</v>
      </c>
    </row>
    <row r="82" spans="1:2">
      <c r="A82" s="4">
        <v>45305.768310185187</v>
      </c>
      <c r="B82" s="5">
        <v>0.12867471</v>
      </c>
    </row>
    <row r="83" spans="1:2">
      <c r="A83" s="4">
        <v>45305.764768518522</v>
      </c>
      <c r="B83" s="5">
        <v>9.9129309999999998E-2</v>
      </c>
    </row>
    <row r="84" spans="1:2">
      <c r="A84" s="4">
        <v>45305.757743055554</v>
      </c>
      <c r="B84" s="5">
        <v>0.10866530000000001</v>
      </c>
    </row>
    <row r="85" spans="1:2">
      <c r="A85" s="4">
        <v>45305.754918981482</v>
      </c>
      <c r="B85" s="5">
        <v>4.7852499999999999E-2</v>
      </c>
    </row>
    <row r="86" spans="1:2">
      <c r="A86" s="4">
        <v>45305.753495370373</v>
      </c>
      <c r="B86" s="5">
        <v>5.7053260000000001E-2</v>
      </c>
    </row>
    <row r="87" spans="1:2">
      <c r="A87" s="4">
        <v>45305.75136574074</v>
      </c>
      <c r="B87" s="5">
        <v>5.0830019999999997E-2</v>
      </c>
    </row>
    <row r="88" spans="1:2">
      <c r="A88" s="4">
        <v>45305.750659722224</v>
      </c>
      <c r="B88" s="5">
        <v>9.7236080000000003E-2</v>
      </c>
    </row>
    <row r="89" spans="1:2">
      <c r="A89" s="4">
        <v>45305.747141203705</v>
      </c>
      <c r="B89" s="5">
        <v>0.22034256999999999</v>
      </c>
    </row>
    <row r="90" spans="1:2">
      <c r="A90" s="4">
        <v>45305.743622685186</v>
      </c>
      <c r="B90" s="5">
        <v>0.18607736999999999</v>
      </c>
    </row>
    <row r="91" spans="1:2">
      <c r="A91" s="4">
        <v>45305.742210648146</v>
      </c>
      <c r="B91" s="5">
        <v>8.1419740000000004E-2</v>
      </c>
    </row>
    <row r="92" spans="1:2">
      <c r="A92" s="4">
        <v>45305.740798611114</v>
      </c>
      <c r="B92" s="5">
        <v>6.5728330000000001E-2</v>
      </c>
    </row>
    <row r="93" spans="1:2">
      <c r="A93" s="4">
        <v>45305.738680555558</v>
      </c>
      <c r="B93" s="5">
        <v>6.5730129999999998E-2</v>
      </c>
    </row>
    <row r="94" spans="1:2">
      <c r="A94" s="4">
        <v>45305.737256944441</v>
      </c>
      <c r="B94" s="5">
        <v>2.9268869999999999E-2</v>
      </c>
    </row>
    <row r="95" spans="1:2">
      <c r="A95" s="4">
        <v>45305.734444444446</v>
      </c>
      <c r="B95" s="5">
        <v>5.8830819999999999E-2</v>
      </c>
    </row>
    <row r="96" spans="1:2">
      <c r="A96" s="4">
        <v>45305.733715277776</v>
      </c>
      <c r="B96" s="5">
        <v>0.10712550999999999</v>
      </c>
    </row>
    <row r="97" spans="1:2">
      <c r="A97" s="4">
        <v>45305.729513888888</v>
      </c>
      <c r="B97" s="5">
        <v>8.2712549999999996E-2</v>
      </c>
    </row>
    <row r="98" spans="1:2">
      <c r="A98" s="4">
        <v>45305.724606481483</v>
      </c>
      <c r="B98" s="5">
        <v>7.2294000000000004E-4</v>
      </c>
    </row>
    <row r="99" spans="1:2">
      <c r="A99" s="4">
        <v>45305.72320601852</v>
      </c>
      <c r="B99" s="5">
        <v>7.4065179999999994E-2</v>
      </c>
    </row>
    <row r="100" spans="1:2">
      <c r="A100" s="4">
        <v>45305.721076388887</v>
      </c>
      <c r="B100" s="5">
        <v>7.2340000000000002E-4</v>
      </c>
    </row>
    <row r="101" spans="1:2">
      <c r="A101" s="4">
        <v>45305.719664351855</v>
      </c>
      <c r="B101" s="5">
        <v>1.043474E-2</v>
      </c>
    </row>
    <row r="102" spans="1:2">
      <c r="A102" s="4">
        <v>45305.718958333331</v>
      </c>
      <c r="B102" s="5">
        <v>2.9825109999999998E-2</v>
      </c>
    </row>
    <row r="103" spans="1:2">
      <c r="A103" s="4">
        <v>45305.717534722222</v>
      </c>
      <c r="B103" s="5">
        <v>1.65493E-3</v>
      </c>
    </row>
    <row r="104" spans="1:2">
      <c r="A104" s="4">
        <v>45305.716134259259</v>
      </c>
      <c r="B104" s="5">
        <v>5.6852779999999999E-2</v>
      </c>
    </row>
    <row r="105" spans="1:2">
      <c r="A105" s="4">
        <v>45305.714004629626</v>
      </c>
      <c r="B105" s="5">
        <v>1.65548E-3</v>
      </c>
    </row>
    <row r="106" spans="1:2">
      <c r="A106" s="4">
        <v>45305.712592592594</v>
      </c>
      <c r="B106" s="5">
        <v>1.551757E-2</v>
      </c>
    </row>
    <row r="107" spans="1:2">
      <c r="A107" s="4">
        <v>45305.711898148147</v>
      </c>
      <c r="B107" s="5">
        <v>5.0914439999999998E-2</v>
      </c>
    </row>
    <row r="108" spans="1:2">
      <c r="A108" s="4">
        <v>45305.711157407408</v>
      </c>
      <c r="B108" s="5">
        <v>9.9847E-4</v>
      </c>
    </row>
    <row r="109" spans="1:2">
      <c r="A109" s="4">
        <v>45305.710462962961</v>
      </c>
      <c r="B109" s="5">
        <v>1.6558300000000001E-3</v>
      </c>
    </row>
    <row r="110" spans="1:2">
      <c r="A110" s="4">
        <v>45305.709027777775</v>
      </c>
      <c r="B110" s="5">
        <v>2.8604850000000001E-2</v>
      </c>
    </row>
    <row r="111" spans="1:2">
      <c r="A111" s="4">
        <v>45305.707615740743</v>
      </c>
      <c r="B111" s="5">
        <v>7.5430599999999999E-3</v>
      </c>
    </row>
    <row r="112" spans="1:2">
      <c r="A112" s="4">
        <v>45305.704814814817</v>
      </c>
      <c r="B112" s="5">
        <v>1.2580499999999999E-3</v>
      </c>
    </row>
    <row r="113" spans="1:2">
      <c r="A113" s="4">
        <v>45305.704074074078</v>
      </c>
      <c r="B113" s="5">
        <v>3.6165049999999997E-2</v>
      </c>
    </row>
    <row r="114" spans="1:2">
      <c r="A114" s="4">
        <v>45305.701273148145</v>
      </c>
      <c r="B114" s="5">
        <v>6.3368670000000002E-2</v>
      </c>
    </row>
    <row r="115" spans="1:2">
      <c r="A115" s="4">
        <v>45305.700543981482</v>
      </c>
      <c r="B115" s="5">
        <v>9.9901999999999999E-4</v>
      </c>
    </row>
    <row r="116" spans="1:2">
      <c r="A116" s="4">
        <v>45305.697743055556</v>
      </c>
      <c r="B116" s="5">
        <v>2.3192500000000001E-3</v>
      </c>
    </row>
    <row r="117" spans="1:2">
      <c r="A117" s="4">
        <v>45305.697025462963</v>
      </c>
      <c r="B117" s="5">
        <v>6.3102320000000003E-2</v>
      </c>
    </row>
    <row r="118" spans="1:2">
      <c r="A118" s="4">
        <v>45305.694872685184</v>
      </c>
      <c r="B118" s="5">
        <v>1.26008E-3</v>
      </c>
    </row>
    <row r="119" spans="1:2">
      <c r="A119" s="4">
        <v>45305.694155092591</v>
      </c>
      <c r="B119" s="5">
        <v>8.7287359999999994E-2</v>
      </c>
    </row>
    <row r="120" spans="1:2">
      <c r="A120" s="4">
        <v>45305.691354166665</v>
      </c>
      <c r="B120" s="5">
        <v>1.25938E-3</v>
      </c>
    </row>
    <row r="121" spans="1:2">
      <c r="A121" s="4">
        <v>45305.690648148149</v>
      </c>
      <c r="B121" s="5">
        <v>1.9808899999999999E-3</v>
      </c>
    </row>
    <row r="122" spans="1:2">
      <c r="A122" s="4">
        <v>45305.689930555556</v>
      </c>
      <c r="B122" s="5">
        <v>8.6102120000000004E-2</v>
      </c>
    </row>
    <row r="123" spans="1:2">
      <c r="A123" s="4">
        <v>45305.687083333331</v>
      </c>
      <c r="B123" s="5">
        <v>9.2733990000000002E-2</v>
      </c>
    </row>
    <row r="124" spans="1:2">
      <c r="A124" s="4">
        <v>45305.683564814812</v>
      </c>
      <c r="B124" s="5">
        <v>2.6785699999999999E-3</v>
      </c>
    </row>
    <row r="125" spans="1:2">
      <c r="A125" s="4">
        <v>45305.682824074072</v>
      </c>
      <c r="B125" s="5">
        <v>9.0761919999999996E-2</v>
      </c>
    </row>
    <row r="126" spans="1:2">
      <c r="A126" s="4">
        <v>45305.680034722223</v>
      </c>
      <c r="B126" s="5">
        <v>1.6157000000000001E-3</v>
      </c>
    </row>
    <row r="127" spans="1:2">
      <c r="A127" s="4">
        <v>45305.677928240744</v>
      </c>
      <c r="B127" s="5">
        <v>2.9608209999999999E-2</v>
      </c>
    </row>
    <row r="128" spans="1:2">
      <c r="A128" s="4">
        <v>45305.676504629628</v>
      </c>
      <c r="B128" s="5">
        <v>2.1347100000000002E-3</v>
      </c>
    </row>
    <row r="129" spans="1:2">
      <c r="A129" s="4">
        <v>45305.674398148149</v>
      </c>
      <c r="B129" s="5">
        <v>2.96242E-2</v>
      </c>
    </row>
    <row r="130" spans="1:2">
      <c r="A130" s="4">
        <v>45305.672951388886</v>
      </c>
      <c r="B130" s="5">
        <v>1.21773E-3</v>
      </c>
    </row>
    <row r="131" spans="1:2">
      <c r="A131" s="4">
        <v>45305.670127314814</v>
      </c>
      <c r="B131" s="5">
        <v>3.0726699999999999E-2</v>
      </c>
    </row>
    <row r="132" spans="1:2">
      <c r="A132" s="4">
        <v>45305.669398148151</v>
      </c>
      <c r="B132" s="5">
        <v>1.7579399999999999E-3</v>
      </c>
    </row>
    <row r="133" spans="1:2">
      <c r="A133" s="4">
        <v>45305.665891203702</v>
      </c>
      <c r="B133" s="5">
        <v>3.1803980000000003E-2</v>
      </c>
    </row>
    <row r="134" spans="1:2">
      <c r="A134" s="4">
        <v>45305.663043981483</v>
      </c>
      <c r="B134" s="5">
        <v>5.4420740000000002E-2</v>
      </c>
    </row>
    <row r="135" spans="1:2">
      <c r="A135" s="4">
        <v>45305.662326388891</v>
      </c>
      <c r="B135" s="5">
        <v>1.315321E-2</v>
      </c>
    </row>
    <row r="136" spans="1:2">
      <c r="A136" s="4">
        <v>45305.659513888888</v>
      </c>
      <c r="B136" s="5">
        <v>5.3972999999999998E-4</v>
      </c>
    </row>
    <row r="137" spans="1:2">
      <c r="A137" s="4">
        <v>45305.658796296295</v>
      </c>
      <c r="B137" s="5">
        <v>6.6452430000000007E-2</v>
      </c>
    </row>
    <row r="138" spans="1:2">
      <c r="A138" s="4">
        <v>45305.655972222223</v>
      </c>
      <c r="B138" s="5">
        <v>5.4056000000000004E-4</v>
      </c>
    </row>
    <row r="139" spans="1:2">
      <c r="A139" s="4">
        <v>45305.655277777776</v>
      </c>
      <c r="B139" s="5">
        <v>2.8297000000000001E-4</v>
      </c>
    </row>
    <row r="140" spans="1:2">
      <c r="A140" s="4">
        <v>45305.654548611114</v>
      </c>
      <c r="B140" s="5">
        <v>3.2219850000000001E-2</v>
      </c>
    </row>
    <row r="141" spans="1:2">
      <c r="A141" s="4">
        <v>45305.651747685188</v>
      </c>
      <c r="B141" s="5">
        <v>2.8278E-4</v>
      </c>
    </row>
    <row r="142" spans="1:2">
      <c r="A142" s="4">
        <v>45305.650335648148</v>
      </c>
      <c r="B142" s="5">
        <v>3.2218259999999999E-2</v>
      </c>
    </row>
    <row r="143" spans="1:2">
      <c r="A143" s="4">
        <v>45305.648900462962</v>
      </c>
      <c r="B143" s="5">
        <v>0.10567853000000001</v>
      </c>
    </row>
    <row r="144" spans="1:2">
      <c r="A144" s="4">
        <v>45305.648182870369</v>
      </c>
      <c r="B144" s="5">
        <v>2.471218E-2</v>
      </c>
    </row>
    <row r="145" spans="1:2">
      <c r="A145" s="4">
        <v>45305.644675925927</v>
      </c>
      <c r="B145" s="5">
        <v>1.288E-5</v>
      </c>
    </row>
    <row r="146" spans="1:2">
      <c r="A146" s="4">
        <v>45305.643252314818</v>
      </c>
      <c r="B146" s="5">
        <v>0.13009905999999999</v>
      </c>
    </row>
    <row r="147" spans="1:2">
      <c r="A147" s="4">
        <v>45305.641134259262</v>
      </c>
      <c r="B147" s="5">
        <v>1.289E-5</v>
      </c>
    </row>
    <row r="148" spans="1:2">
      <c r="A148" s="4">
        <v>45305.639722222222</v>
      </c>
      <c r="B148" s="5">
        <v>6.7839640000000007E-2</v>
      </c>
    </row>
    <row r="149" spans="1:2">
      <c r="A149" s="4">
        <v>45305.634791666664</v>
      </c>
      <c r="B149" s="5">
        <v>6.7780720000000003E-2</v>
      </c>
    </row>
    <row r="150" spans="1:2">
      <c r="A150" s="4">
        <v>45305.631932870368</v>
      </c>
      <c r="B150" s="5">
        <v>3.2471659999999999E-2</v>
      </c>
    </row>
    <row r="151" spans="1:2">
      <c r="A151" s="4">
        <v>45305.62771990741</v>
      </c>
      <c r="B151" s="5">
        <v>3.2523919999999998E-2</v>
      </c>
    </row>
    <row r="152" spans="1:2">
      <c r="A152" s="4">
        <v>45305.624872685185</v>
      </c>
      <c r="B152" s="5">
        <v>6.3781350000000001E-2</v>
      </c>
    </row>
    <row r="153" spans="1:2">
      <c r="A153" s="4">
        <v>45305.620648148149</v>
      </c>
      <c r="B153" s="5">
        <v>6.3734020000000002E-2</v>
      </c>
    </row>
    <row r="154" spans="1:2">
      <c r="A154" s="4">
        <v>45305.616377314815</v>
      </c>
      <c r="B154" s="5">
        <v>3.8252620000000001E-2</v>
      </c>
    </row>
    <row r="155" spans="1:2">
      <c r="A155" s="4">
        <v>45305.612164351849</v>
      </c>
      <c r="B155" s="5">
        <v>3.8195350000000003E-2</v>
      </c>
    </row>
    <row r="156" spans="1:2">
      <c r="A156" s="4">
        <v>45305.608634259261</v>
      </c>
      <c r="B156" s="5">
        <v>3.6982630000000002E-2</v>
      </c>
    </row>
    <row r="157" spans="1:2">
      <c r="A157" s="4">
        <v>45305.604409722226</v>
      </c>
      <c r="B157" s="5">
        <v>3.7129929999999998E-2</v>
      </c>
    </row>
    <row r="158" spans="1:2">
      <c r="A158" s="4">
        <v>45305.60297453704</v>
      </c>
      <c r="B158" s="5">
        <v>3.1822089999999997E-2</v>
      </c>
    </row>
    <row r="159" spans="1:2">
      <c r="A159" s="4">
        <v>45305.602233796293</v>
      </c>
      <c r="B159" s="5">
        <v>6.3967979999999994E-2</v>
      </c>
    </row>
    <row r="160" spans="1:2">
      <c r="A160" s="4">
        <v>45305.599421296298</v>
      </c>
      <c r="B160" s="5">
        <v>3.1805729999999997E-2</v>
      </c>
    </row>
    <row r="161" spans="1:2">
      <c r="A161" s="4">
        <v>45305.597997685189</v>
      </c>
      <c r="B161" s="5">
        <v>6.3981300000000005E-2</v>
      </c>
    </row>
    <row r="162" spans="1:2">
      <c r="A162" s="4">
        <v>45305.595868055556</v>
      </c>
      <c r="B162" s="5">
        <v>6.3820569999999993E-2</v>
      </c>
    </row>
    <row r="163" spans="1:2">
      <c r="A163" s="4">
        <v>45305.59165509259</v>
      </c>
      <c r="B163" s="5">
        <v>6.3773880000000005E-2</v>
      </c>
    </row>
    <row r="164" spans="1:2">
      <c r="A164" s="4">
        <v>45305.590219907404</v>
      </c>
      <c r="B164" s="5">
        <v>0.14793466</v>
      </c>
    </row>
    <row r="165" spans="1:2">
      <c r="A165" s="4">
        <v>45305.58457175926</v>
      </c>
      <c r="B165" s="5">
        <v>0.14791712000000001</v>
      </c>
    </row>
    <row r="166" spans="1:2">
      <c r="A166" s="4">
        <v>45305.578217592592</v>
      </c>
      <c r="B166" s="5">
        <v>3.2449970000000002E-2</v>
      </c>
    </row>
    <row r="167" spans="1:2">
      <c r="A167" s="4">
        <v>45305.573981481481</v>
      </c>
      <c r="B167" s="5">
        <v>3.2375170000000002E-2</v>
      </c>
    </row>
    <row r="168" spans="1:2">
      <c r="A168" s="4">
        <v>45305.570439814815</v>
      </c>
      <c r="B168" s="5">
        <v>2.9883139999999999E-2</v>
      </c>
    </row>
    <row r="169" spans="1:2">
      <c r="A169" s="4">
        <v>45305.566203703704</v>
      </c>
      <c r="B169" s="5">
        <v>2.9858249999999999E-2</v>
      </c>
    </row>
    <row r="170" spans="1:2">
      <c r="A170" s="4">
        <v>45305.562662037039</v>
      </c>
      <c r="B170" s="5">
        <v>2.7178830000000001E-2</v>
      </c>
    </row>
    <row r="171" spans="1:2">
      <c r="A171" s="4">
        <v>45305.558425925927</v>
      </c>
      <c r="B171" s="5">
        <v>2.7186470000000001E-2</v>
      </c>
    </row>
    <row r="172" spans="1:2">
      <c r="A172" s="4">
        <v>45305.54928240741</v>
      </c>
      <c r="B172" s="5">
        <v>8.0304479999999998E-2</v>
      </c>
    </row>
    <row r="173" spans="1:2">
      <c r="A173" s="4">
        <v>45305.544340277775</v>
      </c>
      <c r="B173" s="5">
        <v>8.0224699999999996E-2</v>
      </c>
    </row>
    <row r="174" spans="1:2">
      <c r="A174" s="4">
        <v>45305.540092592593</v>
      </c>
      <c r="B174" s="5">
        <v>2.672919E-2</v>
      </c>
    </row>
    <row r="175" spans="1:2">
      <c r="A175" s="4">
        <v>45305.535868055558</v>
      </c>
      <c r="B175" s="5">
        <v>2.6726690000000001E-2</v>
      </c>
    </row>
    <row r="176" spans="1:2">
      <c r="A176" s="4">
        <v>45305.534421296295</v>
      </c>
      <c r="B176" s="5">
        <v>0.10785248</v>
      </c>
    </row>
    <row r="177" spans="1:2">
      <c r="A177" s="4">
        <v>45305.529479166667</v>
      </c>
      <c r="B177" s="5">
        <v>0.10768595</v>
      </c>
    </row>
    <row r="178" spans="1:2">
      <c r="A178" s="4">
        <v>45305.523831018516</v>
      </c>
      <c r="B178" s="5">
        <v>2.6188090000000001E-2</v>
      </c>
    </row>
    <row r="179" spans="1:2">
      <c r="A179" s="4">
        <v>45305.519594907404</v>
      </c>
      <c r="B179" s="5">
        <v>2.618639E-2</v>
      </c>
    </row>
    <row r="180" spans="1:2">
      <c r="A180" s="4">
        <v>45305.516759259262</v>
      </c>
      <c r="B180" s="5">
        <v>2.7246670000000001E-2</v>
      </c>
    </row>
    <row r="181" spans="1:2">
      <c r="A181" s="4">
        <v>45305.51253472222</v>
      </c>
      <c r="B181" s="5">
        <v>2.7272790000000002E-2</v>
      </c>
    </row>
    <row r="182" spans="1:2">
      <c r="A182" s="4">
        <v>45305.509687500002</v>
      </c>
      <c r="B182" s="5">
        <v>4.911364E-2</v>
      </c>
    </row>
    <row r="183" spans="1:2">
      <c r="A183" s="4">
        <v>45305.505462962959</v>
      </c>
      <c r="B183" s="5">
        <v>4.908821E-2</v>
      </c>
    </row>
    <row r="184" spans="1:2">
      <c r="A184" s="4">
        <v>45305.501226851855</v>
      </c>
      <c r="B184" s="5">
        <v>2.0892210000000001E-2</v>
      </c>
    </row>
    <row r="185" spans="1:2">
      <c r="A185" s="4">
        <v>45305.497685185182</v>
      </c>
      <c r="B185" s="5">
        <v>2.088959E-2</v>
      </c>
    </row>
    <row r="186" spans="1:2">
      <c r="A186" s="4">
        <v>45305.496249999997</v>
      </c>
      <c r="B186" s="5">
        <v>4.7063929999999997E-2</v>
      </c>
    </row>
    <row r="187" spans="1:2">
      <c r="A187" s="4">
        <v>45305.491307870368</v>
      </c>
      <c r="B187" s="5">
        <v>4.7066049999999998E-2</v>
      </c>
    </row>
    <row r="188" spans="1:2">
      <c r="A188" s="4">
        <v>45305.488483796296</v>
      </c>
      <c r="B188" s="5">
        <v>4.0624559999999997E-2</v>
      </c>
    </row>
    <row r="189" spans="1:2">
      <c r="A189" s="4">
        <v>45305.483564814815</v>
      </c>
      <c r="B189" s="5">
        <v>4.0559699999999997E-2</v>
      </c>
    </row>
    <row r="190" spans="1:2">
      <c r="A190" s="4">
        <v>45305.481423611112</v>
      </c>
      <c r="B190" s="5">
        <v>2.5730019999999999E-2</v>
      </c>
    </row>
    <row r="191" spans="1:2">
      <c r="A191" s="4">
        <v>45305.476481481484</v>
      </c>
      <c r="B191" s="5">
        <v>2.570592E-2</v>
      </c>
    </row>
    <row r="192" spans="1:2">
      <c r="A192" s="4">
        <v>45305.181041666663</v>
      </c>
      <c r="B192" s="5">
        <v>0.13638792999999999</v>
      </c>
    </row>
    <row r="193" spans="1:2">
      <c r="A193" s="4">
        <v>45305.175405092596</v>
      </c>
      <c r="B193" s="5">
        <v>0.13667546999999999</v>
      </c>
    </row>
    <row r="194" spans="1:2">
      <c r="A194" s="4">
        <v>45305.171180555553</v>
      </c>
      <c r="B194" s="5">
        <v>3.5818469999999998E-2</v>
      </c>
    </row>
    <row r="195" spans="1:2">
      <c r="A195" s="4">
        <v>45305.166932870372</v>
      </c>
      <c r="B195" s="5">
        <v>3.5768519999999998E-2</v>
      </c>
    </row>
    <row r="196" spans="1:2">
      <c r="A196" s="4">
        <v>45305.163402777776</v>
      </c>
      <c r="B196" s="5">
        <v>3.5817839999999997E-2</v>
      </c>
    </row>
    <row r="197" spans="1:2">
      <c r="A197" s="4">
        <v>45305.159155092595</v>
      </c>
      <c r="B197" s="5">
        <v>3.5845639999999998E-2</v>
      </c>
    </row>
    <row r="198" spans="1:2">
      <c r="A198" s="4">
        <v>45305.155613425923</v>
      </c>
      <c r="B198" s="5">
        <v>3.7638159999999997E-2</v>
      </c>
    </row>
    <row r="199" spans="1:2">
      <c r="A199" s="4">
        <v>45305.151377314818</v>
      </c>
      <c r="B199" s="5">
        <v>3.7705089999999997E-2</v>
      </c>
    </row>
    <row r="200" spans="1:2">
      <c r="A200" s="4">
        <v>45305.133125</v>
      </c>
      <c r="B200" s="5">
        <v>3.8198879999999998E-2</v>
      </c>
    </row>
    <row r="201" spans="1:2">
      <c r="A201" s="4">
        <v>45305.128900462965</v>
      </c>
      <c r="B201" s="5">
        <v>3.8110970000000001E-2</v>
      </c>
    </row>
    <row r="202" spans="1:2">
      <c r="A202" s="4">
        <v>45305.123981481483</v>
      </c>
      <c r="B202" s="5">
        <v>4.1299000000000002E-4</v>
      </c>
    </row>
    <row r="203" spans="1:2">
      <c r="A203" s="4">
        <v>45305.120474537034</v>
      </c>
      <c r="B203" s="5">
        <v>4.1376999999999999E-4</v>
      </c>
    </row>
    <row r="204" spans="1:2">
      <c r="A204" s="4">
        <v>45305.117627314816</v>
      </c>
      <c r="B204" s="5">
        <v>4.1470890000000003E-2</v>
      </c>
    </row>
    <row r="205" spans="1:2">
      <c r="A205" s="4">
        <v>45305.116909722223</v>
      </c>
      <c r="B205" s="5">
        <v>6.7436000000000004E-4</v>
      </c>
    </row>
    <row r="206" spans="1:2">
      <c r="A206" s="4">
        <v>45305.11409722222</v>
      </c>
      <c r="B206" s="5">
        <v>3.3775199999999998E-2</v>
      </c>
    </row>
    <row r="207" spans="1:2">
      <c r="A207" s="4">
        <v>45305.113391203704</v>
      </c>
      <c r="B207" s="5">
        <v>8.2344099999999993E-3</v>
      </c>
    </row>
    <row r="208" spans="1:2">
      <c r="A208" s="4">
        <v>45305.112673611111</v>
      </c>
      <c r="B208" s="5">
        <v>0.11742914</v>
      </c>
    </row>
    <row r="209" spans="1:2">
      <c r="A209" s="4">
        <v>45305.109861111108</v>
      </c>
      <c r="B209" s="5">
        <v>6.7226000000000005E-4</v>
      </c>
    </row>
    <row r="210" spans="1:2">
      <c r="A210" s="4">
        <v>45305.109155092592</v>
      </c>
      <c r="B210" s="5">
        <v>1.3490999999999999E-4</v>
      </c>
    </row>
    <row r="211" spans="1:2">
      <c r="A211" s="4">
        <v>45305.107754629629</v>
      </c>
      <c r="B211" s="5">
        <v>0.11747396</v>
      </c>
    </row>
    <row r="212" spans="1:2">
      <c r="A212" s="4">
        <v>45305.106342592589</v>
      </c>
      <c r="B212" s="5">
        <v>2.5915999999999998E-4</v>
      </c>
    </row>
    <row r="213" spans="1:2">
      <c r="A213" s="4">
        <v>45305.10564814815</v>
      </c>
      <c r="B213" s="5">
        <v>0.11142328</v>
      </c>
    </row>
    <row r="214" spans="1:2">
      <c r="A214" s="4">
        <v>45305.102777777778</v>
      </c>
      <c r="B214" s="5">
        <v>2.5964E-4</v>
      </c>
    </row>
    <row r="215" spans="1:2">
      <c r="A215" s="4">
        <v>45305.102071759262</v>
      </c>
      <c r="B215" s="5">
        <v>2.876E-4</v>
      </c>
    </row>
    <row r="216" spans="1:2">
      <c r="A216" s="4">
        <v>45305.100671296299</v>
      </c>
      <c r="B216" s="5">
        <v>0.11135871</v>
      </c>
    </row>
    <row r="217" spans="1:2">
      <c r="A217" s="4">
        <v>45305.098553240743</v>
      </c>
      <c r="B217" s="5">
        <v>2.8765000000000003E-4</v>
      </c>
    </row>
    <row r="218" spans="1:2">
      <c r="A218" s="4">
        <v>45305.095034722224</v>
      </c>
      <c r="B218" s="5">
        <v>2.8708999999999999E-4</v>
      </c>
    </row>
    <row r="219" spans="1:2">
      <c r="A219" s="4">
        <v>45305.091527777775</v>
      </c>
      <c r="B219" s="5">
        <v>1.5223999999999999E-4</v>
      </c>
    </row>
    <row r="220" spans="1:2">
      <c r="A220" s="4">
        <v>45305.089421296296</v>
      </c>
      <c r="B220" s="5">
        <v>7.7738390000000004E-2</v>
      </c>
    </row>
    <row r="221" spans="1:2">
      <c r="A221" s="4">
        <v>45305.088009259256</v>
      </c>
      <c r="B221" s="5">
        <v>1.5252000000000001E-4</v>
      </c>
    </row>
    <row r="222" spans="1:2">
      <c r="A222" s="4">
        <v>45305.085162037038</v>
      </c>
      <c r="B222" s="5">
        <v>7.7694310000000003E-2</v>
      </c>
    </row>
    <row r="223" spans="1:2">
      <c r="A223" s="4">
        <v>45305.083020833335</v>
      </c>
      <c r="B223" s="5">
        <v>0.10851543</v>
      </c>
    </row>
    <row r="224" spans="1:2">
      <c r="A224" s="4">
        <v>45305.08090277778</v>
      </c>
      <c r="B224" s="5">
        <v>1.856994E-2</v>
      </c>
    </row>
    <row r="225" spans="1:2">
      <c r="A225" s="4">
        <v>45305.078101851854</v>
      </c>
      <c r="B225" s="5">
        <v>0.10815854</v>
      </c>
    </row>
    <row r="226" spans="1:2">
      <c r="A226" s="4">
        <v>45305.076678240737</v>
      </c>
      <c r="B226" s="5">
        <v>2.203196E-2</v>
      </c>
    </row>
    <row r="227" spans="1:2">
      <c r="A227" s="4">
        <v>45305.074560185189</v>
      </c>
      <c r="B227" s="5">
        <v>6.9605319999999998E-2</v>
      </c>
    </row>
    <row r="228" spans="1:2">
      <c r="A228" s="4">
        <v>45305.073136574072</v>
      </c>
      <c r="B228" s="5">
        <v>4.1648810000000001E-2</v>
      </c>
    </row>
    <row r="229" spans="1:2">
      <c r="A229" s="4">
        <v>45305.069618055553</v>
      </c>
      <c r="B229" s="5">
        <v>9.8212250000000001E-2</v>
      </c>
    </row>
    <row r="230" spans="1:2">
      <c r="A230" s="4">
        <v>45305.066782407404</v>
      </c>
      <c r="B230" s="5">
        <v>0.10176884</v>
      </c>
    </row>
    <row r="231" spans="1:2">
      <c r="A231" s="4">
        <v>45305.066076388888</v>
      </c>
      <c r="B231" s="5">
        <v>5.545663E-2</v>
      </c>
    </row>
    <row r="232" spans="1:2">
      <c r="A232" s="4">
        <v>45305.063275462962</v>
      </c>
      <c r="B232" s="5">
        <v>4.0923500000000002E-2</v>
      </c>
    </row>
    <row r="233" spans="1:2">
      <c r="A233" s="4">
        <v>45305.0625462963</v>
      </c>
      <c r="B233" s="5">
        <v>0.12260405000000001</v>
      </c>
    </row>
    <row r="234" spans="1:2">
      <c r="A234" s="4">
        <v>45305.059745370374</v>
      </c>
      <c r="B234" s="5">
        <v>1.0140420000000001E-2</v>
      </c>
    </row>
    <row r="235" spans="1:2">
      <c r="A235" s="4">
        <v>45305.059039351851</v>
      </c>
      <c r="B235" s="5">
        <v>4.1414000000000002E-4</v>
      </c>
    </row>
    <row r="236" spans="1:2">
      <c r="A236" s="4">
        <v>45305.058333333334</v>
      </c>
      <c r="B236" s="5">
        <v>7.1675900000000001E-2</v>
      </c>
    </row>
    <row r="237" spans="1:2">
      <c r="A237" s="4">
        <v>45305.055520833332</v>
      </c>
      <c r="B237" s="5">
        <v>7.9100999999999998E-3</v>
      </c>
    </row>
    <row r="238" spans="1:2">
      <c r="A238" s="4">
        <v>45305.054791666669</v>
      </c>
      <c r="B238" s="5">
        <v>7.1584389999999998E-2</v>
      </c>
    </row>
    <row r="239" spans="1:2">
      <c r="A239" s="4">
        <v>45305.05196759259</v>
      </c>
      <c r="B239" s="5">
        <v>4.1363000000000001E-4</v>
      </c>
    </row>
    <row r="241" spans="1:1">
      <c r="A241" s="1"/>
    </row>
    <row r="243" spans="1:1">
      <c r="A243" s="1"/>
    </row>
    <row r="245" spans="1:1">
      <c r="A245" s="1"/>
    </row>
    <row r="247" spans="1:1">
      <c r="A247" s="1"/>
    </row>
    <row r="249" spans="1:1">
      <c r="A249" s="1"/>
    </row>
    <row r="251" spans="1:1">
      <c r="A251" s="1"/>
    </row>
    <row r="253" spans="1:1">
      <c r="A253" s="1"/>
    </row>
    <row r="255" spans="1:1">
      <c r="A255" s="1"/>
    </row>
    <row r="257" spans="1:1">
      <c r="A257" s="1"/>
    </row>
    <row r="259" spans="1:1">
      <c r="A259" s="1"/>
    </row>
    <row r="261" spans="1:1">
      <c r="A261" s="1"/>
    </row>
    <row r="263" spans="1:1">
      <c r="A263" s="1"/>
    </row>
  </sheetData>
  <autoFilter ref="A1:B239" xr:uid="{710A8800-10FF-4B91-9F21-CE9F2CDD93A7}">
    <sortState xmlns:xlrd2="http://schemas.microsoft.com/office/spreadsheetml/2017/richdata2" ref="A2:B239">
      <sortCondition descending="1" ref="A1"/>
    </sortState>
  </autoFilter>
  <mergeCells count="1">
    <mergeCell ref="K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748D-9882-4B4B-8C8B-0ECEA0AF2198}">
  <dimension ref="C1:H278"/>
  <sheetViews>
    <sheetView workbookViewId="0">
      <selection activeCell="I14" sqref="I14"/>
    </sheetView>
  </sheetViews>
  <sheetFormatPr defaultRowHeight="15"/>
  <cols>
    <col min="3" max="3" width="20" style="4" bestFit="1" customWidth="1"/>
    <col min="4" max="4" width="15.5703125" style="5" customWidth="1"/>
    <col min="7" max="7" width="13.140625" bestFit="1" customWidth="1"/>
    <col min="8" max="8" width="17.28515625" bestFit="1" customWidth="1"/>
  </cols>
  <sheetData>
    <row r="1" spans="3:8">
      <c r="C1" s="4" t="s">
        <v>24</v>
      </c>
      <c r="D1" s="5" t="s">
        <v>25</v>
      </c>
    </row>
    <row r="2" spans="3:8">
      <c r="C2" s="4">
        <v>45306.978449074071</v>
      </c>
      <c r="D2" s="5">
        <v>2.1002999999999999E-4</v>
      </c>
    </row>
    <row r="3" spans="3:8">
      <c r="C3" s="4">
        <v>45306.972824074073</v>
      </c>
      <c r="D3" s="5">
        <v>2.1068000000000001E-4</v>
      </c>
    </row>
    <row r="4" spans="3:8">
      <c r="C4" s="4">
        <v>45306.967187499999</v>
      </c>
      <c r="D4" s="5">
        <v>5.6610000000000002E-5</v>
      </c>
    </row>
    <row r="5" spans="3:8">
      <c r="C5" s="4">
        <v>45306.962962962964</v>
      </c>
      <c r="D5" s="5">
        <v>5.664E-5</v>
      </c>
    </row>
    <row r="6" spans="3:8">
      <c r="C6" s="4">
        <v>45306.961527777778</v>
      </c>
      <c r="D6" s="5">
        <v>2.1405999999999999E-4</v>
      </c>
      <c r="G6" s="2" t="s">
        <v>46</v>
      </c>
      <c r="H6" t="s">
        <v>29</v>
      </c>
    </row>
    <row r="7" spans="3:8">
      <c r="C7" s="4">
        <v>45306.955891203703</v>
      </c>
      <c r="D7" s="5">
        <v>2.1472E-4</v>
      </c>
      <c r="G7" s="3" t="s">
        <v>26</v>
      </c>
      <c r="H7">
        <v>3.0701800000000009E-3</v>
      </c>
    </row>
    <row r="8" spans="3:8">
      <c r="C8" s="4">
        <v>45306.955891203703</v>
      </c>
      <c r="D8" s="5">
        <v>2.1472E-4</v>
      </c>
      <c r="G8" s="3" t="s">
        <v>27</v>
      </c>
      <c r="H8">
        <v>3.116E-5</v>
      </c>
    </row>
    <row r="9" spans="3:8">
      <c r="C9" s="4">
        <v>45306.950937499998</v>
      </c>
      <c r="D9" s="5">
        <v>5.0420000000000002E-5</v>
      </c>
      <c r="G9" s="3" t="s">
        <v>28</v>
      </c>
      <c r="H9">
        <v>2.0184319999999985E-2</v>
      </c>
    </row>
    <row r="10" spans="3:8">
      <c r="C10" s="4">
        <v>45306.946689814817</v>
      </c>
      <c r="D10" s="5">
        <v>5.0489999999999999E-5</v>
      </c>
      <c r="G10" s="3" t="s">
        <v>2</v>
      </c>
      <c r="H10">
        <v>2.3285659999999986E-2</v>
      </c>
    </row>
    <row r="11" spans="3:8">
      <c r="C11" s="4">
        <v>45306.935428240744</v>
      </c>
      <c r="D11" s="5">
        <v>5.3650000000000003E-5</v>
      </c>
    </row>
    <row r="12" spans="3:8">
      <c r="C12" s="4">
        <v>45306.931875000002</v>
      </c>
      <c r="D12" s="5">
        <v>5.3640000000000001E-5</v>
      </c>
    </row>
    <row r="13" spans="3:8">
      <c r="C13" s="4">
        <v>45306.923449074071</v>
      </c>
      <c r="D13" s="5">
        <v>1.7599E-4</v>
      </c>
    </row>
    <row r="14" spans="3:8">
      <c r="C14" s="4">
        <v>45306.918483796297</v>
      </c>
      <c r="D14" s="5">
        <v>1.7607000000000001E-4</v>
      </c>
    </row>
    <row r="15" spans="3:8">
      <c r="C15" s="4">
        <v>45306.912870370368</v>
      </c>
      <c r="D15" s="5">
        <v>1.2337000000000001E-4</v>
      </c>
    </row>
    <row r="16" spans="3:8">
      <c r="C16" s="4">
        <v>45306.908622685187</v>
      </c>
      <c r="D16" s="5">
        <v>1.2338E-4</v>
      </c>
    </row>
    <row r="17" spans="3:4">
      <c r="C17" s="4">
        <v>45306.907164351855</v>
      </c>
      <c r="D17" s="5">
        <v>1.4972999999999999E-4</v>
      </c>
    </row>
    <row r="18" spans="3:4">
      <c r="C18" s="4">
        <v>45306.90221064815</v>
      </c>
      <c r="D18" s="5">
        <v>1.4946E-4</v>
      </c>
    </row>
    <row r="19" spans="3:4">
      <c r="C19" s="4">
        <v>45306.899398148147</v>
      </c>
      <c r="D19" s="5">
        <v>2.0468999999999999E-4</v>
      </c>
    </row>
    <row r="20" spans="3:4">
      <c r="C20" s="4">
        <v>45306.893773148149</v>
      </c>
      <c r="D20" s="5">
        <v>2.0474999999999999E-4</v>
      </c>
    </row>
    <row r="21" spans="3:4">
      <c r="C21" s="4">
        <v>45306.888113425928</v>
      </c>
      <c r="D21" s="5">
        <v>4.7649999999999999E-5</v>
      </c>
    </row>
    <row r="22" spans="3:4">
      <c r="C22" s="4">
        <v>45306.883888888886</v>
      </c>
      <c r="D22" s="5">
        <v>4.7700000000000001E-5</v>
      </c>
    </row>
    <row r="23" spans="3:4">
      <c r="C23" s="4">
        <v>45306.879664351851</v>
      </c>
      <c r="D23" s="5">
        <v>5.4620000000000002E-5</v>
      </c>
    </row>
    <row r="24" spans="3:4">
      <c r="C24" s="4">
        <v>45306.876134259262</v>
      </c>
      <c r="D24" s="5">
        <v>5.4610000000000001E-5</v>
      </c>
    </row>
    <row r="25" spans="3:4">
      <c r="C25" s="4">
        <v>45306.873298611114</v>
      </c>
      <c r="D25" s="5">
        <v>1.0801E-4</v>
      </c>
    </row>
    <row r="26" spans="3:4">
      <c r="C26" s="4">
        <v>45306.869062500002</v>
      </c>
      <c r="D26" s="5">
        <v>1.0785000000000001E-4</v>
      </c>
    </row>
    <row r="27" spans="3:4">
      <c r="C27" s="4">
        <v>45306.864120370374</v>
      </c>
      <c r="D27" s="5">
        <v>5.5399999999999998E-5</v>
      </c>
    </row>
    <row r="28" spans="3:4">
      <c r="C28" s="4">
        <v>45306.860567129632</v>
      </c>
      <c r="D28" s="5">
        <v>5.5290000000000001E-5</v>
      </c>
    </row>
    <row r="29" spans="3:4">
      <c r="C29" s="4">
        <v>45306.859155092592</v>
      </c>
      <c r="D29" s="5">
        <v>1.5338999999999999E-4</v>
      </c>
    </row>
    <row r="30" spans="3:4">
      <c r="C30" s="4">
        <v>45306.854212962964</v>
      </c>
      <c r="D30" s="5">
        <v>1.5338999999999999E-4</v>
      </c>
    </row>
    <row r="31" spans="3:4">
      <c r="C31" s="4">
        <v>45306.834548611114</v>
      </c>
      <c r="D31" s="5">
        <v>4.125E-5</v>
      </c>
    </row>
    <row r="32" spans="3:4">
      <c r="C32" s="4">
        <v>45306.830312500002</v>
      </c>
      <c r="D32" s="5">
        <v>4.1329999999999999E-5</v>
      </c>
    </row>
    <row r="33" spans="3:4">
      <c r="C33" s="4">
        <v>45306.826770833337</v>
      </c>
      <c r="D33" s="5">
        <v>4.9230000000000001E-5</v>
      </c>
    </row>
    <row r="34" spans="3:4">
      <c r="C34" s="4">
        <v>45306.822523148148</v>
      </c>
      <c r="D34" s="5">
        <v>4.9249999999999998E-5</v>
      </c>
    </row>
    <row r="35" spans="3:4">
      <c r="C35" s="4">
        <v>45306.821099537039</v>
      </c>
      <c r="D35" s="5">
        <v>1.9713E-4</v>
      </c>
    </row>
    <row r="36" spans="3:4">
      <c r="C36" s="4">
        <v>45306.816145833334</v>
      </c>
      <c r="D36" s="5">
        <v>1.9792E-4</v>
      </c>
    </row>
    <row r="37" spans="3:4">
      <c r="C37" s="4">
        <v>45306.813333333332</v>
      </c>
      <c r="D37" s="5">
        <v>1.0364E-4</v>
      </c>
    </row>
    <row r="38" spans="3:4">
      <c r="C38" s="4">
        <v>45306.807708333334</v>
      </c>
      <c r="D38" s="5">
        <v>1.0323999999999999E-4</v>
      </c>
    </row>
    <row r="39" spans="3:4">
      <c r="C39" s="4">
        <v>45306.804189814815</v>
      </c>
      <c r="D39" s="5">
        <v>1.0176E-4</v>
      </c>
    </row>
    <row r="40" spans="3:4">
      <c r="C40" s="4">
        <v>45306.799942129626</v>
      </c>
      <c r="D40" s="5">
        <v>1.0217000000000001E-4</v>
      </c>
    </row>
    <row r="41" spans="3:4">
      <c r="C41" s="4">
        <v>45306.797824074078</v>
      </c>
      <c r="D41" s="5">
        <v>1.3024E-4</v>
      </c>
    </row>
    <row r="42" spans="3:4">
      <c r="C42" s="4">
        <v>45306.792858796296</v>
      </c>
      <c r="D42" s="5">
        <v>1.2993E-4</v>
      </c>
    </row>
    <row r="43" spans="3:4">
      <c r="C43" s="4">
        <v>45306.7893287037</v>
      </c>
      <c r="D43" s="5">
        <v>8.5169999999999999E-5</v>
      </c>
    </row>
    <row r="44" spans="3:4">
      <c r="C44" s="4">
        <v>45306.785081018519</v>
      </c>
      <c r="D44" s="5">
        <v>8.5179999999999994E-5</v>
      </c>
    </row>
    <row r="45" spans="3:4">
      <c r="C45" s="4">
        <v>45306.773136574076</v>
      </c>
      <c r="D45" s="5">
        <v>3.7030000000000003E-5</v>
      </c>
    </row>
    <row r="46" spans="3:4">
      <c r="C46" s="4">
        <v>45306.769618055558</v>
      </c>
      <c r="D46" s="5">
        <v>3.7089999999999999E-5</v>
      </c>
    </row>
    <row r="47" spans="3:4">
      <c r="C47" s="4">
        <v>45306.766782407409</v>
      </c>
      <c r="D47" s="5">
        <v>6.7100000000000005E-5</v>
      </c>
    </row>
    <row r="48" spans="3:4">
      <c r="C48" s="4">
        <v>45306.762546296297</v>
      </c>
      <c r="D48" s="5">
        <v>6.7119999999999994E-5</v>
      </c>
    </row>
    <row r="49" spans="3:4">
      <c r="C49" s="4">
        <v>45306.757615740738</v>
      </c>
      <c r="D49" s="5">
        <v>2.0299999999999999E-5</v>
      </c>
    </row>
    <row r="50" spans="3:4">
      <c r="C50" s="4">
        <v>45306.753391203703</v>
      </c>
      <c r="D50" s="5">
        <v>2.0319999999999999E-5</v>
      </c>
    </row>
    <row r="51" spans="3:4">
      <c r="C51" s="4">
        <v>45306.751944444448</v>
      </c>
      <c r="D51" s="5">
        <v>1.1581E-4</v>
      </c>
    </row>
    <row r="52" spans="3:4">
      <c r="C52" s="4">
        <v>45306.747025462966</v>
      </c>
      <c r="D52" s="5">
        <v>1.1584E-4</v>
      </c>
    </row>
    <row r="53" spans="3:4">
      <c r="C53" s="4">
        <v>45306.744884259257</v>
      </c>
      <c r="D53" s="5">
        <v>1.3231000000000001E-4</v>
      </c>
    </row>
    <row r="54" spans="3:4">
      <c r="C54" s="4">
        <v>45306.739930555559</v>
      </c>
      <c r="D54" s="5">
        <v>1.3207E-4</v>
      </c>
    </row>
    <row r="55" spans="3:4">
      <c r="C55" s="4">
        <v>45306.734988425924</v>
      </c>
      <c r="D55" s="5">
        <v>3.0639999999999998E-5</v>
      </c>
    </row>
    <row r="56" spans="3:4">
      <c r="C56" s="4">
        <v>45306.731446759259</v>
      </c>
      <c r="D56" s="5">
        <v>3.0639999999999998E-5</v>
      </c>
    </row>
    <row r="57" spans="3:4">
      <c r="C57" s="4">
        <v>45306.730011574073</v>
      </c>
      <c r="D57" s="5">
        <v>8.242E-5</v>
      </c>
    </row>
    <row r="58" spans="3:4">
      <c r="C58" s="4">
        <v>45306.725081018521</v>
      </c>
      <c r="D58" s="5">
        <v>8.2479999999999996E-5</v>
      </c>
    </row>
    <row r="59" spans="3:4">
      <c r="C59" s="4">
        <v>45306.722951388889</v>
      </c>
      <c r="D59" s="5">
        <v>2.1168000000000001E-4</v>
      </c>
    </row>
    <row r="60" spans="3:4">
      <c r="C60" s="4">
        <v>45306.716620370367</v>
      </c>
      <c r="D60" s="5">
        <v>2.108E-4</v>
      </c>
    </row>
    <row r="61" spans="3:4">
      <c r="C61" s="4">
        <v>45306.709606481483</v>
      </c>
      <c r="D61" s="5">
        <v>3.1680000000000002E-5</v>
      </c>
    </row>
    <row r="62" spans="3:4">
      <c r="C62" s="4">
        <v>45306.706064814818</v>
      </c>
      <c r="D62" s="5">
        <v>3.1749999999999999E-5</v>
      </c>
    </row>
    <row r="63" spans="3:4">
      <c r="C63" s="4">
        <v>45306.697627314818</v>
      </c>
      <c r="D63" s="5">
        <v>1.4375999999999999E-4</v>
      </c>
    </row>
    <row r="64" spans="3:4">
      <c r="C64" s="4">
        <v>45306.692013888889</v>
      </c>
      <c r="D64" s="5">
        <v>1.4380999999999999E-4</v>
      </c>
    </row>
    <row r="65" spans="3:4">
      <c r="C65" s="4">
        <v>45306.688460648147</v>
      </c>
      <c r="D65" s="5">
        <v>8.5970000000000005E-5</v>
      </c>
    </row>
    <row r="66" spans="3:4">
      <c r="C66" s="4">
        <v>45306.683530092596</v>
      </c>
      <c r="D66" s="5">
        <v>8.5950000000000002E-5</v>
      </c>
    </row>
    <row r="67" spans="3:4">
      <c r="C67" s="4">
        <v>45306.679305555554</v>
      </c>
      <c r="D67" s="5">
        <v>4.5189999999999999E-5</v>
      </c>
    </row>
    <row r="68" spans="3:4">
      <c r="C68" s="4">
        <v>45306.675081018519</v>
      </c>
      <c r="D68" s="5">
        <v>4.5160000000000001E-5</v>
      </c>
    </row>
    <row r="69" spans="3:4">
      <c r="C69" s="4">
        <v>45306.665243055555</v>
      </c>
      <c r="D69" s="5">
        <v>7.8469999999999999E-5</v>
      </c>
    </row>
    <row r="70" spans="3:4">
      <c r="C70" s="4">
        <v>45306.660300925927</v>
      </c>
      <c r="D70" s="5">
        <v>7.8040000000000005E-5</v>
      </c>
    </row>
    <row r="71" spans="3:4">
      <c r="C71" s="4">
        <v>45306.658877314818</v>
      </c>
      <c r="D71" s="5">
        <v>1.6647E-4</v>
      </c>
    </row>
    <row r="72" spans="3:4">
      <c r="C72" s="4">
        <v>45306.653217592589</v>
      </c>
      <c r="D72" s="5">
        <v>1.6673999999999999E-4</v>
      </c>
    </row>
    <row r="73" spans="3:4">
      <c r="C73" s="4">
        <v>45306.64266203704</v>
      </c>
      <c r="D73" s="5">
        <v>1.4815999999999999E-4</v>
      </c>
    </row>
    <row r="74" spans="3:4">
      <c r="C74" s="4">
        <v>45306.637708333335</v>
      </c>
      <c r="D74" s="5">
        <v>1.4815E-4</v>
      </c>
    </row>
    <row r="75" spans="3:4">
      <c r="C75" s="4">
        <v>45306.634872685187</v>
      </c>
      <c r="D75" s="5">
        <v>1.4770000000000001E-4</v>
      </c>
    </row>
    <row r="76" spans="3:4">
      <c r="C76" s="4">
        <v>45306.629953703705</v>
      </c>
      <c r="D76" s="5">
        <v>1.4788E-4</v>
      </c>
    </row>
    <row r="77" spans="3:4">
      <c r="C77" s="4">
        <v>45306.625717592593</v>
      </c>
      <c r="D77" s="5">
        <v>4.8850000000000002E-5</v>
      </c>
    </row>
    <row r="78" spans="3:4">
      <c r="C78" s="4">
        <v>45306.621469907404</v>
      </c>
      <c r="D78" s="5">
        <v>4.8690000000000003E-5</v>
      </c>
    </row>
    <row r="79" spans="3:4">
      <c r="C79" s="4">
        <v>45306.618622685186</v>
      </c>
      <c r="D79" s="5">
        <v>9.9179999999999996E-5</v>
      </c>
    </row>
    <row r="80" spans="3:4">
      <c r="C80" s="4">
        <v>45306.614386574074</v>
      </c>
      <c r="D80" s="5">
        <v>9.8989999999999999E-5</v>
      </c>
    </row>
    <row r="81" spans="3:4">
      <c r="C81" s="4">
        <v>45306.603113425925</v>
      </c>
      <c r="D81" s="5">
        <v>1.1056999999999999E-4</v>
      </c>
    </row>
    <row r="82" spans="3:4">
      <c r="C82" s="4">
        <v>45306.598171296297</v>
      </c>
      <c r="D82" s="5">
        <v>1.1074E-4</v>
      </c>
    </row>
    <row r="83" spans="3:4">
      <c r="C83" s="4">
        <v>45306.594641203701</v>
      </c>
      <c r="D83" s="5">
        <v>5.3440000000000003E-5</v>
      </c>
    </row>
    <row r="84" spans="3:4">
      <c r="C84" s="4">
        <v>45306.591087962966</v>
      </c>
      <c r="D84" s="5">
        <v>5.3229999999999997E-5</v>
      </c>
    </row>
    <row r="85" spans="3:4">
      <c r="C85" s="4">
        <v>45306.588958333334</v>
      </c>
      <c r="D85" s="5">
        <v>1.0478E-4</v>
      </c>
    </row>
    <row r="86" spans="3:4">
      <c r="C86" s="4">
        <v>45306.584027777775</v>
      </c>
      <c r="D86" s="5">
        <v>1.0476000000000001E-4</v>
      </c>
    </row>
    <row r="87" spans="3:4">
      <c r="C87" s="4">
        <v>45306.56722222222</v>
      </c>
      <c r="D87" s="5">
        <v>1.2420000000000001E-4</v>
      </c>
    </row>
    <row r="88" spans="3:4">
      <c r="C88" s="4">
        <v>45306.562303240738</v>
      </c>
      <c r="D88" s="5">
        <v>1.237E-4</v>
      </c>
    </row>
    <row r="89" spans="3:4">
      <c r="C89" s="4">
        <v>45306.559479166666</v>
      </c>
      <c r="D89" s="5">
        <v>1.4543E-4</v>
      </c>
    </row>
    <row r="90" spans="3:4">
      <c r="C90" s="4">
        <v>45306.554560185185</v>
      </c>
      <c r="D90" s="5">
        <v>1.4495E-4</v>
      </c>
    </row>
    <row r="91" spans="3:4">
      <c r="C91" s="4">
        <v>45306.551006944443</v>
      </c>
      <c r="D91" s="5">
        <v>9.4649999999999997E-5</v>
      </c>
    </row>
    <row r="92" spans="3:4">
      <c r="C92" s="4">
        <v>45306.546770833331</v>
      </c>
      <c r="D92" s="5">
        <v>9.4599999999999996E-5</v>
      </c>
    </row>
    <row r="93" spans="3:4">
      <c r="C93" s="4">
        <v>45306.541863425926</v>
      </c>
      <c r="D93" s="5">
        <v>4.2389999999999999E-5</v>
      </c>
    </row>
    <row r="94" spans="3:4">
      <c r="C94" s="4">
        <v>45306.538344907407</v>
      </c>
      <c r="D94" s="5">
        <v>4.248E-5</v>
      </c>
    </row>
    <row r="95" spans="3:4">
      <c r="C95" s="4">
        <v>45306.536203703705</v>
      </c>
      <c r="D95" s="5">
        <v>1.7937000000000001E-4</v>
      </c>
    </row>
    <row r="96" spans="3:4">
      <c r="C96" s="4">
        <v>45306.531273148146</v>
      </c>
      <c r="D96" s="5">
        <v>1.7859000000000001E-4</v>
      </c>
    </row>
    <row r="97" spans="3:4">
      <c r="C97" s="4">
        <v>45306.526342592595</v>
      </c>
      <c r="D97" s="5">
        <v>4.2009999999999999E-5</v>
      </c>
    </row>
    <row r="98" spans="3:4">
      <c r="C98" s="4">
        <v>45306.522800925923</v>
      </c>
      <c r="D98" s="5">
        <v>4.231E-5</v>
      </c>
    </row>
    <row r="99" spans="3:4">
      <c r="C99" s="4">
        <v>45306.521365740744</v>
      </c>
      <c r="D99" s="5">
        <v>1.1868E-4</v>
      </c>
    </row>
    <row r="100" spans="3:4">
      <c r="C100" s="4">
        <v>45306.516446759262</v>
      </c>
      <c r="D100" s="5">
        <v>1.1841999999999999E-4</v>
      </c>
    </row>
    <row r="101" spans="3:4">
      <c r="C101" s="4">
        <v>45306.513611111113</v>
      </c>
      <c r="D101" s="5">
        <v>1.3238E-4</v>
      </c>
    </row>
    <row r="102" spans="3:4">
      <c r="C102" s="4">
        <v>45306.508680555555</v>
      </c>
      <c r="D102" s="5">
        <v>1.3266999999999999E-4</v>
      </c>
    </row>
    <row r="103" spans="3:4">
      <c r="C103" s="4">
        <v>45306.503750000003</v>
      </c>
      <c r="D103" s="5">
        <v>4.4889999999999999E-5</v>
      </c>
    </row>
    <row r="104" spans="3:4">
      <c r="C104" s="4">
        <v>45306.499525462961</v>
      </c>
      <c r="D104" s="5">
        <v>4.498E-5</v>
      </c>
    </row>
    <row r="105" spans="3:4">
      <c r="C105" s="4">
        <v>45306.491064814814</v>
      </c>
      <c r="D105" s="5">
        <v>1.395E-4</v>
      </c>
    </row>
    <row r="106" spans="3:4">
      <c r="C106" s="4">
        <v>45306.486134259256</v>
      </c>
      <c r="D106" s="5">
        <v>1.3985000000000001E-4</v>
      </c>
    </row>
    <row r="107" spans="3:4">
      <c r="C107" s="4">
        <v>45306.48400462963</v>
      </c>
      <c r="D107" s="5">
        <v>1.8251000000000001E-4</v>
      </c>
    </row>
    <row r="108" spans="3:4">
      <c r="C108" s="4">
        <v>45306.478379629632</v>
      </c>
      <c r="D108" s="5">
        <v>1.8192999999999999E-4</v>
      </c>
    </row>
    <row r="109" spans="3:4">
      <c r="C109" s="4">
        <v>45306.472766203704</v>
      </c>
      <c r="D109" s="5">
        <v>4.6149999999999997E-5</v>
      </c>
    </row>
    <row r="110" spans="3:4">
      <c r="C110" s="4">
        <v>45306.469224537039</v>
      </c>
      <c r="D110" s="5">
        <v>4.6360000000000003E-5</v>
      </c>
    </row>
    <row r="111" spans="3:4">
      <c r="C111" s="4">
        <v>45306.465682870374</v>
      </c>
      <c r="D111" s="5">
        <v>9.1979999999999997E-5</v>
      </c>
    </row>
    <row r="112" spans="3:4">
      <c r="C112" s="4">
        <v>45306.461458333331</v>
      </c>
      <c r="D112" s="5">
        <v>9.2139999999999995E-5</v>
      </c>
    </row>
    <row r="113" spans="3:4">
      <c r="C113" s="4">
        <v>45306.457951388889</v>
      </c>
      <c r="D113" s="5">
        <v>1.1237E-4</v>
      </c>
    </row>
    <row r="114" spans="3:4">
      <c r="C114" s="4">
        <v>45306.453715277778</v>
      </c>
      <c r="D114" s="5">
        <v>1.1208E-4</v>
      </c>
    </row>
    <row r="115" spans="3:4">
      <c r="C115" s="4">
        <v>45306.452256944445</v>
      </c>
      <c r="D115" s="5">
        <v>2.8054000000000002E-4</v>
      </c>
    </row>
    <row r="116" spans="3:4">
      <c r="C116" s="4">
        <v>45306.445937500001</v>
      </c>
      <c r="D116" s="5">
        <v>2.5338999999999998E-4</v>
      </c>
    </row>
    <row r="117" spans="3:4">
      <c r="C117" s="4">
        <v>45306.444513888891</v>
      </c>
      <c r="D117" s="5">
        <v>2.5520000000000002E-4</v>
      </c>
    </row>
    <row r="118" spans="3:4">
      <c r="C118" s="4">
        <v>45306.43818287037</v>
      </c>
      <c r="D118" s="5">
        <v>2.2801000000000001E-4</v>
      </c>
    </row>
    <row r="119" spans="3:4">
      <c r="C119" s="4">
        <v>45306.426944444444</v>
      </c>
      <c r="D119" s="5">
        <v>1.3910999999999999E-4</v>
      </c>
    </row>
    <row r="120" spans="3:4">
      <c r="C120" s="4">
        <v>45306.422013888892</v>
      </c>
      <c r="D120" s="5">
        <v>1.3901000000000001E-4</v>
      </c>
    </row>
    <row r="121" spans="3:4">
      <c r="C121" s="4">
        <v>45306.41777777778</v>
      </c>
      <c r="D121" s="5">
        <v>4.7030000000000002E-5</v>
      </c>
    </row>
    <row r="122" spans="3:4">
      <c r="C122" s="4">
        <v>45306.414247685185</v>
      </c>
      <c r="D122" s="5">
        <v>4.7429999999999998E-5</v>
      </c>
    </row>
    <row r="123" spans="3:4">
      <c r="C123" s="4">
        <v>45306.403020833335</v>
      </c>
      <c r="D123" s="5">
        <v>4.4549999999999999E-5</v>
      </c>
    </row>
    <row r="124" spans="3:4">
      <c r="C124" s="4">
        <v>45306.398784722223</v>
      </c>
      <c r="D124" s="5">
        <v>4.4679999999999999E-5</v>
      </c>
    </row>
    <row r="125" spans="3:4">
      <c r="C125" s="4">
        <v>45306.388958333337</v>
      </c>
      <c r="D125" s="5">
        <v>9.2499999999999999E-5</v>
      </c>
    </row>
    <row r="126" spans="3:4">
      <c r="C126" s="4">
        <v>45306.384027777778</v>
      </c>
      <c r="D126" s="5">
        <v>9.2440000000000003E-5</v>
      </c>
    </row>
    <row r="127" spans="3:4">
      <c r="C127" s="4">
        <v>45306.380497685182</v>
      </c>
      <c r="D127" s="5">
        <v>4.833E-5</v>
      </c>
    </row>
    <row r="128" spans="3:4">
      <c r="C128" s="4">
        <v>45306.376967592594</v>
      </c>
      <c r="D128" s="5">
        <v>4.8420000000000001E-5</v>
      </c>
    </row>
    <row r="129" spans="3:4">
      <c r="C129" s="4">
        <v>45306.375543981485</v>
      </c>
      <c r="D129" s="5">
        <v>1.3349999999999999E-4</v>
      </c>
    </row>
    <row r="130" spans="3:4">
      <c r="C130" s="4">
        <v>45306.370625000003</v>
      </c>
      <c r="D130" s="5">
        <v>1.3349999999999999E-4</v>
      </c>
    </row>
    <row r="131" spans="3:4">
      <c r="C131" s="4">
        <v>45306.367094907408</v>
      </c>
      <c r="D131" s="5">
        <v>1.0473E-4</v>
      </c>
    </row>
    <row r="132" spans="3:4">
      <c r="C132" s="4">
        <v>45306.362175925926</v>
      </c>
      <c r="D132" s="5">
        <v>1.05E-4</v>
      </c>
    </row>
    <row r="133" spans="3:4">
      <c r="C133" s="4">
        <v>45306.360046296293</v>
      </c>
      <c r="D133" s="5">
        <v>2.0528000000000001E-4</v>
      </c>
    </row>
    <row r="134" spans="3:4">
      <c r="C134" s="4">
        <v>45306.355104166665</v>
      </c>
      <c r="D134" s="5">
        <v>2.0430000000000001E-4</v>
      </c>
    </row>
    <row r="135" spans="3:4">
      <c r="C135" s="4">
        <v>45306.349444444444</v>
      </c>
      <c r="D135" s="5">
        <v>4.596E-5</v>
      </c>
    </row>
    <row r="136" spans="3:4">
      <c r="C136" s="4">
        <v>45306.345219907409</v>
      </c>
      <c r="D136" s="5">
        <v>4.5989999999999998E-5</v>
      </c>
    </row>
    <row r="137" spans="3:4">
      <c r="C137" s="4">
        <v>45306.341689814813</v>
      </c>
      <c r="D137" s="5">
        <v>4.8860000000000003E-5</v>
      </c>
    </row>
    <row r="138" spans="3:4">
      <c r="C138" s="4">
        <v>45306.337465277778</v>
      </c>
      <c r="D138" s="5">
        <v>4.8819999999999997E-5</v>
      </c>
    </row>
    <row r="139" spans="3:4">
      <c r="C139" s="4">
        <v>45306.334629629629</v>
      </c>
      <c r="D139" s="5">
        <v>9.5749999999999996E-5</v>
      </c>
    </row>
    <row r="140" spans="3:4">
      <c r="C140" s="4">
        <v>45306.330393518518</v>
      </c>
      <c r="D140" s="5">
        <v>9.5749999999999996E-5</v>
      </c>
    </row>
    <row r="141" spans="3:4">
      <c r="C141" s="4">
        <v>45306.328252314815</v>
      </c>
      <c r="D141" s="5">
        <v>1.8615E-4</v>
      </c>
    </row>
    <row r="142" spans="3:4">
      <c r="C142" s="4">
        <v>45306.322638888887</v>
      </c>
      <c r="D142" s="5">
        <v>1.8603000000000001E-4</v>
      </c>
    </row>
    <row r="143" spans="3:4">
      <c r="C143" s="4">
        <v>45306.317025462966</v>
      </c>
      <c r="D143" s="5">
        <v>3.769E-5</v>
      </c>
    </row>
    <row r="144" spans="3:4">
      <c r="C144" s="4">
        <v>45306.31349537037</v>
      </c>
      <c r="D144" s="5">
        <v>3.769E-5</v>
      </c>
    </row>
    <row r="145" spans="3:4">
      <c r="C145" s="4">
        <v>45306.309259259258</v>
      </c>
      <c r="D145" s="5">
        <v>4.4249999999999998E-5</v>
      </c>
    </row>
    <row r="146" spans="3:4">
      <c r="C146" s="4">
        <v>45306.30574074074</v>
      </c>
      <c r="D146" s="5">
        <v>4.426E-5</v>
      </c>
    </row>
    <row r="147" spans="3:4">
      <c r="C147" s="4">
        <v>45306.301516203705</v>
      </c>
      <c r="D147" s="5">
        <v>4.7509999999999997E-5</v>
      </c>
    </row>
    <row r="148" spans="3:4">
      <c r="C148" s="4">
        <v>45306.297291666669</v>
      </c>
      <c r="D148" s="5">
        <v>4.7540000000000002E-5</v>
      </c>
    </row>
    <row r="149" spans="3:4">
      <c r="C149" s="4">
        <v>45306.294444444444</v>
      </c>
      <c r="D149" s="5">
        <v>9.4270000000000004E-5</v>
      </c>
    </row>
    <row r="150" spans="3:4">
      <c r="C150" s="4">
        <v>45306.290219907409</v>
      </c>
      <c r="D150" s="5">
        <v>9.4250000000000001E-5</v>
      </c>
    </row>
    <row r="151" spans="3:4">
      <c r="C151" s="4">
        <v>45306.285312499997</v>
      </c>
      <c r="D151" s="5">
        <v>4.5909999999999999E-5</v>
      </c>
    </row>
    <row r="152" spans="3:4">
      <c r="C152" s="4">
        <v>45306.281782407408</v>
      </c>
      <c r="D152" s="5">
        <v>4.5880000000000001E-5</v>
      </c>
    </row>
    <row r="153" spans="3:4">
      <c r="C153" s="4">
        <v>45306.278958333336</v>
      </c>
      <c r="D153" s="5">
        <v>8.5039999999999999E-5</v>
      </c>
    </row>
    <row r="154" spans="3:4">
      <c r="C154" s="4">
        <v>45306.274710648147</v>
      </c>
      <c r="D154" s="5">
        <v>8.4980000000000003E-5</v>
      </c>
    </row>
    <row r="155" spans="3:4">
      <c r="C155" s="4">
        <v>45306.269768518519</v>
      </c>
      <c r="D155" s="5">
        <v>4.6350000000000002E-5</v>
      </c>
    </row>
    <row r="156" spans="3:4">
      <c r="C156" s="4">
        <v>45306.266238425924</v>
      </c>
      <c r="D156" s="5">
        <v>4.6300000000000001E-5</v>
      </c>
    </row>
    <row r="157" spans="3:4">
      <c r="C157" s="4">
        <v>45306.263402777775</v>
      </c>
      <c r="D157" s="5">
        <v>9.2839999999999999E-5</v>
      </c>
    </row>
    <row r="158" spans="3:4">
      <c r="C158" s="4">
        <v>45306.25917824074</v>
      </c>
      <c r="D158" s="5">
        <v>9.2849999999999994E-5</v>
      </c>
    </row>
    <row r="159" spans="3:4">
      <c r="C159" s="4">
        <v>45306.257754629631</v>
      </c>
      <c r="D159" s="5">
        <v>2.0246000000000001E-4</v>
      </c>
    </row>
    <row r="160" spans="3:4">
      <c r="C160" s="4">
        <v>45306.252129629633</v>
      </c>
      <c r="D160" s="5">
        <v>2.0179E-4</v>
      </c>
    </row>
    <row r="161" spans="3:4">
      <c r="C161" s="4">
        <v>45306.247164351851</v>
      </c>
      <c r="D161" s="5">
        <v>4.6730000000000002E-5</v>
      </c>
    </row>
    <row r="162" spans="3:4">
      <c r="C162" s="4">
        <v>45306.242939814816</v>
      </c>
      <c r="D162" s="5">
        <v>4.685E-5</v>
      </c>
    </row>
    <row r="163" spans="3:4">
      <c r="C163" s="4">
        <v>45306.23238425926</v>
      </c>
      <c r="D163" s="5">
        <v>4.511E-5</v>
      </c>
    </row>
    <row r="164" spans="3:4">
      <c r="C164" s="4">
        <v>45306.228159722225</v>
      </c>
      <c r="D164" s="5">
        <v>4.5160000000000001E-5</v>
      </c>
    </row>
    <row r="165" spans="3:4">
      <c r="C165" s="4">
        <v>45306.226030092592</v>
      </c>
      <c r="D165" s="5">
        <v>9.1000000000000003E-5</v>
      </c>
    </row>
    <row r="166" spans="3:4">
      <c r="C166" s="4">
        <v>45306.221099537041</v>
      </c>
      <c r="D166" s="5">
        <v>9.0849999999999999E-5</v>
      </c>
    </row>
    <row r="167" spans="3:4">
      <c r="C167" s="4">
        <v>45306.216840277775</v>
      </c>
      <c r="D167" s="5">
        <v>4.7309999999999999E-5</v>
      </c>
    </row>
    <row r="168" spans="3:4">
      <c r="C168" s="4">
        <v>45306.212604166663</v>
      </c>
      <c r="D168" s="5">
        <v>4.7320000000000001E-5</v>
      </c>
    </row>
    <row r="169" spans="3:4">
      <c r="C169" s="4">
        <v>45306.209074074075</v>
      </c>
      <c r="D169" s="5">
        <v>4.6669999999999999E-5</v>
      </c>
    </row>
    <row r="170" spans="3:4">
      <c r="C170" s="4">
        <v>45306.20484953704</v>
      </c>
      <c r="D170" s="5">
        <v>4.6640000000000001E-5</v>
      </c>
    </row>
    <row r="171" spans="3:4">
      <c r="C171" s="4">
        <v>45306.203425925924</v>
      </c>
      <c r="D171" s="5">
        <v>1.9289E-4</v>
      </c>
    </row>
    <row r="172" spans="3:4">
      <c r="C172" s="4">
        <v>45306.197812500002</v>
      </c>
      <c r="D172" s="5">
        <v>1.9242E-4</v>
      </c>
    </row>
    <row r="173" spans="3:4">
      <c r="C173" s="4">
        <v>45306.194965277777</v>
      </c>
      <c r="D173" s="5">
        <v>2.5286999999999998E-4</v>
      </c>
    </row>
    <row r="174" spans="3:4">
      <c r="C174" s="4">
        <v>45306.189340277779</v>
      </c>
      <c r="D174" s="5">
        <v>2.5358999999999999E-4</v>
      </c>
    </row>
    <row r="175" spans="3:4">
      <c r="C175" s="4">
        <v>45306.18582175926</v>
      </c>
      <c r="D175" s="5">
        <v>1.3642999999999999E-4</v>
      </c>
    </row>
    <row r="176" spans="3:4">
      <c r="C176" s="4">
        <v>45306.180879629632</v>
      </c>
      <c r="D176" s="5">
        <v>1.3638999999999999E-4</v>
      </c>
    </row>
    <row r="177" spans="3:4">
      <c r="C177" s="4">
        <v>45306.178738425922</v>
      </c>
      <c r="D177" s="5">
        <v>2.0886E-4</v>
      </c>
    </row>
    <row r="178" spans="3:4">
      <c r="C178" s="4">
        <v>45306.173125000001</v>
      </c>
      <c r="D178" s="5">
        <v>2.0898999999999999E-4</v>
      </c>
    </row>
    <row r="179" spans="3:4">
      <c r="C179" s="4">
        <v>45306.16747685185</v>
      </c>
      <c r="D179" s="5">
        <v>4.5229999999999999E-5</v>
      </c>
    </row>
    <row r="180" spans="3:4">
      <c r="C180" s="4">
        <v>45306.163252314815</v>
      </c>
      <c r="D180" s="5">
        <v>4.5210000000000003E-5</v>
      </c>
    </row>
    <row r="181" spans="3:4">
      <c r="C181" s="4">
        <v>45306.15902777778</v>
      </c>
      <c r="D181" s="5">
        <v>3.5830000000000001E-5</v>
      </c>
    </row>
    <row r="182" spans="3:4">
      <c r="C182" s="4">
        <v>45306.155474537038</v>
      </c>
      <c r="D182" s="5">
        <v>3.5899999999999998E-5</v>
      </c>
    </row>
    <row r="183" spans="3:4">
      <c r="C183" s="4">
        <v>45306.154050925928</v>
      </c>
      <c r="D183" s="5">
        <v>1.0105E-4</v>
      </c>
    </row>
    <row r="184" spans="3:4">
      <c r="C184" s="4">
        <v>45306.149131944447</v>
      </c>
      <c r="D184" s="5">
        <v>1.0074E-4</v>
      </c>
    </row>
    <row r="185" spans="3:4">
      <c r="C185" s="4">
        <v>45306.145578703705</v>
      </c>
      <c r="D185" s="5">
        <v>5.3850000000000001E-5</v>
      </c>
    </row>
    <row r="186" spans="3:4">
      <c r="C186" s="4">
        <v>45306.1406712963</v>
      </c>
      <c r="D186" s="5">
        <v>5.4020000000000001E-5</v>
      </c>
    </row>
    <row r="187" spans="3:4">
      <c r="C187" s="4">
        <v>45306.137835648151</v>
      </c>
      <c r="D187" s="5">
        <v>4.5370000000000001E-5</v>
      </c>
    </row>
    <row r="188" spans="3:4">
      <c r="C188" s="4">
        <v>45306.132905092592</v>
      </c>
      <c r="D188" s="5">
        <v>4.5410000000000001E-5</v>
      </c>
    </row>
    <row r="189" spans="3:4">
      <c r="C189" s="4">
        <v>45306.130069444444</v>
      </c>
      <c r="D189" s="5">
        <v>3.6690000000000003E-5</v>
      </c>
    </row>
    <row r="190" spans="3:4">
      <c r="C190" s="4">
        <v>45306.125127314815</v>
      </c>
      <c r="D190" s="5">
        <v>3.667E-5</v>
      </c>
    </row>
    <row r="191" spans="3:4">
      <c r="C191" s="4">
        <v>45306.120891203704</v>
      </c>
      <c r="D191" s="5">
        <v>1.8300000000000001E-5</v>
      </c>
    </row>
    <row r="192" spans="3:4">
      <c r="C192" s="4">
        <v>45306.117372685185</v>
      </c>
      <c r="D192" s="5">
        <v>1.8280000000000001E-5</v>
      </c>
    </row>
    <row r="193" spans="3:4">
      <c r="C193" s="4">
        <v>45306.108229166668</v>
      </c>
      <c r="D193" s="5">
        <v>8.6370000000000001E-5</v>
      </c>
    </row>
    <row r="194" spans="3:4">
      <c r="C194" s="4">
        <v>45306.102592592593</v>
      </c>
      <c r="D194" s="5">
        <v>8.6089999999999997E-5</v>
      </c>
    </row>
    <row r="195" spans="3:4">
      <c r="C195" s="4">
        <v>45306.097685185188</v>
      </c>
      <c r="D195" s="5">
        <v>3.269E-5</v>
      </c>
    </row>
    <row r="196" spans="3:4">
      <c r="C196" s="4">
        <v>45306.093449074076</v>
      </c>
      <c r="D196" s="5">
        <v>3.2700000000000002E-5</v>
      </c>
    </row>
    <row r="197" spans="3:4">
      <c r="C197" s="4">
        <v>45306.074456018519</v>
      </c>
      <c r="D197" s="5">
        <v>1.8600000000000001E-5</v>
      </c>
    </row>
    <row r="198" spans="3:4">
      <c r="C198" s="4">
        <v>45306.070231481484</v>
      </c>
      <c r="D198" s="5">
        <v>1.8620000000000001E-5</v>
      </c>
    </row>
    <row r="199" spans="3:4">
      <c r="C199" s="4">
        <v>45306.060370370367</v>
      </c>
      <c r="D199" s="5">
        <v>3.7299999999999999E-5</v>
      </c>
    </row>
    <row r="200" spans="3:4">
      <c r="C200" s="4">
        <v>45306.056145833332</v>
      </c>
      <c r="D200" s="5">
        <v>3.7169999999999998E-5</v>
      </c>
    </row>
    <row r="201" spans="3:4">
      <c r="C201" s="4">
        <v>45306.051203703704</v>
      </c>
      <c r="D201" s="5">
        <v>1.965E-5</v>
      </c>
    </row>
    <row r="202" spans="3:4">
      <c r="C202" s="4">
        <v>45306.047662037039</v>
      </c>
      <c r="D202" s="5">
        <v>1.9619999999999998E-5</v>
      </c>
    </row>
    <row r="203" spans="3:4">
      <c r="C203" s="4">
        <v>45306.043414351851</v>
      </c>
      <c r="D203" s="5">
        <v>1.8E-5</v>
      </c>
    </row>
    <row r="204" spans="3:4">
      <c r="C204" s="4">
        <v>45306.039189814815</v>
      </c>
      <c r="D204" s="5">
        <v>1.808E-5</v>
      </c>
    </row>
    <row r="205" spans="3:4">
      <c r="C205" s="4">
        <v>45306.037743055553</v>
      </c>
      <c r="D205" s="5">
        <v>6.0399999999999998E-5</v>
      </c>
    </row>
    <row r="206" spans="3:4">
      <c r="C206" s="4">
        <v>45306.033506944441</v>
      </c>
      <c r="D206" s="5">
        <v>6.0560000000000003E-5</v>
      </c>
    </row>
    <row r="207" spans="3:4">
      <c r="C207" s="4">
        <v>45306.030682870369</v>
      </c>
      <c r="D207" s="5">
        <v>5.1060000000000002E-5</v>
      </c>
    </row>
    <row r="208" spans="3:4">
      <c r="C208" s="4">
        <v>45306.025740740741</v>
      </c>
      <c r="D208" s="5">
        <v>5.1209999999999999E-5</v>
      </c>
    </row>
    <row r="209" spans="3:4">
      <c r="C209" s="4">
        <v>45306.020810185182</v>
      </c>
      <c r="D209" s="5">
        <v>1.5690000000000001E-5</v>
      </c>
    </row>
    <row r="210" spans="3:4">
      <c r="C210" s="4">
        <v>45306.017280092594</v>
      </c>
      <c r="D210" s="5">
        <v>1.5690000000000001E-5</v>
      </c>
    </row>
    <row r="211" spans="3:4">
      <c r="C211" s="4">
        <v>45306.005335648151</v>
      </c>
      <c r="D211" s="5">
        <v>8.2800000000000003E-6</v>
      </c>
    </row>
    <row r="212" spans="3:4">
      <c r="C212" s="4">
        <v>45306.001805555556</v>
      </c>
      <c r="D212" s="5">
        <v>8.2500000000000006E-6</v>
      </c>
    </row>
    <row r="213" spans="3:4">
      <c r="C213" s="4">
        <v>45306.000393518516</v>
      </c>
      <c r="D213" s="5">
        <v>2.5760000000000001E-5</v>
      </c>
    </row>
    <row r="214" spans="3:4">
      <c r="C214" s="4">
        <v>45305.994745370372</v>
      </c>
      <c r="D214" s="5">
        <v>2.5760000000000001E-5</v>
      </c>
    </row>
    <row r="215" spans="3:4">
      <c r="C215" s="4">
        <v>45305.988391203704</v>
      </c>
      <c r="D215" s="5">
        <v>2.7E-6</v>
      </c>
    </row>
    <row r="216" spans="3:4">
      <c r="C216" s="4">
        <v>45305.984849537039</v>
      </c>
      <c r="D216" s="5">
        <v>2.7E-6</v>
      </c>
    </row>
    <row r="217" spans="3:4">
      <c r="C217" s="4">
        <v>45304.944062499999</v>
      </c>
      <c r="D217" s="5">
        <v>2.1229999999999998E-5</v>
      </c>
    </row>
    <row r="218" spans="3:4">
      <c r="C218" s="4">
        <v>45304.939837962964</v>
      </c>
      <c r="D218" s="5">
        <v>2.1140000000000001E-5</v>
      </c>
    </row>
    <row r="219" spans="3:4">
      <c r="C219" s="4">
        <v>45304.929305555554</v>
      </c>
      <c r="D219" s="5">
        <v>1.698E-5</v>
      </c>
    </row>
    <row r="220" spans="3:4">
      <c r="C220" s="4">
        <v>45304.927210648151</v>
      </c>
      <c r="D220" s="5">
        <v>1.6969999999999998E-5</v>
      </c>
    </row>
    <row r="221" spans="3:4">
      <c r="C221" s="4">
        <v>45304.922291666669</v>
      </c>
      <c r="D221" s="5">
        <v>4.4499999999999997E-6</v>
      </c>
    </row>
    <row r="222" spans="3:4">
      <c r="C222" s="4">
        <v>45304.920185185183</v>
      </c>
      <c r="D222" s="5">
        <v>4.4499999999999997E-6</v>
      </c>
    </row>
    <row r="223" spans="3:4">
      <c r="C223" s="4">
        <v>45304.915277777778</v>
      </c>
      <c r="D223" s="5">
        <v>7.4200000000000001E-5</v>
      </c>
    </row>
    <row r="224" spans="3:4">
      <c r="C224" s="4">
        <v>45304.911041666666</v>
      </c>
      <c r="D224" s="5">
        <v>7.4060000000000006E-5</v>
      </c>
    </row>
    <row r="225" spans="3:4">
      <c r="C225" s="4">
        <v>45304.907523148147</v>
      </c>
      <c r="D225" s="5">
        <v>3.277E-5</v>
      </c>
    </row>
    <row r="226" spans="3:4">
      <c r="C226" s="4">
        <v>45304.906793981485</v>
      </c>
      <c r="D226" s="5">
        <v>3.7339999999999998E-5</v>
      </c>
    </row>
    <row r="227" spans="3:4">
      <c r="C227" s="4">
        <v>45304.905393518522</v>
      </c>
      <c r="D227" s="5">
        <v>3.2740000000000002E-5</v>
      </c>
    </row>
    <row r="228" spans="3:4">
      <c r="C228" s="4">
        <v>45304.902569444443</v>
      </c>
      <c r="D228" s="5">
        <v>3.7240000000000003E-5</v>
      </c>
    </row>
    <row r="229" spans="3:4">
      <c r="C229" s="4">
        <v>45304.891331018516</v>
      </c>
      <c r="D229" s="5">
        <v>3.8890000000000002E-5</v>
      </c>
    </row>
    <row r="230" spans="3:4">
      <c r="C230" s="4">
        <v>45304.887789351851</v>
      </c>
      <c r="D230" s="5">
        <v>3.8770000000000003E-5</v>
      </c>
    </row>
    <row r="231" spans="3:4">
      <c r="C231" s="4">
        <v>45304.884247685186</v>
      </c>
      <c r="D231" s="5">
        <v>3.7240000000000003E-5</v>
      </c>
    </row>
    <row r="232" spans="3:4">
      <c r="C232" s="4">
        <v>45304.880011574074</v>
      </c>
      <c r="D232" s="5">
        <v>3.5580000000000002E-5</v>
      </c>
    </row>
    <row r="233" spans="3:4">
      <c r="C233" s="4">
        <v>45304.879317129627</v>
      </c>
      <c r="D233" s="5">
        <v>7.0699999999999997E-5</v>
      </c>
    </row>
    <row r="234" spans="3:4">
      <c r="C234" s="4">
        <v>45304.877210648148</v>
      </c>
      <c r="D234" s="5">
        <v>1.4737999999999999E-4</v>
      </c>
    </row>
    <row r="235" spans="3:4">
      <c r="C235" s="4">
        <v>45304.87226851852</v>
      </c>
      <c r="D235" s="5">
        <v>1.4289000000000001E-4</v>
      </c>
    </row>
    <row r="236" spans="3:4">
      <c r="C236" s="4">
        <v>45304.870138888888</v>
      </c>
      <c r="D236" s="5">
        <v>1.9791000000000001E-4</v>
      </c>
    </row>
    <row r="237" spans="3:4">
      <c r="C237" s="4">
        <v>45304.865219907406</v>
      </c>
      <c r="D237" s="5">
        <v>2.4238999999999999E-4</v>
      </c>
    </row>
    <row r="238" spans="3:4">
      <c r="C238" s="4">
        <v>45304.863113425927</v>
      </c>
      <c r="D238" s="5">
        <v>1.0872E-4</v>
      </c>
    </row>
    <row r="239" spans="3:4">
      <c r="C239" s="4">
        <v>45304.858206018522</v>
      </c>
      <c r="D239" s="5">
        <v>3.8449999999999999E-5</v>
      </c>
    </row>
    <row r="240" spans="3:4">
      <c r="C240" s="4">
        <v>45304.856099537035</v>
      </c>
      <c r="D240" s="5">
        <v>3.8389999999999997E-5</v>
      </c>
    </row>
    <row r="241" spans="3:4">
      <c r="C241" s="4">
        <v>45304.850497685184</v>
      </c>
      <c r="D241" s="5">
        <v>2.4360000000000001E-5</v>
      </c>
    </row>
    <row r="242" spans="3:4">
      <c r="C242" s="4">
        <v>45304.848391203705</v>
      </c>
      <c r="D242" s="5">
        <v>2.4369999999999999E-5</v>
      </c>
    </row>
    <row r="243" spans="3:4">
      <c r="C243" s="4">
        <v>45304.839282407411</v>
      </c>
      <c r="D243" s="5">
        <v>3.2490000000000002E-5</v>
      </c>
    </row>
    <row r="244" spans="3:4">
      <c r="C244" s="4">
        <v>45304.835046296299</v>
      </c>
      <c r="D244" s="5">
        <v>3.2499999999999997E-5</v>
      </c>
    </row>
    <row r="245" spans="3:4">
      <c r="C245" s="4">
        <v>45304.83221064815</v>
      </c>
      <c r="D245" s="5">
        <v>4.8980000000000002E-5</v>
      </c>
    </row>
    <row r="246" spans="3:4">
      <c r="C246" s="4">
        <v>45304.827974537038</v>
      </c>
      <c r="D246" s="5">
        <v>4.8829999999999998E-5</v>
      </c>
    </row>
    <row r="247" spans="3:4">
      <c r="C247" s="4">
        <v>45304.823738425926</v>
      </c>
      <c r="D247" s="5">
        <v>2.0040000000000001E-5</v>
      </c>
    </row>
    <row r="248" spans="3:4">
      <c r="C248" s="4">
        <v>45304.820196759261</v>
      </c>
      <c r="D248" s="5">
        <v>1.997E-5</v>
      </c>
    </row>
    <row r="249" spans="3:4">
      <c r="C249" s="4">
        <v>45304.815949074073</v>
      </c>
      <c r="D249" s="5">
        <v>2.128E-5</v>
      </c>
    </row>
    <row r="250" spans="3:4">
      <c r="C250" s="4">
        <v>45304.811712962961</v>
      </c>
      <c r="D250" s="5">
        <v>2.128E-5</v>
      </c>
    </row>
    <row r="251" spans="3:4">
      <c r="C251" s="4">
        <v>45304.794212962966</v>
      </c>
      <c r="D251" s="5">
        <v>4.6449999999999997E-5</v>
      </c>
    </row>
    <row r="252" spans="3:4">
      <c r="C252" s="4">
        <v>45304.789976851855</v>
      </c>
      <c r="D252" s="5">
        <v>4.6249999999999999E-5</v>
      </c>
    </row>
    <row r="253" spans="3:4">
      <c r="C253" s="4">
        <v>45304.787141203706</v>
      </c>
      <c r="D253" s="5">
        <v>4.3649999999999997E-5</v>
      </c>
    </row>
    <row r="254" spans="3:4">
      <c r="C254" s="4">
        <v>45304.782916666663</v>
      </c>
      <c r="D254" s="5">
        <v>4.367E-5</v>
      </c>
    </row>
    <row r="255" spans="3:4">
      <c r="C255" s="4">
        <v>45304.777962962966</v>
      </c>
      <c r="D255" s="5">
        <v>3.5689999999999999E-5</v>
      </c>
    </row>
    <row r="256" spans="3:4">
      <c r="C256" s="4">
        <v>45304.774421296293</v>
      </c>
      <c r="D256" s="5">
        <v>3.5670000000000002E-5</v>
      </c>
    </row>
    <row r="257" spans="3:4">
      <c r="C257" s="4">
        <v>45304.770208333335</v>
      </c>
      <c r="D257" s="5">
        <v>3.5559999999999998E-5</v>
      </c>
    </row>
    <row r="258" spans="3:4">
      <c r="C258" s="4">
        <v>45304.76666666667</v>
      </c>
      <c r="D258" s="5">
        <v>3.553E-5</v>
      </c>
    </row>
    <row r="259" spans="3:4">
      <c r="C259" s="4">
        <v>45304.765231481484</v>
      </c>
      <c r="D259" s="5">
        <v>1.6585999999999999E-4</v>
      </c>
    </row>
    <row r="260" spans="3:4">
      <c r="C260" s="4">
        <v>45304.759583333333</v>
      </c>
      <c r="D260" s="5">
        <v>1.6640000000000001E-4</v>
      </c>
    </row>
    <row r="261" spans="3:4">
      <c r="C261" s="4">
        <v>45304.755358796298</v>
      </c>
      <c r="D261" s="5">
        <v>4.015E-5</v>
      </c>
    </row>
    <row r="262" spans="3:4">
      <c r="C262" s="4">
        <v>45304.751122685186</v>
      </c>
      <c r="D262" s="5">
        <v>3.9910000000000002E-5</v>
      </c>
    </row>
    <row r="263" spans="3:4">
      <c r="C263" s="4">
        <v>45304.747581018521</v>
      </c>
      <c r="D263" s="5">
        <v>3.9549999999999999E-5</v>
      </c>
    </row>
    <row r="264" spans="3:4">
      <c r="C264" s="4">
        <v>45304.743356481478</v>
      </c>
      <c r="D264" s="5">
        <v>3.9520000000000001E-5</v>
      </c>
    </row>
    <row r="265" spans="3:4">
      <c r="C265" s="4">
        <v>45304.740532407406</v>
      </c>
      <c r="D265" s="5">
        <v>9.1429999999999997E-5</v>
      </c>
    </row>
    <row r="266" spans="3:4">
      <c r="C266" s="4">
        <v>45304.736284722225</v>
      </c>
      <c r="D266" s="5">
        <v>9.1399999999999999E-5</v>
      </c>
    </row>
    <row r="267" spans="3:4">
      <c r="C267" s="4">
        <v>45304.732060185182</v>
      </c>
      <c r="D267" s="5">
        <v>3.7370000000000003E-5</v>
      </c>
    </row>
    <row r="268" spans="3:4">
      <c r="C268" s="4">
        <v>45304.727847222224</v>
      </c>
      <c r="D268" s="5">
        <v>3.7429999999999999E-5</v>
      </c>
    </row>
    <row r="269" spans="3:4">
      <c r="C269" s="4">
        <v>45304.725706018522</v>
      </c>
      <c r="D269" s="5">
        <v>6.5829999999999998E-5</v>
      </c>
    </row>
    <row r="270" spans="3:4">
      <c r="C270" s="4">
        <v>45304.720763888887</v>
      </c>
      <c r="D270" s="5">
        <v>6.5770000000000002E-5</v>
      </c>
    </row>
    <row r="271" spans="3:4">
      <c r="C271" s="4">
        <v>45304.696215277778</v>
      </c>
      <c r="D271" s="5">
        <v>1.5979999999999999E-5</v>
      </c>
    </row>
    <row r="272" spans="3:4">
      <c r="C272" s="4">
        <v>45304.691296296296</v>
      </c>
      <c r="D272" s="5">
        <v>1.5950000000000001E-5</v>
      </c>
    </row>
    <row r="273" spans="3:4">
      <c r="C273" s="4">
        <v>45304.688460648147</v>
      </c>
      <c r="D273" s="5">
        <v>1.15E-5</v>
      </c>
    </row>
    <row r="274" spans="3:4">
      <c r="C274" s="4">
        <v>45304.684224537035</v>
      </c>
      <c r="D274" s="5">
        <v>1.147E-5</v>
      </c>
    </row>
    <row r="275" spans="3:4">
      <c r="C275" s="4">
        <v>45304.68</v>
      </c>
      <c r="D275" s="5">
        <v>2.9699999999999999E-6</v>
      </c>
    </row>
    <row r="276" spans="3:4">
      <c r="C276" s="4">
        <v>45304.675763888888</v>
      </c>
      <c r="D276" s="5">
        <v>2.9799999999999998E-6</v>
      </c>
    </row>
    <row r="277" spans="3:4">
      <c r="C277" s="4">
        <v>45304.671527777777</v>
      </c>
      <c r="D277" s="5">
        <v>6.3E-7</v>
      </c>
    </row>
    <row r="278" spans="3:4">
      <c r="C278" s="4">
        <v>45304.667291666665</v>
      </c>
      <c r="D278" s="5">
        <v>6.3E-7</v>
      </c>
    </row>
  </sheetData>
  <autoFilter ref="C1:D1" xr:uid="{5C11748D-9882-4B4B-8C8B-0ECEA0AF2198}">
    <sortState xmlns:xlrd2="http://schemas.microsoft.com/office/spreadsheetml/2017/richdata2" ref="C2:D278">
      <sortCondition descending="1"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E1C7-4266-4544-AC9F-7CB5245EA119}">
  <dimension ref="C1:K395"/>
  <sheetViews>
    <sheetView topLeftCell="A7" workbookViewId="0">
      <selection activeCell="J6" sqref="J6:J7"/>
    </sheetView>
  </sheetViews>
  <sheetFormatPr defaultColWidth="9.28515625" defaultRowHeight="15"/>
  <cols>
    <col min="3" max="3" width="20" style="4" bestFit="1" customWidth="1"/>
    <col min="4" max="4" width="15.5703125" style="5" customWidth="1"/>
    <col min="7" max="7" width="15.140625" bestFit="1" customWidth="1"/>
    <col min="8" max="8" width="17.28515625" bestFit="1" customWidth="1"/>
    <col min="10" max="10" width="24.140625" bestFit="1" customWidth="1"/>
  </cols>
  <sheetData>
    <row r="1" spans="3:8">
      <c r="C1" s="4" t="s">
        <v>24</v>
      </c>
      <c r="D1" s="5" t="s">
        <v>25</v>
      </c>
    </row>
    <row r="2" spans="3:8">
      <c r="C2" s="4">
        <v>45312.637499999997</v>
      </c>
      <c r="D2" s="5">
        <v>4.5543999999999999E-4</v>
      </c>
    </row>
    <row r="3" spans="3:8">
      <c r="C3" s="4">
        <v>45312.630462962959</v>
      </c>
      <c r="D3" s="5">
        <v>5.8657999999999996E-4</v>
      </c>
    </row>
    <row r="4" spans="3:8">
      <c r="C4" s="4">
        <v>45312.623414351852</v>
      </c>
      <c r="D4" s="5">
        <v>4.1083999999999999E-4</v>
      </c>
    </row>
    <row r="5" spans="3:8">
      <c r="C5" s="4">
        <v>45312.622708333336</v>
      </c>
      <c r="D5" s="5">
        <v>1.6699999999999999E-4</v>
      </c>
    </row>
    <row r="6" spans="3:8">
      <c r="C6" s="4">
        <v>45312.616342592592</v>
      </c>
      <c r="D6" s="5">
        <v>4.7430999999999998E-4</v>
      </c>
      <c r="G6" s="2" t="s">
        <v>47</v>
      </c>
      <c r="H6" t="s">
        <v>29</v>
      </c>
    </row>
    <row r="7" spans="3:8">
      <c r="C7" s="4">
        <v>45312.615613425929</v>
      </c>
      <c r="D7" s="5">
        <v>2.6940999999999998E-4</v>
      </c>
      <c r="G7" s="3" t="s">
        <v>44</v>
      </c>
      <c r="H7">
        <v>4.5277600000000001E-2</v>
      </c>
    </row>
    <row r="8" spans="3:8">
      <c r="C8" s="4">
        <v>45312.608541666668</v>
      </c>
      <c r="D8" s="5">
        <v>9.0740000000000005E-4</v>
      </c>
      <c r="G8" s="10" t="s">
        <v>16</v>
      </c>
      <c r="H8">
        <v>1.2217600000000001E-3</v>
      </c>
    </row>
    <row r="9" spans="3:8">
      <c r="C9" s="4">
        <v>45312.601446759261</v>
      </c>
      <c r="D9" s="5">
        <v>5.5077999999999995E-4</v>
      </c>
      <c r="G9" s="10" t="s">
        <v>15</v>
      </c>
      <c r="H9">
        <v>2.8483900000000001E-3</v>
      </c>
    </row>
    <row r="10" spans="3:8">
      <c r="C10" s="4">
        <v>45312.594375000001</v>
      </c>
      <c r="D10" s="5">
        <v>6.4815000000000001E-4</v>
      </c>
      <c r="G10" s="10" t="s">
        <v>38</v>
      </c>
      <c r="H10">
        <v>4.9045199999999999E-3</v>
      </c>
    </row>
    <row r="11" spans="3:8">
      <c r="C11" s="4">
        <v>45312.58730324074</v>
      </c>
      <c r="D11" s="5">
        <v>5.1606000000000004E-4</v>
      </c>
      <c r="G11" s="10" t="s">
        <v>39</v>
      </c>
      <c r="H11">
        <v>3.9060700000000002E-3</v>
      </c>
    </row>
    <row r="12" spans="3:8">
      <c r="C12" s="4">
        <v>45312.58021990741</v>
      </c>
      <c r="D12" s="5">
        <v>6.1072000000000003E-4</v>
      </c>
      <c r="G12" s="10" t="s">
        <v>40</v>
      </c>
      <c r="H12">
        <v>4.493350000000001E-3</v>
      </c>
    </row>
    <row r="13" spans="3:8">
      <c r="C13" s="4">
        <v>45312.573148148149</v>
      </c>
      <c r="D13" s="5">
        <v>7.3514999999999995E-4</v>
      </c>
      <c r="G13" s="10" t="s">
        <v>41</v>
      </c>
      <c r="H13">
        <v>3.8701199999999995E-3</v>
      </c>
    </row>
    <row r="14" spans="3:8">
      <c r="C14" s="4">
        <v>45312.566076388888</v>
      </c>
      <c r="D14" s="5">
        <v>4.9929E-4</v>
      </c>
      <c r="G14" s="10" t="s">
        <v>42</v>
      </c>
      <c r="H14">
        <v>3.5147499999999996E-3</v>
      </c>
    </row>
    <row r="15" spans="3:8">
      <c r="C15" s="4">
        <v>45312.559016203704</v>
      </c>
      <c r="D15" s="5">
        <v>7.8492999999999998E-4</v>
      </c>
      <c r="G15" s="10" t="s">
        <v>43</v>
      </c>
      <c r="H15">
        <v>3.23237E-3</v>
      </c>
    </row>
    <row r="16" spans="3:8">
      <c r="C16" s="4">
        <v>45312.551921296297</v>
      </c>
      <c r="D16" s="5">
        <v>4.9921000000000004E-4</v>
      </c>
      <c r="G16" s="10" t="s">
        <v>9</v>
      </c>
      <c r="H16">
        <v>4.60436E-3</v>
      </c>
    </row>
    <row r="17" spans="3:11">
      <c r="C17" s="4">
        <v>45312.544849537036</v>
      </c>
      <c r="D17" s="5">
        <v>6.6821999999999997E-4</v>
      </c>
      <c r="G17" s="10" t="s">
        <v>10</v>
      </c>
      <c r="H17">
        <v>3.8984199999999997E-3</v>
      </c>
      <c r="J17" t="s">
        <v>20</v>
      </c>
    </row>
    <row r="18" spans="3:11">
      <c r="C18" s="4">
        <v>45312.537789351853</v>
      </c>
      <c r="D18" s="5">
        <v>7.5067999999999999E-4</v>
      </c>
      <c r="G18" s="10" t="s">
        <v>11</v>
      </c>
      <c r="H18">
        <v>3.7975199999999995E-3</v>
      </c>
      <c r="J18" t="s">
        <v>49</v>
      </c>
    </row>
    <row r="19" spans="3:11">
      <c r="C19" s="4">
        <v>45312.530729166669</v>
      </c>
      <c r="D19" s="5">
        <v>2.2477E-4</v>
      </c>
      <c r="G19" s="10" t="s">
        <v>13</v>
      </c>
      <c r="H19">
        <v>3.9439499999999999E-3</v>
      </c>
      <c r="J19" s="5">
        <f>AVERAGE(H9:H19)</f>
        <v>3.9103472727272728E-3</v>
      </c>
      <c r="K19" t="s">
        <v>48</v>
      </c>
    </row>
    <row r="20" spans="3:11">
      <c r="C20" s="4">
        <v>45312.530023148145</v>
      </c>
      <c r="D20" s="5">
        <v>5.3919000000000005E-4</v>
      </c>
      <c r="G20" s="10" t="s">
        <v>3</v>
      </c>
      <c r="H20">
        <v>1.0420199999999998E-3</v>
      </c>
    </row>
    <row r="21" spans="3:11">
      <c r="C21" s="4">
        <v>45312.523622685185</v>
      </c>
      <c r="D21" s="5">
        <v>7.4627999999999999E-4</v>
      </c>
      <c r="G21" s="3" t="s">
        <v>28</v>
      </c>
      <c r="H21">
        <v>1.9969599999999983E-2</v>
      </c>
    </row>
    <row r="22" spans="3:11">
      <c r="C22" s="4">
        <v>45312.516527777778</v>
      </c>
      <c r="D22" s="5">
        <v>6.6197999999999995E-4</v>
      </c>
      <c r="G22" s="3" t="s">
        <v>27</v>
      </c>
      <c r="H22">
        <v>3.116E-5</v>
      </c>
    </row>
    <row r="23" spans="3:11">
      <c r="C23" s="4">
        <v>45312.509444444448</v>
      </c>
      <c r="D23" s="5">
        <v>5.7313000000000004E-4</v>
      </c>
      <c r="G23" s="3" t="s">
        <v>26</v>
      </c>
      <c r="H23">
        <v>3.0701800000000009E-3</v>
      </c>
    </row>
    <row r="24" spans="3:11">
      <c r="C24" s="4">
        <v>45312.502430555556</v>
      </c>
      <c r="D24" s="5">
        <v>4.0238999999999997E-4</v>
      </c>
      <c r="G24" s="3" t="s">
        <v>2</v>
      </c>
      <c r="H24">
        <v>6.8348539999999985E-2</v>
      </c>
    </row>
    <row r="25" spans="3:11">
      <c r="C25" s="4">
        <v>45312.495335648149</v>
      </c>
      <c r="D25" s="5">
        <v>2.3874000000000001E-4</v>
      </c>
    </row>
    <row r="26" spans="3:11">
      <c r="C26" s="4">
        <v>45312.494641203702</v>
      </c>
      <c r="D26" s="5">
        <v>4.3698000000000001E-4</v>
      </c>
    </row>
    <row r="27" spans="3:11">
      <c r="C27" s="4">
        <v>45312.488252314812</v>
      </c>
      <c r="D27" s="5">
        <v>3.3943999999999999E-4</v>
      </c>
    </row>
    <row r="28" spans="3:11">
      <c r="C28" s="4">
        <v>45312.487534722219</v>
      </c>
      <c r="D28" s="5">
        <v>5.0193999999999998E-4</v>
      </c>
    </row>
    <row r="29" spans="3:11">
      <c r="C29" s="4">
        <v>45312.481168981481</v>
      </c>
      <c r="D29" s="5">
        <v>2.6771E-4</v>
      </c>
    </row>
    <row r="30" spans="3:11">
      <c r="C30" s="4">
        <v>45312.480439814812</v>
      </c>
      <c r="D30" s="5">
        <v>5.5179999999999997E-4</v>
      </c>
    </row>
    <row r="31" spans="3:11">
      <c r="C31" s="4">
        <v>45312.474074074074</v>
      </c>
      <c r="D31" s="5">
        <v>2.2279E-4</v>
      </c>
    </row>
    <row r="32" spans="3:11">
      <c r="C32" s="4">
        <v>45312.473356481481</v>
      </c>
      <c r="D32" s="5">
        <v>5.7686E-4</v>
      </c>
    </row>
    <row r="33" spans="3:4">
      <c r="C33" s="4">
        <v>45312.467002314814</v>
      </c>
      <c r="D33" s="5">
        <v>2.5848000000000001E-4</v>
      </c>
    </row>
    <row r="34" spans="3:4">
      <c r="C34" s="4">
        <v>45312.465578703705</v>
      </c>
      <c r="D34" s="5">
        <v>4.0042000000000002E-4</v>
      </c>
    </row>
    <row r="35" spans="3:4">
      <c r="C35" s="4">
        <v>45312.45994212963</v>
      </c>
      <c r="D35" s="5">
        <v>4.9100000000000001E-4</v>
      </c>
    </row>
    <row r="36" spans="3:4">
      <c r="C36" s="4">
        <v>45312.458506944444</v>
      </c>
      <c r="D36" s="5">
        <v>3.1819999999999998E-4</v>
      </c>
    </row>
    <row r="37" spans="3:4">
      <c r="C37" s="4">
        <v>45312.4528587963</v>
      </c>
      <c r="D37" s="5">
        <v>2.8032000000000003E-4</v>
      </c>
    </row>
    <row r="38" spans="3:4">
      <c r="C38" s="4">
        <v>45312.45144675926</v>
      </c>
      <c r="D38" s="5">
        <v>4.2912000000000001E-4</v>
      </c>
    </row>
    <row r="39" spans="3:4">
      <c r="C39" s="4">
        <v>45312.445798611108</v>
      </c>
      <c r="D39" s="5">
        <v>8.5240000000000004E-5</v>
      </c>
    </row>
    <row r="40" spans="3:4">
      <c r="C40" s="4">
        <v>45312.444363425922</v>
      </c>
      <c r="D40" s="5">
        <v>4.9609000000000003E-4</v>
      </c>
    </row>
    <row r="41" spans="3:4">
      <c r="C41" s="4">
        <v>45312.438032407408</v>
      </c>
      <c r="D41" s="5">
        <v>8.8120000000000003E-5</v>
      </c>
    </row>
    <row r="42" spans="3:4">
      <c r="C42" s="4">
        <v>45312.436597222222</v>
      </c>
      <c r="D42" s="5">
        <v>4.5116999999999998E-4</v>
      </c>
    </row>
    <row r="43" spans="3:4">
      <c r="C43" s="4">
        <v>45312.431643518517</v>
      </c>
      <c r="D43" s="5">
        <v>1.6609E-4</v>
      </c>
    </row>
    <row r="44" spans="3:4">
      <c r="C44" s="4">
        <v>45312.429513888892</v>
      </c>
      <c r="D44" s="5">
        <v>3.7243999999999998E-4</v>
      </c>
    </row>
    <row r="45" spans="3:4">
      <c r="C45" s="4">
        <v>45312.424537037034</v>
      </c>
      <c r="D45" s="5">
        <v>2.8339000000000001E-4</v>
      </c>
    </row>
    <row r="46" spans="3:4">
      <c r="C46" s="4">
        <v>45312.422407407408</v>
      </c>
      <c r="D46" s="5">
        <v>4.3412000000000002E-4</v>
      </c>
    </row>
    <row r="47" spans="3:4">
      <c r="C47" s="4">
        <v>45312.417442129627</v>
      </c>
      <c r="D47" s="5">
        <v>1.4626999999999999E-4</v>
      </c>
    </row>
    <row r="48" spans="3:4">
      <c r="C48" s="4">
        <v>45312.415324074071</v>
      </c>
      <c r="D48" s="5">
        <v>4.9501999999999999E-4</v>
      </c>
    </row>
    <row r="49" spans="3:4">
      <c r="C49" s="4">
        <v>45312.40965277778</v>
      </c>
      <c r="D49" s="5">
        <v>9.5019999999999995E-5</v>
      </c>
    </row>
    <row r="50" spans="3:4">
      <c r="C50" s="4">
        <v>45312.408217592594</v>
      </c>
      <c r="D50" s="5">
        <v>3.7222999999999998E-4</v>
      </c>
    </row>
    <row r="51" spans="3:4">
      <c r="C51" s="4">
        <v>45312.402569444443</v>
      </c>
      <c r="D51" s="5">
        <v>8.1710000000000002E-5</v>
      </c>
    </row>
    <row r="52" spans="3:4">
      <c r="C52" s="4">
        <v>45312.401145833333</v>
      </c>
      <c r="D52" s="5">
        <v>4.4570999999999999E-4</v>
      </c>
    </row>
    <row r="53" spans="3:4">
      <c r="C53" s="4">
        <v>45312.396192129629</v>
      </c>
      <c r="D53" s="5">
        <v>1.0753E-4</v>
      </c>
    </row>
    <row r="54" spans="3:4">
      <c r="C54" s="4">
        <v>45312.39403935185</v>
      </c>
      <c r="D54" s="5">
        <v>4.1112000000000001E-4</v>
      </c>
    </row>
    <row r="55" spans="3:4">
      <c r="C55" s="4">
        <v>45312.389074074075</v>
      </c>
      <c r="D55" s="5">
        <v>2.5856000000000002E-4</v>
      </c>
    </row>
    <row r="56" spans="3:4">
      <c r="C56" s="4">
        <v>45312.386967592596</v>
      </c>
      <c r="D56" s="5">
        <v>4.7258000000000001E-4</v>
      </c>
    </row>
    <row r="57" spans="3:4">
      <c r="C57" s="4">
        <v>45312.382013888891</v>
      </c>
      <c r="D57" s="5">
        <v>2.4984999999999997E-4</v>
      </c>
    </row>
    <row r="58" spans="3:4">
      <c r="C58" s="4">
        <v>45312.379884259259</v>
      </c>
      <c r="D58" s="5">
        <v>5.2541999999999997E-4</v>
      </c>
    </row>
    <row r="59" spans="3:4">
      <c r="C59" s="4">
        <v>45312.374930555554</v>
      </c>
      <c r="D59" s="5">
        <v>3.5069000000000002E-4</v>
      </c>
    </row>
    <row r="60" spans="3:4">
      <c r="C60" s="4">
        <v>45312.372812499998</v>
      </c>
      <c r="D60" s="5">
        <v>4.8255999999999999E-4</v>
      </c>
    </row>
    <row r="61" spans="3:4">
      <c r="C61" s="4">
        <v>45312.367164351854</v>
      </c>
      <c r="D61" s="5">
        <v>1.7101E-4</v>
      </c>
    </row>
    <row r="62" spans="3:4">
      <c r="C62" s="4">
        <v>45312.365740740737</v>
      </c>
      <c r="D62" s="5">
        <v>4.0526000000000001E-4</v>
      </c>
    </row>
    <row r="63" spans="3:4">
      <c r="C63" s="4">
        <v>45312.360081018516</v>
      </c>
      <c r="D63" s="5">
        <v>2.5657000000000002E-4</v>
      </c>
    </row>
    <row r="64" spans="3:4">
      <c r="C64" s="4">
        <v>45312.358668981484</v>
      </c>
      <c r="D64" s="5">
        <v>4.2862E-4</v>
      </c>
    </row>
    <row r="65" spans="3:4">
      <c r="C65" s="4">
        <v>45312.353020833332</v>
      </c>
      <c r="D65" s="5">
        <v>8.1710000000000002E-5</v>
      </c>
    </row>
    <row r="66" spans="3:4">
      <c r="C66" s="4">
        <v>45312.351585648146</v>
      </c>
      <c r="D66" s="5">
        <v>4.4534000000000002E-4</v>
      </c>
    </row>
    <row r="67" spans="3:4">
      <c r="C67" s="4">
        <v>45312.345949074072</v>
      </c>
      <c r="D67" s="5">
        <v>1.6307999999999999E-4</v>
      </c>
    </row>
    <row r="68" spans="3:4">
      <c r="C68" s="4">
        <v>45312.344525462962</v>
      </c>
      <c r="D68" s="5">
        <v>3.9136999999999999E-4</v>
      </c>
    </row>
    <row r="69" spans="3:4">
      <c r="C69" s="4">
        <v>45312.338865740741</v>
      </c>
      <c r="D69" s="5">
        <v>1.7584999999999999E-4</v>
      </c>
    </row>
    <row r="70" spans="3:4">
      <c r="C70" s="4">
        <v>45312.337465277778</v>
      </c>
      <c r="D70" s="5">
        <v>5.1805999999999998E-4</v>
      </c>
    </row>
    <row r="71" spans="3:4">
      <c r="C71" s="4">
        <v>45312.331805555557</v>
      </c>
      <c r="D71" s="5">
        <v>1.8775000000000001E-4</v>
      </c>
    </row>
    <row r="72" spans="3:4">
      <c r="C72" s="4">
        <v>45312.330381944441</v>
      </c>
      <c r="D72" s="5">
        <v>3.9067000000000003E-4</v>
      </c>
    </row>
    <row r="73" spans="3:4">
      <c r="C73" s="4">
        <v>45312.324756944443</v>
      </c>
      <c r="D73" s="5">
        <v>2.6664000000000001E-4</v>
      </c>
    </row>
    <row r="74" spans="3:4">
      <c r="C74" s="4">
        <v>45312.323321759257</v>
      </c>
      <c r="D74" s="5">
        <v>3.8834999999999998E-4</v>
      </c>
    </row>
    <row r="75" spans="3:4">
      <c r="C75" s="4">
        <v>45312.317685185182</v>
      </c>
      <c r="D75" s="5">
        <v>4.8443999999999999E-4</v>
      </c>
    </row>
    <row r="76" spans="3:4">
      <c r="C76" s="4">
        <v>45312.316250000003</v>
      </c>
      <c r="D76" s="5">
        <v>4.0589000000000001E-4</v>
      </c>
    </row>
    <row r="77" spans="3:4">
      <c r="C77" s="4">
        <v>45312.310601851852</v>
      </c>
      <c r="D77" s="5">
        <v>4.7551000000000001E-4</v>
      </c>
    </row>
    <row r="78" spans="3:4">
      <c r="C78" s="4">
        <v>45312.309178240743</v>
      </c>
      <c r="D78" s="5">
        <v>4.6369E-4</v>
      </c>
    </row>
    <row r="79" spans="3:4">
      <c r="C79" s="4">
        <v>45312.303530092591</v>
      </c>
      <c r="D79" s="5">
        <v>1.8844000000000001E-4</v>
      </c>
    </row>
    <row r="80" spans="3:4">
      <c r="C80" s="4">
        <v>45312.301412037035</v>
      </c>
      <c r="D80" s="5">
        <v>4.6595000000000002E-4</v>
      </c>
    </row>
    <row r="81" spans="3:4">
      <c r="C81" s="4">
        <v>45312.297164351854</v>
      </c>
      <c r="D81" s="5">
        <v>1.9390999999999999E-4</v>
      </c>
    </row>
    <row r="82" spans="3:4">
      <c r="C82" s="4">
        <v>45312.294328703705</v>
      </c>
      <c r="D82" s="5">
        <v>5.8211000000000005E-4</v>
      </c>
    </row>
    <row r="83" spans="3:4">
      <c r="C83" s="4">
        <v>45312.289398148147</v>
      </c>
      <c r="D83" s="5">
        <v>9.7399999999999996E-5</v>
      </c>
    </row>
    <row r="84" spans="3:4">
      <c r="C84" s="4">
        <v>45312.287268518521</v>
      </c>
      <c r="D84" s="5">
        <v>4.9693999999999997E-4</v>
      </c>
    </row>
    <row r="85" spans="3:4">
      <c r="C85" s="4">
        <v>45312.282337962963</v>
      </c>
      <c r="D85" s="5">
        <v>1.1018000000000001E-4</v>
      </c>
    </row>
    <row r="86" spans="3:4">
      <c r="C86" s="4">
        <v>45312.280219907407</v>
      </c>
      <c r="D86" s="5">
        <v>4.1404000000000001E-4</v>
      </c>
    </row>
    <row r="87" spans="3:4">
      <c r="C87" s="4">
        <v>45312.275266203702</v>
      </c>
      <c r="D87" s="5">
        <v>2.9789999999999998E-4</v>
      </c>
    </row>
    <row r="88" spans="3:4">
      <c r="C88" s="4">
        <v>45312.273148148146</v>
      </c>
      <c r="D88" s="5">
        <v>4.7596999999999998E-4</v>
      </c>
    </row>
    <row r="89" spans="3:4">
      <c r="C89" s="4">
        <v>45312.268206018518</v>
      </c>
      <c r="D89" s="5">
        <v>1.9238999999999999E-4</v>
      </c>
    </row>
    <row r="90" spans="3:4">
      <c r="C90" s="4">
        <v>45312.266087962962</v>
      </c>
      <c r="D90" s="5">
        <v>4.6271000000000002E-4</v>
      </c>
    </row>
    <row r="91" spans="3:4">
      <c r="C91" s="4">
        <v>45312.261134259257</v>
      </c>
      <c r="D91" s="5">
        <v>1.9110000000000001E-4</v>
      </c>
    </row>
    <row r="92" spans="3:4">
      <c r="C92" s="4">
        <v>45312.258993055555</v>
      </c>
      <c r="D92" s="5">
        <v>4.2230000000000002E-4</v>
      </c>
    </row>
    <row r="93" spans="3:4">
      <c r="C93" s="4">
        <v>45312.254050925927</v>
      </c>
      <c r="D93" s="5">
        <v>2.7974E-4</v>
      </c>
    </row>
    <row r="94" spans="3:4">
      <c r="C94" s="4">
        <v>45312.251909722225</v>
      </c>
      <c r="D94" s="5">
        <v>4.6539999999999998E-4</v>
      </c>
    </row>
    <row r="95" spans="3:4">
      <c r="C95" s="4">
        <v>45312.24695601852</v>
      </c>
      <c r="D95" s="5">
        <v>4.8102000000000003E-4</v>
      </c>
    </row>
    <row r="96" spans="3:4">
      <c r="C96" s="4">
        <v>45312.244143518517</v>
      </c>
      <c r="D96" s="5">
        <v>4.7684000000000002E-4</v>
      </c>
    </row>
    <row r="97" spans="3:4">
      <c r="C97" s="4">
        <v>45312.239872685182</v>
      </c>
      <c r="D97" s="5">
        <v>2.0227999999999999E-4</v>
      </c>
    </row>
    <row r="98" spans="3:4">
      <c r="C98" s="4">
        <v>45312.237071759257</v>
      </c>
      <c r="D98" s="5">
        <v>5.1243999999999997E-4</v>
      </c>
    </row>
    <row r="99" spans="3:4">
      <c r="C99" s="4">
        <v>45312.232847222222</v>
      </c>
      <c r="D99" s="5">
        <v>1.9421999999999999E-4</v>
      </c>
    </row>
    <row r="100" spans="3:4">
      <c r="C100" s="4">
        <v>45312.230023148149</v>
      </c>
      <c r="D100" s="5">
        <v>4.4989999999999999E-4</v>
      </c>
    </row>
    <row r="101" spans="3:4">
      <c r="C101" s="4">
        <v>45312.225775462961</v>
      </c>
      <c r="D101" s="5">
        <v>2.0526999999999999E-4</v>
      </c>
    </row>
    <row r="102" spans="3:4">
      <c r="C102" s="4">
        <v>45312.222962962966</v>
      </c>
      <c r="D102" s="5">
        <v>5.0202000000000005E-4</v>
      </c>
    </row>
    <row r="103" spans="3:4">
      <c r="C103" s="4">
        <v>45312.218692129631</v>
      </c>
      <c r="D103" s="5">
        <v>4.9277000000000001E-4</v>
      </c>
    </row>
    <row r="104" spans="3:4">
      <c r="C104" s="4">
        <v>45312.215868055559</v>
      </c>
      <c r="D104" s="5">
        <v>4.2719999999999998E-4</v>
      </c>
    </row>
    <row r="105" spans="3:4">
      <c r="C105" s="4">
        <v>45312.211608796293</v>
      </c>
      <c r="D105" s="5">
        <v>5.3835999999999999E-4</v>
      </c>
    </row>
    <row r="106" spans="3:4">
      <c r="C106" s="4">
        <v>45312.208784722221</v>
      </c>
      <c r="D106" s="5">
        <v>4.2220000000000002E-4</v>
      </c>
    </row>
    <row r="107" spans="3:4">
      <c r="C107" s="4">
        <v>45312.203831018516</v>
      </c>
      <c r="D107" s="5">
        <v>9.6710000000000001E-5</v>
      </c>
    </row>
    <row r="108" spans="3:4">
      <c r="C108" s="4">
        <v>45312.201018518521</v>
      </c>
      <c r="D108" s="5">
        <v>4.5154E-4</v>
      </c>
    </row>
    <row r="109" spans="3:4">
      <c r="C109" s="4">
        <v>45312.196770833332</v>
      </c>
      <c r="D109" s="5">
        <v>8.7490000000000004E-5</v>
      </c>
    </row>
    <row r="110" spans="3:4">
      <c r="C110" s="4">
        <v>45312.19394675926</v>
      </c>
      <c r="D110" s="5">
        <v>3.8472000000000002E-4</v>
      </c>
    </row>
    <row r="111" spans="3:4">
      <c r="C111" s="4">
        <v>45312.189733796295</v>
      </c>
      <c r="D111" s="5">
        <v>9.3319999999999994E-5</v>
      </c>
    </row>
    <row r="112" spans="3:4">
      <c r="C112" s="4">
        <v>45312.186203703706</v>
      </c>
      <c r="D112" s="5">
        <v>4.4864999999999998E-4</v>
      </c>
    </row>
    <row r="113" spans="3:4">
      <c r="C113" s="4">
        <v>45312.182673611111</v>
      </c>
      <c r="D113" s="5">
        <v>1.7819999999999999E-4</v>
      </c>
    </row>
    <row r="114" spans="3:4">
      <c r="C114" s="4">
        <v>45312.179120370369</v>
      </c>
      <c r="D114" s="5">
        <v>4.4909000000000003E-4</v>
      </c>
    </row>
    <row r="115" spans="3:4">
      <c r="C115" s="4">
        <v>45312.171400462961</v>
      </c>
      <c r="D115" s="5">
        <v>4.7343999999999999E-4</v>
      </c>
    </row>
    <row r="116" spans="3:4">
      <c r="C116" s="4">
        <v>45312.168564814812</v>
      </c>
      <c r="D116" s="5">
        <v>1.8522999999999999E-4</v>
      </c>
    </row>
    <row r="117" spans="3:4">
      <c r="C117" s="4">
        <v>45312.1643287037</v>
      </c>
      <c r="D117" s="5">
        <v>4.8576000000000001E-4</v>
      </c>
    </row>
    <row r="118" spans="3:4">
      <c r="C118" s="4">
        <v>45312.161481481482</v>
      </c>
      <c r="D118" s="5">
        <v>1.8980000000000001E-4</v>
      </c>
    </row>
    <row r="119" spans="3:4">
      <c r="C119" s="4">
        <v>45312.157256944447</v>
      </c>
      <c r="D119" s="5">
        <v>5.4620000000000005E-4</v>
      </c>
    </row>
    <row r="120" spans="3:4">
      <c r="C120" s="4">
        <v>45306.978449074071</v>
      </c>
      <c r="D120" s="5">
        <v>2.1002999999999999E-4</v>
      </c>
    </row>
    <row r="121" spans="3:4">
      <c r="C121" s="4">
        <v>45306.972824074073</v>
      </c>
      <c r="D121" s="5">
        <v>2.1068000000000001E-4</v>
      </c>
    </row>
    <row r="122" spans="3:4">
      <c r="C122" s="4">
        <v>45306.967187499999</v>
      </c>
      <c r="D122" s="5">
        <v>5.6610000000000002E-5</v>
      </c>
    </row>
    <row r="123" spans="3:4">
      <c r="C123" s="4">
        <v>45306.962962962964</v>
      </c>
      <c r="D123" s="5">
        <v>5.664E-5</v>
      </c>
    </row>
    <row r="124" spans="3:4">
      <c r="C124" s="4">
        <v>45306.961527777778</v>
      </c>
      <c r="D124" s="5">
        <v>2.1405999999999999E-4</v>
      </c>
    </row>
    <row r="125" spans="3:4">
      <c r="C125" s="4">
        <v>45306.955891203703</v>
      </c>
      <c r="D125" s="5">
        <v>2.1472E-4</v>
      </c>
    </row>
    <row r="126" spans="3:4">
      <c r="C126" s="4">
        <v>45306.950937499998</v>
      </c>
      <c r="D126" s="5">
        <v>5.0420000000000002E-5</v>
      </c>
    </row>
    <row r="127" spans="3:4">
      <c r="C127" s="4">
        <v>45306.946689814817</v>
      </c>
      <c r="D127" s="5">
        <v>5.0489999999999999E-5</v>
      </c>
    </row>
    <row r="128" spans="3:4">
      <c r="C128" s="4">
        <v>45306.935428240744</v>
      </c>
      <c r="D128" s="5">
        <v>5.3650000000000003E-5</v>
      </c>
    </row>
    <row r="129" spans="3:4">
      <c r="C129" s="4">
        <v>45306.931875000002</v>
      </c>
      <c r="D129" s="5">
        <v>5.3640000000000001E-5</v>
      </c>
    </row>
    <row r="130" spans="3:4">
      <c r="C130" s="4">
        <v>45306.923449074071</v>
      </c>
      <c r="D130" s="5">
        <v>1.7599E-4</v>
      </c>
    </row>
    <row r="131" spans="3:4">
      <c r="C131" s="4">
        <v>45306.918483796297</v>
      </c>
      <c r="D131" s="5">
        <v>1.7607000000000001E-4</v>
      </c>
    </row>
    <row r="132" spans="3:4">
      <c r="C132" s="4">
        <v>45306.912870370368</v>
      </c>
      <c r="D132" s="5">
        <v>1.2337000000000001E-4</v>
      </c>
    </row>
    <row r="133" spans="3:4">
      <c r="C133" s="4">
        <v>45306.908622685187</v>
      </c>
      <c r="D133" s="5">
        <v>1.2338E-4</v>
      </c>
    </row>
    <row r="134" spans="3:4">
      <c r="C134" s="4">
        <v>45306.907164351855</v>
      </c>
      <c r="D134" s="5">
        <v>1.4972999999999999E-4</v>
      </c>
    </row>
    <row r="135" spans="3:4">
      <c r="C135" s="4">
        <v>45306.90221064815</v>
      </c>
      <c r="D135" s="5">
        <v>1.4946E-4</v>
      </c>
    </row>
    <row r="136" spans="3:4">
      <c r="C136" s="4">
        <v>45306.899398148147</v>
      </c>
      <c r="D136" s="5">
        <v>2.0468999999999999E-4</v>
      </c>
    </row>
    <row r="137" spans="3:4">
      <c r="C137" s="4">
        <v>45306.893773148149</v>
      </c>
      <c r="D137" s="5">
        <v>2.0474999999999999E-4</v>
      </c>
    </row>
    <row r="138" spans="3:4">
      <c r="C138" s="4">
        <v>45306.888113425928</v>
      </c>
      <c r="D138" s="5">
        <v>4.7649999999999999E-5</v>
      </c>
    </row>
    <row r="139" spans="3:4">
      <c r="C139" s="4">
        <v>45306.883888888886</v>
      </c>
      <c r="D139" s="5">
        <v>4.7700000000000001E-5</v>
      </c>
    </row>
    <row r="140" spans="3:4">
      <c r="C140" s="4">
        <v>45306.879664351851</v>
      </c>
      <c r="D140" s="5">
        <v>5.4620000000000002E-5</v>
      </c>
    </row>
    <row r="141" spans="3:4">
      <c r="C141" s="4">
        <v>45306.876134259262</v>
      </c>
      <c r="D141" s="5">
        <v>5.4610000000000001E-5</v>
      </c>
    </row>
    <row r="142" spans="3:4">
      <c r="C142" s="4">
        <v>45306.873298611114</v>
      </c>
      <c r="D142" s="5">
        <v>1.0801E-4</v>
      </c>
    </row>
    <row r="143" spans="3:4">
      <c r="C143" s="4">
        <v>45306.869062500002</v>
      </c>
      <c r="D143" s="5">
        <v>1.0785000000000001E-4</v>
      </c>
    </row>
    <row r="144" spans="3:4">
      <c r="C144" s="4">
        <v>45306.864120370374</v>
      </c>
      <c r="D144" s="5">
        <v>5.5399999999999998E-5</v>
      </c>
    </row>
    <row r="145" spans="3:4">
      <c r="C145" s="4">
        <v>45306.860567129632</v>
      </c>
      <c r="D145" s="5">
        <v>5.5290000000000001E-5</v>
      </c>
    </row>
    <row r="146" spans="3:4">
      <c r="C146" s="4">
        <v>45306.859155092592</v>
      </c>
      <c r="D146" s="5">
        <v>1.5338999999999999E-4</v>
      </c>
    </row>
    <row r="147" spans="3:4">
      <c r="C147" s="4">
        <v>45306.854212962964</v>
      </c>
      <c r="D147" s="5">
        <v>1.5338999999999999E-4</v>
      </c>
    </row>
    <row r="148" spans="3:4">
      <c r="C148" s="4">
        <v>45306.834548611114</v>
      </c>
      <c r="D148" s="5">
        <v>4.125E-5</v>
      </c>
    </row>
    <row r="149" spans="3:4">
      <c r="C149" s="4">
        <v>45306.830312500002</v>
      </c>
      <c r="D149" s="5">
        <v>4.1329999999999999E-5</v>
      </c>
    </row>
    <row r="150" spans="3:4">
      <c r="C150" s="4">
        <v>45306.826770833337</v>
      </c>
      <c r="D150" s="5">
        <v>4.9230000000000001E-5</v>
      </c>
    </row>
    <row r="151" spans="3:4">
      <c r="C151" s="4">
        <v>45306.822523148148</v>
      </c>
      <c r="D151" s="5">
        <v>4.9249999999999998E-5</v>
      </c>
    </row>
    <row r="152" spans="3:4">
      <c r="C152" s="4">
        <v>45306.821099537039</v>
      </c>
      <c r="D152" s="5">
        <v>1.9713E-4</v>
      </c>
    </row>
    <row r="153" spans="3:4">
      <c r="C153" s="4">
        <v>45306.816145833334</v>
      </c>
      <c r="D153" s="5">
        <v>1.9792E-4</v>
      </c>
    </row>
    <row r="154" spans="3:4">
      <c r="C154" s="4">
        <v>45306.813333333332</v>
      </c>
      <c r="D154" s="5">
        <v>1.0364E-4</v>
      </c>
    </row>
    <row r="155" spans="3:4">
      <c r="C155" s="4">
        <v>45306.807708333334</v>
      </c>
      <c r="D155" s="5">
        <v>1.0323999999999999E-4</v>
      </c>
    </row>
    <row r="156" spans="3:4">
      <c r="C156" s="4">
        <v>45306.804189814815</v>
      </c>
      <c r="D156" s="5">
        <v>1.0176E-4</v>
      </c>
    </row>
    <row r="157" spans="3:4">
      <c r="C157" s="4">
        <v>45306.799942129626</v>
      </c>
      <c r="D157" s="5">
        <v>1.0217000000000001E-4</v>
      </c>
    </row>
    <row r="158" spans="3:4">
      <c r="C158" s="4">
        <v>45306.797824074078</v>
      </c>
      <c r="D158" s="5">
        <v>1.3024E-4</v>
      </c>
    </row>
    <row r="159" spans="3:4">
      <c r="C159" s="4">
        <v>45306.792858796296</v>
      </c>
      <c r="D159" s="5">
        <v>1.2993E-4</v>
      </c>
    </row>
    <row r="160" spans="3:4">
      <c r="C160" s="4">
        <v>45306.7893287037</v>
      </c>
      <c r="D160" s="5">
        <v>8.5169999999999999E-5</v>
      </c>
    </row>
    <row r="161" spans="3:4">
      <c r="C161" s="4">
        <v>45306.785081018519</v>
      </c>
      <c r="D161" s="5">
        <v>8.5179999999999994E-5</v>
      </c>
    </row>
    <row r="162" spans="3:4">
      <c r="C162" s="4">
        <v>45306.773136574076</v>
      </c>
      <c r="D162" s="5">
        <v>3.7030000000000003E-5</v>
      </c>
    </row>
    <row r="163" spans="3:4">
      <c r="C163" s="4">
        <v>45306.769618055558</v>
      </c>
      <c r="D163" s="5">
        <v>3.7089999999999999E-5</v>
      </c>
    </row>
    <row r="164" spans="3:4">
      <c r="C164" s="4">
        <v>45306.766782407409</v>
      </c>
      <c r="D164" s="5">
        <v>6.7100000000000005E-5</v>
      </c>
    </row>
    <row r="165" spans="3:4">
      <c r="C165" s="4">
        <v>45306.762546296297</v>
      </c>
      <c r="D165" s="5">
        <v>6.7119999999999994E-5</v>
      </c>
    </row>
    <row r="166" spans="3:4">
      <c r="C166" s="4">
        <v>45306.757615740738</v>
      </c>
      <c r="D166" s="5">
        <v>2.0299999999999999E-5</v>
      </c>
    </row>
    <row r="167" spans="3:4">
      <c r="C167" s="4">
        <v>45306.753391203703</v>
      </c>
      <c r="D167" s="5">
        <v>2.0319999999999999E-5</v>
      </c>
    </row>
    <row r="168" spans="3:4">
      <c r="C168" s="4">
        <v>45306.751944444448</v>
      </c>
      <c r="D168" s="5">
        <v>1.1581E-4</v>
      </c>
    </row>
    <row r="169" spans="3:4">
      <c r="C169" s="4">
        <v>45306.747025462966</v>
      </c>
      <c r="D169" s="5">
        <v>1.1584E-4</v>
      </c>
    </row>
    <row r="170" spans="3:4">
      <c r="C170" s="4">
        <v>45306.744884259257</v>
      </c>
      <c r="D170" s="5">
        <v>1.3231000000000001E-4</v>
      </c>
    </row>
    <row r="171" spans="3:4">
      <c r="C171" s="4">
        <v>45306.739930555559</v>
      </c>
      <c r="D171" s="5">
        <v>1.3207E-4</v>
      </c>
    </row>
    <row r="172" spans="3:4">
      <c r="C172" s="4">
        <v>45306.734988425924</v>
      </c>
      <c r="D172" s="5">
        <v>3.0639999999999998E-5</v>
      </c>
    </row>
    <row r="173" spans="3:4">
      <c r="C173" s="4">
        <v>45306.731446759259</v>
      </c>
      <c r="D173" s="5">
        <v>3.0639999999999998E-5</v>
      </c>
    </row>
    <row r="174" spans="3:4">
      <c r="C174" s="4">
        <v>45306.730011574073</v>
      </c>
      <c r="D174" s="5">
        <v>8.242E-5</v>
      </c>
    </row>
    <row r="175" spans="3:4">
      <c r="C175" s="4">
        <v>45306.725081018521</v>
      </c>
      <c r="D175" s="5">
        <v>8.2479999999999996E-5</v>
      </c>
    </row>
    <row r="176" spans="3:4">
      <c r="C176" s="4">
        <v>45306.722951388889</v>
      </c>
      <c r="D176" s="5">
        <v>2.1168000000000001E-4</v>
      </c>
    </row>
    <row r="177" spans="3:4">
      <c r="C177" s="4">
        <v>45306.716620370367</v>
      </c>
      <c r="D177" s="5">
        <v>2.108E-4</v>
      </c>
    </row>
    <row r="178" spans="3:4">
      <c r="C178" s="4">
        <v>45306.709606481483</v>
      </c>
      <c r="D178" s="5">
        <v>3.1680000000000002E-5</v>
      </c>
    </row>
    <row r="179" spans="3:4">
      <c r="C179" s="4">
        <v>45306.706064814818</v>
      </c>
      <c r="D179" s="5">
        <v>3.1749999999999999E-5</v>
      </c>
    </row>
    <row r="180" spans="3:4">
      <c r="C180" s="4">
        <v>45306.697627314818</v>
      </c>
      <c r="D180" s="5">
        <v>1.4375999999999999E-4</v>
      </c>
    </row>
    <row r="181" spans="3:4">
      <c r="C181" s="4">
        <v>45306.692013888889</v>
      </c>
      <c r="D181" s="5">
        <v>1.4380999999999999E-4</v>
      </c>
    </row>
    <row r="182" spans="3:4">
      <c r="C182" s="4">
        <v>45306.688460648147</v>
      </c>
      <c r="D182" s="5">
        <v>8.5970000000000005E-5</v>
      </c>
    </row>
    <row r="183" spans="3:4">
      <c r="C183" s="4">
        <v>45306.683530092596</v>
      </c>
      <c r="D183" s="5">
        <v>8.5950000000000002E-5</v>
      </c>
    </row>
    <row r="184" spans="3:4">
      <c r="C184" s="4">
        <v>45306.679305555554</v>
      </c>
      <c r="D184" s="5">
        <v>4.5189999999999999E-5</v>
      </c>
    </row>
    <row r="185" spans="3:4">
      <c r="C185" s="4">
        <v>45306.675081018519</v>
      </c>
      <c r="D185" s="5">
        <v>4.5160000000000001E-5</v>
      </c>
    </row>
    <row r="186" spans="3:4">
      <c r="C186" s="4">
        <v>45306.665243055555</v>
      </c>
      <c r="D186" s="5">
        <v>7.8469999999999999E-5</v>
      </c>
    </row>
    <row r="187" spans="3:4">
      <c r="C187" s="4">
        <v>45306.660300925927</v>
      </c>
      <c r="D187" s="5">
        <v>7.8040000000000005E-5</v>
      </c>
    </row>
    <row r="188" spans="3:4">
      <c r="C188" s="4">
        <v>45306.658877314818</v>
      </c>
      <c r="D188" s="5">
        <v>1.6647E-4</v>
      </c>
    </row>
    <row r="189" spans="3:4">
      <c r="C189" s="4">
        <v>45306.653217592589</v>
      </c>
      <c r="D189" s="5">
        <v>1.6673999999999999E-4</v>
      </c>
    </row>
    <row r="190" spans="3:4">
      <c r="C190" s="4">
        <v>45306.64266203704</v>
      </c>
      <c r="D190" s="5">
        <v>1.4815999999999999E-4</v>
      </c>
    </row>
    <row r="191" spans="3:4">
      <c r="C191" s="4">
        <v>45306.637708333335</v>
      </c>
      <c r="D191" s="5">
        <v>1.4815E-4</v>
      </c>
    </row>
    <row r="192" spans="3:4">
      <c r="C192" s="4">
        <v>45306.634872685187</v>
      </c>
      <c r="D192" s="5">
        <v>1.4770000000000001E-4</v>
      </c>
    </row>
    <row r="193" spans="3:4">
      <c r="C193" s="4">
        <v>45306.629953703705</v>
      </c>
      <c r="D193" s="5">
        <v>1.4788E-4</v>
      </c>
    </row>
    <row r="194" spans="3:4">
      <c r="C194" s="4">
        <v>45306.625717592593</v>
      </c>
      <c r="D194" s="5">
        <v>4.8850000000000002E-5</v>
      </c>
    </row>
    <row r="195" spans="3:4">
      <c r="C195" s="4">
        <v>45306.621469907404</v>
      </c>
      <c r="D195" s="5">
        <v>4.8690000000000003E-5</v>
      </c>
    </row>
    <row r="196" spans="3:4">
      <c r="C196" s="4">
        <v>45306.618622685186</v>
      </c>
      <c r="D196" s="5">
        <v>9.9179999999999996E-5</v>
      </c>
    </row>
    <row r="197" spans="3:4">
      <c r="C197" s="4">
        <v>45306.614386574074</v>
      </c>
      <c r="D197" s="5">
        <v>9.8989999999999999E-5</v>
      </c>
    </row>
    <row r="198" spans="3:4">
      <c r="C198" s="4">
        <v>45306.603113425925</v>
      </c>
      <c r="D198" s="5">
        <v>1.1056999999999999E-4</v>
      </c>
    </row>
    <row r="199" spans="3:4">
      <c r="C199" s="4">
        <v>45306.598171296297</v>
      </c>
      <c r="D199" s="5">
        <v>1.1074E-4</v>
      </c>
    </row>
    <row r="200" spans="3:4">
      <c r="C200" s="4">
        <v>45306.594641203701</v>
      </c>
      <c r="D200" s="5">
        <v>5.3440000000000003E-5</v>
      </c>
    </row>
    <row r="201" spans="3:4">
      <c r="C201" s="4">
        <v>45306.591087962966</v>
      </c>
      <c r="D201" s="5">
        <v>5.3229999999999997E-5</v>
      </c>
    </row>
    <row r="202" spans="3:4">
      <c r="C202" s="4">
        <v>45306.588958333334</v>
      </c>
      <c r="D202" s="5">
        <v>1.0478E-4</v>
      </c>
    </row>
    <row r="203" spans="3:4">
      <c r="C203" s="4">
        <v>45306.584027777775</v>
      </c>
      <c r="D203" s="5">
        <v>1.0476000000000001E-4</v>
      </c>
    </row>
    <row r="204" spans="3:4">
      <c r="C204" s="4">
        <v>45306.56722222222</v>
      </c>
      <c r="D204" s="5">
        <v>1.2420000000000001E-4</v>
      </c>
    </row>
    <row r="205" spans="3:4">
      <c r="C205" s="4">
        <v>45306.562303240738</v>
      </c>
      <c r="D205" s="5">
        <v>1.237E-4</v>
      </c>
    </row>
    <row r="206" spans="3:4">
      <c r="C206" s="4">
        <v>45306.559479166666</v>
      </c>
      <c r="D206" s="5">
        <v>1.4543E-4</v>
      </c>
    </row>
    <row r="207" spans="3:4">
      <c r="C207" s="4">
        <v>45306.554560185185</v>
      </c>
      <c r="D207" s="5">
        <v>1.4495E-4</v>
      </c>
    </row>
    <row r="208" spans="3:4">
      <c r="C208" s="4">
        <v>45306.551006944443</v>
      </c>
      <c r="D208" s="5">
        <v>9.4649999999999997E-5</v>
      </c>
    </row>
    <row r="209" spans="3:4">
      <c r="C209" s="4">
        <v>45306.546770833331</v>
      </c>
      <c r="D209" s="5">
        <v>9.4599999999999996E-5</v>
      </c>
    </row>
    <row r="210" spans="3:4">
      <c r="C210" s="4">
        <v>45306.541863425926</v>
      </c>
      <c r="D210" s="5">
        <v>4.2389999999999999E-5</v>
      </c>
    </row>
    <row r="211" spans="3:4">
      <c r="C211" s="4">
        <v>45306.538344907407</v>
      </c>
      <c r="D211" s="5">
        <v>4.248E-5</v>
      </c>
    </row>
    <row r="212" spans="3:4">
      <c r="C212" s="4">
        <v>45306.536203703705</v>
      </c>
      <c r="D212" s="5">
        <v>1.7937000000000001E-4</v>
      </c>
    </row>
    <row r="213" spans="3:4">
      <c r="C213" s="4">
        <v>45306.531273148146</v>
      </c>
      <c r="D213" s="5">
        <v>1.7859000000000001E-4</v>
      </c>
    </row>
    <row r="214" spans="3:4">
      <c r="C214" s="4">
        <v>45306.526342592595</v>
      </c>
      <c r="D214" s="5">
        <v>4.2009999999999999E-5</v>
      </c>
    </row>
    <row r="215" spans="3:4">
      <c r="C215" s="4">
        <v>45306.522800925923</v>
      </c>
      <c r="D215" s="5">
        <v>4.231E-5</v>
      </c>
    </row>
    <row r="216" spans="3:4">
      <c r="C216" s="4">
        <v>45306.521365740744</v>
      </c>
      <c r="D216" s="5">
        <v>1.1868E-4</v>
      </c>
    </row>
    <row r="217" spans="3:4">
      <c r="C217" s="4">
        <v>45306.516446759262</v>
      </c>
      <c r="D217" s="5">
        <v>1.1841999999999999E-4</v>
      </c>
    </row>
    <row r="218" spans="3:4">
      <c r="C218" s="4">
        <v>45306.513611111113</v>
      </c>
      <c r="D218" s="5">
        <v>1.3238E-4</v>
      </c>
    </row>
    <row r="219" spans="3:4">
      <c r="C219" s="4">
        <v>45306.508680555555</v>
      </c>
      <c r="D219" s="5">
        <v>1.3266999999999999E-4</v>
      </c>
    </row>
    <row r="220" spans="3:4">
      <c r="C220" s="4">
        <v>45306.503750000003</v>
      </c>
      <c r="D220" s="5">
        <v>4.4889999999999999E-5</v>
      </c>
    </row>
    <row r="221" spans="3:4">
      <c r="C221" s="4">
        <v>45306.499525462961</v>
      </c>
      <c r="D221" s="5">
        <v>4.498E-5</v>
      </c>
    </row>
    <row r="222" spans="3:4">
      <c r="C222" s="4">
        <v>45306.491064814814</v>
      </c>
      <c r="D222" s="5">
        <v>1.395E-4</v>
      </c>
    </row>
    <row r="223" spans="3:4">
      <c r="C223" s="4">
        <v>45306.486134259256</v>
      </c>
      <c r="D223" s="5">
        <v>1.3985000000000001E-4</v>
      </c>
    </row>
    <row r="224" spans="3:4">
      <c r="C224" s="4">
        <v>45306.48400462963</v>
      </c>
      <c r="D224" s="5">
        <v>1.8251000000000001E-4</v>
      </c>
    </row>
    <row r="225" spans="3:4">
      <c r="C225" s="4">
        <v>45306.478379629632</v>
      </c>
      <c r="D225" s="5">
        <v>1.8192999999999999E-4</v>
      </c>
    </row>
    <row r="226" spans="3:4">
      <c r="C226" s="4">
        <v>45306.472766203704</v>
      </c>
      <c r="D226" s="5">
        <v>4.6149999999999997E-5</v>
      </c>
    </row>
    <row r="227" spans="3:4">
      <c r="C227" s="4">
        <v>45306.469224537039</v>
      </c>
      <c r="D227" s="5">
        <v>4.6360000000000003E-5</v>
      </c>
    </row>
    <row r="228" spans="3:4">
      <c r="C228" s="4">
        <v>45306.465682870374</v>
      </c>
      <c r="D228" s="5">
        <v>9.1979999999999997E-5</v>
      </c>
    </row>
    <row r="229" spans="3:4">
      <c r="C229" s="4">
        <v>45306.461458333331</v>
      </c>
      <c r="D229" s="5">
        <v>9.2139999999999995E-5</v>
      </c>
    </row>
    <row r="230" spans="3:4">
      <c r="C230" s="4">
        <v>45306.457951388889</v>
      </c>
      <c r="D230" s="5">
        <v>1.1237E-4</v>
      </c>
    </row>
    <row r="231" spans="3:4">
      <c r="C231" s="4">
        <v>45306.453715277778</v>
      </c>
      <c r="D231" s="5">
        <v>1.1208E-4</v>
      </c>
    </row>
    <row r="232" spans="3:4">
      <c r="C232" s="4">
        <v>45306.452256944445</v>
      </c>
      <c r="D232" s="5">
        <v>2.8054000000000002E-4</v>
      </c>
    </row>
    <row r="233" spans="3:4">
      <c r="C233" s="4">
        <v>45306.445937500001</v>
      </c>
      <c r="D233" s="5">
        <v>2.5338999999999998E-4</v>
      </c>
    </row>
    <row r="234" spans="3:4">
      <c r="C234" s="4">
        <v>45306.444513888891</v>
      </c>
      <c r="D234" s="5">
        <v>2.5520000000000002E-4</v>
      </c>
    </row>
    <row r="235" spans="3:4">
      <c r="C235" s="4">
        <v>45306.43818287037</v>
      </c>
      <c r="D235" s="5">
        <v>2.2801000000000001E-4</v>
      </c>
    </row>
    <row r="236" spans="3:4">
      <c r="C236" s="4">
        <v>45306.426944444444</v>
      </c>
      <c r="D236" s="5">
        <v>1.3910999999999999E-4</v>
      </c>
    </row>
    <row r="237" spans="3:4">
      <c r="C237" s="4">
        <v>45306.422013888892</v>
      </c>
      <c r="D237" s="5">
        <v>1.3901000000000001E-4</v>
      </c>
    </row>
    <row r="238" spans="3:4">
      <c r="C238" s="4">
        <v>45306.41777777778</v>
      </c>
      <c r="D238" s="5">
        <v>4.7030000000000002E-5</v>
      </c>
    </row>
    <row r="239" spans="3:4">
      <c r="C239" s="4">
        <v>45306.414247685185</v>
      </c>
      <c r="D239" s="5">
        <v>4.7429999999999998E-5</v>
      </c>
    </row>
    <row r="240" spans="3:4">
      <c r="C240" s="4">
        <v>45306.403020833335</v>
      </c>
      <c r="D240" s="5">
        <v>4.4549999999999999E-5</v>
      </c>
    </row>
    <row r="241" spans="3:4">
      <c r="C241" s="4">
        <v>45306.398784722223</v>
      </c>
      <c r="D241" s="5">
        <v>4.4679999999999999E-5</v>
      </c>
    </row>
    <row r="242" spans="3:4">
      <c r="C242" s="4">
        <v>45306.388958333337</v>
      </c>
      <c r="D242" s="5">
        <v>9.2499999999999999E-5</v>
      </c>
    </row>
    <row r="243" spans="3:4">
      <c r="C243" s="4">
        <v>45306.384027777778</v>
      </c>
      <c r="D243" s="5">
        <v>9.2440000000000003E-5</v>
      </c>
    </row>
    <row r="244" spans="3:4">
      <c r="C244" s="4">
        <v>45306.380497685182</v>
      </c>
      <c r="D244" s="5">
        <v>4.833E-5</v>
      </c>
    </row>
    <row r="245" spans="3:4">
      <c r="C245" s="4">
        <v>45306.376967592594</v>
      </c>
      <c r="D245" s="5">
        <v>4.8420000000000001E-5</v>
      </c>
    </row>
    <row r="246" spans="3:4">
      <c r="C246" s="4">
        <v>45306.375543981485</v>
      </c>
      <c r="D246" s="5">
        <v>1.3349999999999999E-4</v>
      </c>
    </row>
    <row r="247" spans="3:4">
      <c r="C247" s="4">
        <v>45306.370625000003</v>
      </c>
      <c r="D247" s="5">
        <v>1.3349999999999999E-4</v>
      </c>
    </row>
    <row r="248" spans="3:4">
      <c r="C248" s="4">
        <v>45306.367094907408</v>
      </c>
      <c r="D248" s="5">
        <v>1.0473E-4</v>
      </c>
    </row>
    <row r="249" spans="3:4">
      <c r="C249" s="4">
        <v>45306.362175925926</v>
      </c>
      <c r="D249" s="5">
        <v>1.05E-4</v>
      </c>
    </row>
    <row r="250" spans="3:4">
      <c r="C250" s="4">
        <v>45306.360046296293</v>
      </c>
      <c r="D250" s="5">
        <v>2.0528000000000001E-4</v>
      </c>
    </row>
    <row r="251" spans="3:4">
      <c r="C251" s="4">
        <v>45306.355104166665</v>
      </c>
      <c r="D251" s="5">
        <v>2.0430000000000001E-4</v>
      </c>
    </row>
    <row r="252" spans="3:4">
      <c r="C252" s="4">
        <v>45306.349444444444</v>
      </c>
      <c r="D252" s="5">
        <v>4.596E-5</v>
      </c>
    </row>
    <row r="253" spans="3:4">
      <c r="C253" s="4">
        <v>45306.345219907409</v>
      </c>
      <c r="D253" s="5">
        <v>4.5989999999999998E-5</v>
      </c>
    </row>
    <row r="254" spans="3:4">
      <c r="C254" s="4">
        <v>45306.341689814813</v>
      </c>
      <c r="D254" s="5">
        <v>4.8860000000000003E-5</v>
      </c>
    </row>
    <row r="255" spans="3:4">
      <c r="C255" s="4">
        <v>45306.337465277778</v>
      </c>
      <c r="D255" s="5">
        <v>4.8819999999999997E-5</v>
      </c>
    </row>
    <row r="256" spans="3:4">
      <c r="C256" s="4">
        <v>45306.334629629629</v>
      </c>
      <c r="D256" s="5">
        <v>9.5749999999999996E-5</v>
      </c>
    </row>
    <row r="257" spans="3:4">
      <c r="C257" s="4">
        <v>45306.330393518518</v>
      </c>
      <c r="D257" s="5">
        <v>9.5749999999999996E-5</v>
      </c>
    </row>
    <row r="258" spans="3:4">
      <c r="C258" s="4">
        <v>45306.328252314815</v>
      </c>
      <c r="D258" s="5">
        <v>1.8615E-4</v>
      </c>
    </row>
    <row r="259" spans="3:4">
      <c r="C259" s="4">
        <v>45306.322638888887</v>
      </c>
      <c r="D259" s="5">
        <v>1.8603000000000001E-4</v>
      </c>
    </row>
    <row r="260" spans="3:4">
      <c r="C260" s="4">
        <v>45306.317025462966</v>
      </c>
      <c r="D260" s="5">
        <v>3.769E-5</v>
      </c>
    </row>
    <row r="261" spans="3:4">
      <c r="C261" s="4">
        <v>45306.31349537037</v>
      </c>
      <c r="D261" s="5">
        <v>3.769E-5</v>
      </c>
    </row>
    <row r="262" spans="3:4">
      <c r="C262" s="4">
        <v>45306.309259259258</v>
      </c>
      <c r="D262" s="5">
        <v>4.4249999999999998E-5</v>
      </c>
    </row>
    <row r="263" spans="3:4">
      <c r="C263" s="4">
        <v>45306.30574074074</v>
      </c>
      <c r="D263" s="5">
        <v>4.426E-5</v>
      </c>
    </row>
    <row r="264" spans="3:4">
      <c r="C264" s="4">
        <v>45306.301516203705</v>
      </c>
      <c r="D264" s="5">
        <v>4.7509999999999997E-5</v>
      </c>
    </row>
    <row r="265" spans="3:4">
      <c r="C265" s="4">
        <v>45306.297291666669</v>
      </c>
      <c r="D265" s="5">
        <v>4.7540000000000002E-5</v>
      </c>
    </row>
    <row r="266" spans="3:4">
      <c r="C266" s="4">
        <v>45306.294444444444</v>
      </c>
      <c r="D266" s="5">
        <v>9.4270000000000004E-5</v>
      </c>
    </row>
    <row r="267" spans="3:4">
      <c r="C267" s="4">
        <v>45306.290219907409</v>
      </c>
      <c r="D267" s="5">
        <v>9.4250000000000001E-5</v>
      </c>
    </row>
    <row r="268" spans="3:4">
      <c r="C268" s="4">
        <v>45306.285312499997</v>
      </c>
      <c r="D268" s="5">
        <v>4.5909999999999999E-5</v>
      </c>
    </row>
    <row r="269" spans="3:4">
      <c r="C269" s="4">
        <v>45306.281782407408</v>
      </c>
      <c r="D269" s="5">
        <v>4.5880000000000001E-5</v>
      </c>
    </row>
    <row r="270" spans="3:4">
      <c r="C270" s="4">
        <v>45306.278958333336</v>
      </c>
      <c r="D270" s="5">
        <v>8.5039999999999999E-5</v>
      </c>
    </row>
    <row r="271" spans="3:4">
      <c r="C271" s="4">
        <v>45306.274710648147</v>
      </c>
      <c r="D271" s="5">
        <v>8.4980000000000003E-5</v>
      </c>
    </row>
    <row r="272" spans="3:4">
      <c r="C272" s="4">
        <v>45306.269768518519</v>
      </c>
      <c r="D272" s="5">
        <v>4.6350000000000002E-5</v>
      </c>
    </row>
    <row r="273" spans="3:4">
      <c r="C273" s="4">
        <v>45306.266238425924</v>
      </c>
      <c r="D273" s="5">
        <v>4.6300000000000001E-5</v>
      </c>
    </row>
    <row r="274" spans="3:4">
      <c r="C274" s="4">
        <v>45306.263402777775</v>
      </c>
      <c r="D274" s="5">
        <v>9.2839999999999999E-5</v>
      </c>
    </row>
    <row r="275" spans="3:4">
      <c r="C275" s="4">
        <v>45306.25917824074</v>
      </c>
      <c r="D275" s="5">
        <v>9.2849999999999994E-5</v>
      </c>
    </row>
    <row r="276" spans="3:4">
      <c r="C276" s="4">
        <v>45306.257754629631</v>
      </c>
      <c r="D276" s="5">
        <v>2.0246000000000001E-4</v>
      </c>
    </row>
    <row r="277" spans="3:4">
      <c r="C277" s="4">
        <v>45306.252129629633</v>
      </c>
      <c r="D277" s="5">
        <v>2.0179E-4</v>
      </c>
    </row>
    <row r="278" spans="3:4">
      <c r="C278" s="4">
        <v>45306.247164351851</v>
      </c>
      <c r="D278" s="5">
        <v>4.6730000000000002E-5</v>
      </c>
    </row>
    <row r="279" spans="3:4">
      <c r="C279" s="4">
        <v>45306.242939814816</v>
      </c>
      <c r="D279" s="5">
        <v>4.685E-5</v>
      </c>
    </row>
    <row r="280" spans="3:4">
      <c r="C280" s="4">
        <v>45306.23238425926</v>
      </c>
      <c r="D280" s="5">
        <v>4.511E-5</v>
      </c>
    </row>
    <row r="281" spans="3:4">
      <c r="C281" s="4">
        <v>45306.228159722225</v>
      </c>
      <c r="D281" s="5">
        <v>4.5160000000000001E-5</v>
      </c>
    </row>
    <row r="282" spans="3:4">
      <c r="C282" s="4">
        <v>45306.226030092592</v>
      </c>
      <c r="D282" s="5">
        <v>9.1000000000000003E-5</v>
      </c>
    </row>
    <row r="283" spans="3:4">
      <c r="C283" s="4">
        <v>45306.221099537041</v>
      </c>
      <c r="D283" s="5">
        <v>9.0849999999999999E-5</v>
      </c>
    </row>
    <row r="284" spans="3:4">
      <c r="C284" s="4">
        <v>45306.216840277775</v>
      </c>
      <c r="D284" s="5">
        <v>4.7309999999999999E-5</v>
      </c>
    </row>
    <row r="285" spans="3:4">
      <c r="C285" s="4">
        <v>45306.212604166663</v>
      </c>
      <c r="D285" s="5">
        <v>4.7320000000000001E-5</v>
      </c>
    </row>
    <row r="286" spans="3:4">
      <c r="C286" s="4">
        <v>45306.209074074075</v>
      </c>
      <c r="D286" s="5">
        <v>4.6669999999999999E-5</v>
      </c>
    </row>
    <row r="287" spans="3:4">
      <c r="C287" s="4">
        <v>45306.20484953704</v>
      </c>
      <c r="D287" s="5">
        <v>4.6640000000000001E-5</v>
      </c>
    </row>
    <row r="288" spans="3:4">
      <c r="C288" s="4">
        <v>45306.203425925924</v>
      </c>
      <c r="D288" s="5">
        <v>1.9289E-4</v>
      </c>
    </row>
    <row r="289" spans="3:4">
      <c r="C289" s="4">
        <v>45306.197812500002</v>
      </c>
      <c r="D289" s="5">
        <v>1.9242E-4</v>
      </c>
    </row>
    <row r="290" spans="3:4">
      <c r="C290" s="4">
        <v>45306.194965277777</v>
      </c>
      <c r="D290" s="5">
        <v>2.5286999999999998E-4</v>
      </c>
    </row>
    <row r="291" spans="3:4">
      <c r="C291" s="4">
        <v>45306.189340277779</v>
      </c>
      <c r="D291" s="5">
        <v>2.5358999999999999E-4</v>
      </c>
    </row>
    <row r="292" spans="3:4">
      <c r="C292" s="4">
        <v>45306.18582175926</v>
      </c>
      <c r="D292" s="5">
        <v>1.3642999999999999E-4</v>
      </c>
    </row>
    <row r="293" spans="3:4">
      <c r="C293" s="4">
        <v>45306.180879629632</v>
      </c>
      <c r="D293" s="5">
        <v>1.3638999999999999E-4</v>
      </c>
    </row>
    <row r="294" spans="3:4">
      <c r="C294" s="4">
        <v>45306.178738425922</v>
      </c>
      <c r="D294" s="5">
        <v>2.0886E-4</v>
      </c>
    </row>
    <row r="295" spans="3:4">
      <c r="C295" s="4">
        <v>45306.173125000001</v>
      </c>
      <c r="D295" s="5">
        <v>2.0898999999999999E-4</v>
      </c>
    </row>
    <row r="296" spans="3:4">
      <c r="C296" s="4">
        <v>45306.16747685185</v>
      </c>
      <c r="D296" s="5">
        <v>4.5229999999999999E-5</v>
      </c>
    </row>
    <row r="297" spans="3:4">
      <c r="C297" s="4">
        <v>45306.163252314815</v>
      </c>
      <c r="D297" s="5">
        <v>4.5210000000000003E-5</v>
      </c>
    </row>
    <row r="298" spans="3:4">
      <c r="C298" s="4">
        <v>45306.15902777778</v>
      </c>
      <c r="D298" s="5">
        <v>3.5830000000000001E-5</v>
      </c>
    </row>
    <row r="299" spans="3:4">
      <c r="C299" s="4">
        <v>45306.155474537038</v>
      </c>
      <c r="D299" s="5">
        <v>3.5899999999999998E-5</v>
      </c>
    </row>
    <row r="300" spans="3:4">
      <c r="C300" s="4">
        <v>45306.154050925928</v>
      </c>
      <c r="D300" s="5">
        <v>1.0105E-4</v>
      </c>
    </row>
    <row r="301" spans="3:4">
      <c r="C301" s="4">
        <v>45306.149131944447</v>
      </c>
      <c r="D301" s="5">
        <v>1.0074E-4</v>
      </c>
    </row>
    <row r="302" spans="3:4">
      <c r="C302" s="4">
        <v>45306.145578703705</v>
      </c>
      <c r="D302" s="5">
        <v>5.3850000000000001E-5</v>
      </c>
    </row>
    <row r="303" spans="3:4">
      <c r="C303" s="4">
        <v>45306.1406712963</v>
      </c>
      <c r="D303" s="5">
        <v>5.4020000000000001E-5</v>
      </c>
    </row>
    <row r="304" spans="3:4">
      <c r="C304" s="4">
        <v>45306.137835648151</v>
      </c>
      <c r="D304" s="5">
        <v>4.5370000000000001E-5</v>
      </c>
    </row>
    <row r="305" spans="3:4">
      <c r="C305" s="4">
        <v>45306.132905092592</v>
      </c>
      <c r="D305" s="5">
        <v>4.5410000000000001E-5</v>
      </c>
    </row>
    <row r="306" spans="3:4">
      <c r="C306" s="4">
        <v>45306.130069444444</v>
      </c>
      <c r="D306" s="5">
        <v>3.6690000000000003E-5</v>
      </c>
    </row>
    <row r="307" spans="3:4">
      <c r="C307" s="4">
        <v>45306.125127314815</v>
      </c>
      <c r="D307" s="5">
        <v>3.667E-5</v>
      </c>
    </row>
    <row r="308" spans="3:4">
      <c r="C308" s="4">
        <v>45306.120891203704</v>
      </c>
      <c r="D308" s="5">
        <v>1.8300000000000001E-5</v>
      </c>
    </row>
    <row r="309" spans="3:4">
      <c r="C309" s="4">
        <v>45306.117372685185</v>
      </c>
      <c r="D309" s="5">
        <v>1.8280000000000001E-5</v>
      </c>
    </row>
    <row r="310" spans="3:4">
      <c r="C310" s="4">
        <v>45306.108229166668</v>
      </c>
      <c r="D310" s="5">
        <v>8.6370000000000001E-5</v>
      </c>
    </row>
    <row r="311" spans="3:4">
      <c r="C311" s="4">
        <v>45306.102592592593</v>
      </c>
      <c r="D311" s="5">
        <v>8.6089999999999997E-5</v>
      </c>
    </row>
    <row r="312" spans="3:4">
      <c r="C312" s="4">
        <v>45306.097685185188</v>
      </c>
      <c r="D312" s="5">
        <v>3.269E-5</v>
      </c>
    </row>
    <row r="313" spans="3:4">
      <c r="C313" s="4">
        <v>45306.093449074076</v>
      </c>
      <c r="D313" s="5">
        <v>3.2700000000000002E-5</v>
      </c>
    </row>
    <row r="314" spans="3:4">
      <c r="C314" s="4">
        <v>45306.074456018519</v>
      </c>
      <c r="D314" s="5">
        <v>1.8600000000000001E-5</v>
      </c>
    </row>
    <row r="315" spans="3:4">
      <c r="C315" s="4">
        <v>45306.070231481484</v>
      </c>
      <c r="D315" s="5">
        <v>1.8620000000000001E-5</v>
      </c>
    </row>
    <row r="316" spans="3:4">
      <c r="C316" s="4">
        <v>45306.060370370367</v>
      </c>
      <c r="D316" s="5">
        <v>3.7299999999999999E-5</v>
      </c>
    </row>
    <row r="317" spans="3:4">
      <c r="C317" s="4">
        <v>45306.056145833332</v>
      </c>
      <c r="D317" s="5">
        <v>3.7169999999999998E-5</v>
      </c>
    </row>
    <row r="318" spans="3:4">
      <c r="C318" s="4">
        <v>45306.051203703704</v>
      </c>
      <c r="D318" s="5">
        <v>1.965E-5</v>
      </c>
    </row>
    <row r="319" spans="3:4">
      <c r="C319" s="4">
        <v>45306.047662037039</v>
      </c>
      <c r="D319" s="5">
        <v>1.9619999999999998E-5</v>
      </c>
    </row>
    <row r="320" spans="3:4">
      <c r="C320" s="4">
        <v>45306.043414351851</v>
      </c>
      <c r="D320" s="5">
        <v>1.8E-5</v>
      </c>
    </row>
    <row r="321" spans="3:4">
      <c r="C321" s="4">
        <v>45306.039189814815</v>
      </c>
      <c r="D321" s="5">
        <v>1.808E-5</v>
      </c>
    </row>
    <row r="322" spans="3:4">
      <c r="C322" s="4">
        <v>45306.037743055553</v>
      </c>
      <c r="D322" s="5">
        <v>6.0399999999999998E-5</v>
      </c>
    </row>
    <row r="323" spans="3:4">
      <c r="C323" s="4">
        <v>45306.033506944441</v>
      </c>
      <c r="D323" s="5">
        <v>6.0560000000000003E-5</v>
      </c>
    </row>
    <row r="324" spans="3:4">
      <c r="C324" s="4">
        <v>45306.030682870369</v>
      </c>
      <c r="D324" s="5">
        <v>5.1060000000000002E-5</v>
      </c>
    </row>
    <row r="325" spans="3:4">
      <c r="C325" s="4">
        <v>45306.025740740741</v>
      </c>
      <c r="D325" s="5">
        <v>5.1209999999999999E-5</v>
      </c>
    </row>
    <row r="326" spans="3:4">
      <c r="C326" s="4">
        <v>45306.020810185182</v>
      </c>
      <c r="D326" s="5">
        <v>1.5690000000000001E-5</v>
      </c>
    </row>
    <row r="327" spans="3:4">
      <c r="C327" s="4">
        <v>45306.017280092594</v>
      </c>
      <c r="D327" s="5">
        <v>1.5690000000000001E-5</v>
      </c>
    </row>
    <row r="328" spans="3:4">
      <c r="C328" s="4">
        <v>45306.005335648151</v>
      </c>
      <c r="D328" s="5">
        <v>8.2800000000000003E-6</v>
      </c>
    </row>
    <row r="329" spans="3:4">
      <c r="C329" s="4">
        <v>45306.001805555556</v>
      </c>
      <c r="D329" s="5">
        <v>8.2500000000000006E-6</v>
      </c>
    </row>
    <row r="330" spans="3:4">
      <c r="C330" s="4">
        <v>45306.000393518516</v>
      </c>
      <c r="D330" s="5">
        <v>2.5760000000000001E-5</v>
      </c>
    </row>
    <row r="331" spans="3:4">
      <c r="C331" s="4">
        <v>45305.994745370372</v>
      </c>
      <c r="D331" s="5">
        <v>2.5760000000000001E-5</v>
      </c>
    </row>
    <row r="332" spans="3:4">
      <c r="C332" s="4">
        <v>45305.988391203704</v>
      </c>
      <c r="D332" s="5">
        <v>2.7E-6</v>
      </c>
    </row>
    <row r="333" spans="3:4">
      <c r="C333" s="4">
        <v>45305.984849537039</v>
      </c>
      <c r="D333" s="5">
        <v>2.7E-6</v>
      </c>
    </row>
    <row r="334" spans="3:4">
      <c r="C334" s="4">
        <v>45304.944062499999</v>
      </c>
      <c r="D334" s="5">
        <v>2.1229999999999998E-5</v>
      </c>
    </row>
    <row r="335" spans="3:4">
      <c r="C335" s="4">
        <v>45304.939837962964</v>
      </c>
      <c r="D335" s="5">
        <v>2.1140000000000001E-5</v>
      </c>
    </row>
    <row r="336" spans="3:4">
      <c r="C336" s="4">
        <v>45304.929305555554</v>
      </c>
      <c r="D336" s="5">
        <v>1.698E-5</v>
      </c>
    </row>
    <row r="337" spans="3:4">
      <c r="C337" s="4">
        <v>45304.927210648151</v>
      </c>
      <c r="D337" s="5">
        <v>1.6969999999999998E-5</v>
      </c>
    </row>
    <row r="338" spans="3:4">
      <c r="C338" s="4">
        <v>45304.922291666669</v>
      </c>
      <c r="D338" s="5">
        <v>4.4499999999999997E-6</v>
      </c>
    </row>
    <row r="339" spans="3:4">
      <c r="C339" s="4">
        <v>45304.920185185183</v>
      </c>
      <c r="D339" s="5">
        <v>4.4499999999999997E-6</v>
      </c>
    </row>
    <row r="340" spans="3:4">
      <c r="C340" s="4">
        <v>45304.915277777778</v>
      </c>
      <c r="D340" s="5">
        <v>7.4200000000000001E-5</v>
      </c>
    </row>
    <row r="341" spans="3:4">
      <c r="C341" s="4">
        <v>45304.911041666666</v>
      </c>
      <c r="D341" s="5">
        <v>7.4060000000000006E-5</v>
      </c>
    </row>
    <row r="342" spans="3:4">
      <c r="C342" s="4">
        <v>45304.907523148147</v>
      </c>
      <c r="D342" s="5">
        <v>3.277E-5</v>
      </c>
    </row>
    <row r="343" spans="3:4">
      <c r="C343" s="4">
        <v>45304.906793981485</v>
      </c>
      <c r="D343" s="5">
        <v>3.7339999999999998E-5</v>
      </c>
    </row>
    <row r="344" spans="3:4">
      <c r="C344" s="4">
        <v>45304.905393518522</v>
      </c>
      <c r="D344" s="5">
        <v>3.2740000000000002E-5</v>
      </c>
    </row>
    <row r="345" spans="3:4">
      <c r="C345" s="4">
        <v>45304.902569444443</v>
      </c>
      <c r="D345" s="5">
        <v>3.7240000000000003E-5</v>
      </c>
    </row>
    <row r="346" spans="3:4">
      <c r="C346" s="4">
        <v>45304.891331018516</v>
      </c>
      <c r="D346" s="5">
        <v>3.8890000000000002E-5</v>
      </c>
    </row>
    <row r="347" spans="3:4">
      <c r="C347" s="4">
        <v>45304.887789351851</v>
      </c>
      <c r="D347" s="5">
        <v>3.8770000000000003E-5</v>
      </c>
    </row>
    <row r="348" spans="3:4">
      <c r="C348" s="4">
        <v>45304.884247685186</v>
      </c>
      <c r="D348" s="5">
        <v>3.7240000000000003E-5</v>
      </c>
    </row>
    <row r="349" spans="3:4">
      <c r="C349" s="4">
        <v>45304.880011574074</v>
      </c>
      <c r="D349" s="5">
        <v>3.5580000000000002E-5</v>
      </c>
    </row>
    <row r="350" spans="3:4">
      <c r="C350" s="4">
        <v>45304.879317129627</v>
      </c>
      <c r="D350" s="5">
        <v>7.0699999999999997E-5</v>
      </c>
    </row>
    <row r="351" spans="3:4">
      <c r="C351" s="4">
        <v>45304.877210648148</v>
      </c>
      <c r="D351" s="5">
        <v>1.4737999999999999E-4</v>
      </c>
    </row>
    <row r="352" spans="3:4">
      <c r="C352" s="4">
        <v>45304.87226851852</v>
      </c>
      <c r="D352" s="5">
        <v>1.4289000000000001E-4</v>
      </c>
    </row>
    <row r="353" spans="3:4">
      <c r="C353" s="4">
        <v>45304.870138888888</v>
      </c>
      <c r="D353" s="5">
        <v>1.9791000000000001E-4</v>
      </c>
    </row>
    <row r="354" spans="3:4">
      <c r="C354" s="4">
        <v>45304.865219907406</v>
      </c>
      <c r="D354" s="5">
        <v>2.4238999999999999E-4</v>
      </c>
    </row>
    <row r="355" spans="3:4">
      <c r="C355" s="4">
        <v>45304.863113425927</v>
      </c>
      <c r="D355" s="5">
        <v>1.0872E-4</v>
      </c>
    </row>
    <row r="356" spans="3:4">
      <c r="C356" s="4">
        <v>45304.858206018522</v>
      </c>
      <c r="D356" s="5">
        <v>3.8449999999999999E-5</v>
      </c>
    </row>
    <row r="357" spans="3:4">
      <c r="C357" s="4">
        <v>45304.856099537035</v>
      </c>
      <c r="D357" s="5">
        <v>3.8389999999999997E-5</v>
      </c>
    </row>
    <row r="358" spans="3:4">
      <c r="C358" s="4">
        <v>45304.850497685184</v>
      </c>
      <c r="D358" s="5">
        <v>2.4360000000000001E-5</v>
      </c>
    </row>
    <row r="359" spans="3:4">
      <c r="C359" s="4">
        <v>45304.848391203705</v>
      </c>
      <c r="D359" s="5">
        <v>2.4369999999999999E-5</v>
      </c>
    </row>
    <row r="360" spans="3:4">
      <c r="C360" s="4">
        <v>45304.839282407411</v>
      </c>
      <c r="D360" s="5">
        <v>3.2490000000000002E-5</v>
      </c>
    </row>
    <row r="361" spans="3:4">
      <c r="C361" s="4">
        <v>45304.835046296299</v>
      </c>
      <c r="D361" s="5">
        <v>3.2499999999999997E-5</v>
      </c>
    </row>
    <row r="362" spans="3:4">
      <c r="C362" s="4">
        <v>45304.83221064815</v>
      </c>
      <c r="D362" s="5">
        <v>4.8980000000000002E-5</v>
      </c>
    </row>
    <row r="363" spans="3:4">
      <c r="C363" s="4">
        <v>45304.827974537038</v>
      </c>
      <c r="D363" s="5">
        <v>4.8829999999999998E-5</v>
      </c>
    </row>
    <row r="364" spans="3:4">
      <c r="C364" s="4">
        <v>45304.823738425926</v>
      </c>
      <c r="D364" s="5">
        <v>2.0040000000000001E-5</v>
      </c>
    </row>
    <row r="365" spans="3:4">
      <c r="C365" s="4">
        <v>45304.820196759261</v>
      </c>
      <c r="D365" s="5">
        <v>1.997E-5</v>
      </c>
    </row>
    <row r="366" spans="3:4">
      <c r="C366" s="4">
        <v>45304.815949074073</v>
      </c>
      <c r="D366" s="5">
        <v>2.128E-5</v>
      </c>
    </row>
    <row r="367" spans="3:4">
      <c r="C367" s="4">
        <v>45304.811712962961</v>
      </c>
      <c r="D367" s="5">
        <v>2.128E-5</v>
      </c>
    </row>
    <row r="368" spans="3:4">
      <c r="C368" s="4">
        <v>45304.794212962966</v>
      </c>
      <c r="D368" s="5">
        <v>4.6449999999999997E-5</v>
      </c>
    </row>
    <row r="369" spans="3:4">
      <c r="C369" s="4">
        <v>45304.789976851855</v>
      </c>
      <c r="D369" s="5">
        <v>4.6249999999999999E-5</v>
      </c>
    </row>
    <row r="370" spans="3:4">
      <c r="C370" s="4">
        <v>45304.787141203706</v>
      </c>
      <c r="D370" s="5">
        <v>4.3649999999999997E-5</v>
      </c>
    </row>
    <row r="371" spans="3:4">
      <c r="C371" s="4">
        <v>45304.782916666663</v>
      </c>
      <c r="D371" s="5">
        <v>4.367E-5</v>
      </c>
    </row>
    <row r="372" spans="3:4">
      <c r="C372" s="4">
        <v>45304.777962962966</v>
      </c>
      <c r="D372" s="5">
        <v>3.5689999999999999E-5</v>
      </c>
    </row>
    <row r="373" spans="3:4">
      <c r="C373" s="4">
        <v>45304.774421296293</v>
      </c>
      <c r="D373" s="5">
        <v>3.5670000000000002E-5</v>
      </c>
    </row>
    <row r="374" spans="3:4">
      <c r="C374" s="4">
        <v>45304.770208333335</v>
      </c>
      <c r="D374" s="5">
        <v>3.5559999999999998E-5</v>
      </c>
    </row>
    <row r="375" spans="3:4">
      <c r="C375" s="4">
        <v>45304.76666666667</v>
      </c>
      <c r="D375" s="5">
        <v>3.553E-5</v>
      </c>
    </row>
    <row r="376" spans="3:4">
      <c r="C376" s="4">
        <v>45304.765231481484</v>
      </c>
      <c r="D376" s="5">
        <v>1.6585999999999999E-4</v>
      </c>
    </row>
    <row r="377" spans="3:4">
      <c r="C377" s="4">
        <v>45304.759583333333</v>
      </c>
      <c r="D377" s="5">
        <v>1.6640000000000001E-4</v>
      </c>
    </row>
    <row r="378" spans="3:4">
      <c r="C378" s="4">
        <v>45304.755358796298</v>
      </c>
      <c r="D378" s="5">
        <v>4.015E-5</v>
      </c>
    </row>
    <row r="379" spans="3:4">
      <c r="C379" s="4">
        <v>45304.751122685186</v>
      </c>
      <c r="D379" s="5">
        <v>3.9910000000000002E-5</v>
      </c>
    </row>
    <row r="380" spans="3:4">
      <c r="C380" s="4">
        <v>45304.747581018521</v>
      </c>
      <c r="D380" s="5">
        <v>3.9549999999999999E-5</v>
      </c>
    </row>
    <row r="381" spans="3:4">
      <c r="C381" s="4">
        <v>45304.743356481478</v>
      </c>
      <c r="D381" s="5">
        <v>3.9520000000000001E-5</v>
      </c>
    </row>
    <row r="382" spans="3:4">
      <c r="C382" s="4">
        <v>45304.740532407406</v>
      </c>
      <c r="D382" s="5">
        <v>9.1429999999999997E-5</v>
      </c>
    </row>
    <row r="383" spans="3:4">
      <c r="C383" s="4">
        <v>45304.736284722225</v>
      </c>
      <c r="D383" s="5">
        <v>9.1399999999999999E-5</v>
      </c>
    </row>
    <row r="384" spans="3:4">
      <c r="C384" s="4">
        <v>45304.732060185182</v>
      </c>
      <c r="D384" s="5">
        <v>3.7370000000000003E-5</v>
      </c>
    </row>
    <row r="385" spans="3:4">
      <c r="C385" s="4">
        <v>45304.727847222224</v>
      </c>
      <c r="D385" s="5">
        <v>3.7429999999999999E-5</v>
      </c>
    </row>
    <row r="386" spans="3:4">
      <c r="C386" s="4">
        <v>45304.725706018522</v>
      </c>
      <c r="D386" s="5">
        <v>6.5829999999999998E-5</v>
      </c>
    </row>
    <row r="387" spans="3:4">
      <c r="C387" s="4">
        <v>45304.720763888887</v>
      </c>
      <c r="D387" s="5">
        <v>6.5770000000000002E-5</v>
      </c>
    </row>
    <row r="388" spans="3:4">
      <c r="C388" s="4">
        <v>45304.696215277778</v>
      </c>
      <c r="D388" s="5">
        <v>1.5979999999999999E-5</v>
      </c>
    </row>
    <row r="389" spans="3:4">
      <c r="C389" s="4">
        <v>45304.691296296296</v>
      </c>
      <c r="D389" s="5">
        <v>1.5950000000000001E-5</v>
      </c>
    </row>
    <row r="390" spans="3:4">
      <c r="C390" s="4">
        <v>45304.688460648147</v>
      </c>
      <c r="D390" s="5">
        <v>1.15E-5</v>
      </c>
    </row>
    <row r="391" spans="3:4">
      <c r="C391" s="4">
        <v>45304.684224537035</v>
      </c>
      <c r="D391" s="5">
        <v>1.147E-5</v>
      </c>
    </row>
    <row r="392" spans="3:4">
      <c r="C392" s="4">
        <v>45304.68</v>
      </c>
      <c r="D392" s="5">
        <v>2.9699999999999999E-6</v>
      </c>
    </row>
    <row r="393" spans="3:4">
      <c r="C393" s="4">
        <v>45304.675763888888</v>
      </c>
      <c r="D393" s="5">
        <v>2.9799999999999998E-6</v>
      </c>
    </row>
    <row r="394" spans="3:4">
      <c r="C394" s="4">
        <v>45304.671527777777</v>
      </c>
      <c r="D394" s="5">
        <v>6.3E-7</v>
      </c>
    </row>
    <row r="395" spans="3:4">
      <c r="C395" s="4">
        <v>45304.667291666665</v>
      </c>
      <c r="D395" s="5">
        <v>6.3E-7</v>
      </c>
    </row>
  </sheetData>
  <autoFilter ref="C1:D1" xr:uid="{12C3E1C7-4266-4544-AC9F-7CB5245EA119}">
    <sortState xmlns:xlrd2="http://schemas.microsoft.com/office/spreadsheetml/2017/richdata2" ref="C2:D395">
      <sortCondition descending="1"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EDEB-BB46-43D3-BBFC-EAE67EE09BAA}">
  <dimension ref="C1:J272"/>
  <sheetViews>
    <sheetView workbookViewId="0">
      <selection activeCell="G15" sqref="G15"/>
    </sheetView>
  </sheetViews>
  <sheetFormatPr defaultRowHeight="15"/>
  <cols>
    <col min="3" max="3" width="8.140625" bestFit="1" customWidth="1"/>
    <col min="4" max="4" width="11.5703125" bestFit="1" customWidth="1"/>
    <col min="5" max="5" width="16" customWidth="1"/>
    <col min="7" max="7" width="18.42578125" bestFit="1" customWidth="1"/>
    <col min="8" max="8" width="17" bestFit="1" customWidth="1"/>
    <col min="10" max="10" width="10.5703125" bestFit="1" customWidth="1"/>
  </cols>
  <sheetData>
    <row r="1" spans="3:10">
      <c r="C1" s="4" t="s">
        <v>24</v>
      </c>
      <c r="D1" s="5" t="s">
        <v>30</v>
      </c>
      <c r="E1" t="s">
        <v>35</v>
      </c>
    </row>
    <row r="2" spans="3:10">
      <c r="C2" s="4" t="s">
        <v>34</v>
      </c>
      <c r="D2" s="5">
        <v>43.681957410000003</v>
      </c>
      <c r="E2" s="9">
        <f>D2-D3</f>
        <v>4.3651119999999821E-2</v>
      </c>
    </row>
    <row r="3" spans="3:10">
      <c r="C3" s="4" t="s">
        <v>33</v>
      </c>
      <c r="D3" s="5">
        <v>43.638306290000003</v>
      </c>
      <c r="E3" s="9">
        <f>D3-D4</f>
        <v>6.7443590000003439E-2</v>
      </c>
    </row>
    <row r="4" spans="3:10">
      <c r="C4" s="4" t="s">
        <v>32</v>
      </c>
      <c r="D4" s="5">
        <v>43.570862699999999</v>
      </c>
      <c r="E4" s="9">
        <f>D4-D5</f>
        <v>2.9903990000001102E-2</v>
      </c>
    </row>
    <row r="5" spans="3:10">
      <c r="C5" s="4" t="s">
        <v>31</v>
      </c>
      <c r="D5" s="5">
        <v>43.540958709999998</v>
      </c>
      <c r="E5" s="9">
        <v>4.6999566666668123E-2</v>
      </c>
      <c r="F5" t="s">
        <v>36</v>
      </c>
    </row>
    <row r="6" spans="3:10">
      <c r="C6" s="4"/>
      <c r="D6" s="5"/>
      <c r="G6" t="s">
        <v>37</v>
      </c>
    </row>
    <row r="7" spans="3:10">
      <c r="C7" s="4"/>
      <c r="D7" s="5"/>
      <c r="G7">
        <v>4.6999566666668123E-2</v>
      </c>
    </row>
    <row r="8" spans="3:10">
      <c r="C8" s="4"/>
      <c r="D8" s="5"/>
    </row>
    <row r="9" spans="3:10">
      <c r="C9" s="4"/>
      <c r="D9" s="5"/>
    </row>
    <row r="10" spans="3:10">
      <c r="C10" s="4"/>
      <c r="D10" s="5"/>
    </row>
    <row r="11" spans="3:10">
      <c r="C11" s="4"/>
      <c r="D11" s="5"/>
      <c r="J11" s="9"/>
    </row>
    <row r="12" spans="3:10">
      <c r="C12" s="4"/>
      <c r="D12" s="5"/>
    </row>
    <row r="13" spans="3:10">
      <c r="C13" s="4"/>
      <c r="D13" s="5"/>
    </row>
    <row r="14" spans="3:10">
      <c r="C14" s="4"/>
      <c r="D14" s="5"/>
    </row>
    <row r="15" spans="3:10">
      <c r="C15" s="4"/>
      <c r="D15" s="5"/>
    </row>
    <row r="16" spans="3:10">
      <c r="C16" s="4"/>
      <c r="D16" s="5"/>
    </row>
    <row r="17" spans="3:4">
      <c r="C17" s="4"/>
      <c r="D17" s="5"/>
    </row>
    <row r="18" spans="3:4">
      <c r="C18" s="4"/>
      <c r="D18" s="5"/>
    </row>
    <row r="19" spans="3:4">
      <c r="C19" s="4"/>
      <c r="D19" s="5"/>
    </row>
    <row r="20" spans="3:4">
      <c r="C20" s="4"/>
      <c r="D20" s="5"/>
    </row>
    <row r="21" spans="3:4">
      <c r="C21" s="4"/>
      <c r="D21" s="5"/>
    </row>
    <row r="22" spans="3:4">
      <c r="C22" s="4"/>
      <c r="D22" s="5"/>
    </row>
    <row r="23" spans="3:4">
      <c r="C23" s="4"/>
      <c r="D23" s="5"/>
    </row>
    <row r="24" spans="3:4">
      <c r="C24" s="4"/>
      <c r="D24" s="5"/>
    </row>
    <row r="25" spans="3:4">
      <c r="C25" s="4"/>
      <c r="D25" s="5"/>
    </row>
    <row r="26" spans="3:4">
      <c r="C26" s="4"/>
      <c r="D26" s="5"/>
    </row>
    <row r="27" spans="3:4">
      <c r="C27" s="4"/>
      <c r="D27" s="5"/>
    </row>
    <row r="28" spans="3:4">
      <c r="C28" s="4"/>
      <c r="D28" s="5"/>
    </row>
    <row r="29" spans="3:4">
      <c r="C29" s="4"/>
      <c r="D29" s="5"/>
    </row>
    <row r="30" spans="3:4">
      <c r="C30" s="4"/>
      <c r="D30" s="5"/>
    </row>
    <row r="31" spans="3:4">
      <c r="C31" s="4"/>
      <c r="D31" s="5"/>
    </row>
    <row r="32" spans="3:4">
      <c r="C32" s="4"/>
      <c r="D32" s="5"/>
    </row>
    <row r="33" spans="3:4">
      <c r="C33" s="4"/>
      <c r="D33" s="5"/>
    </row>
    <row r="34" spans="3:4">
      <c r="C34" s="4"/>
      <c r="D34" s="5"/>
    </row>
    <row r="35" spans="3:4">
      <c r="C35" s="4"/>
      <c r="D35" s="5"/>
    </row>
    <row r="36" spans="3:4">
      <c r="C36" s="4"/>
      <c r="D36" s="5"/>
    </row>
    <row r="37" spans="3:4">
      <c r="C37" s="4"/>
      <c r="D37" s="5"/>
    </row>
    <row r="38" spans="3:4">
      <c r="C38" s="4"/>
      <c r="D38" s="5"/>
    </row>
    <row r="39" spans="3:4">
      <c r="C39" s="4"/>
      <c r="D39" s="5"/>
    </row>
    <row r="40" spans="3:4">
      <c r="C40" s="4"/>
      <c r="D40" s="5"/>
    </row>
    <row r="41" spans="3:4">
      <c r="C41" s="4"/>
      <c r="D41" s="5"/>
    </row>
    <row r="42" spans="3:4">
      <c r="C42" s="4"/>
      <c r="D42" s="5"/>
    </row>
    <row r="43" spans="3:4">
      <c r="C43" s="4"/>
      <c r="D43" s="5"/>
    </row>
    <row r="44" spans="3:4">
      <c r="C44" s="4"/>
      <c r="D44" s="5"/>
    </row>
    <row r="45" spans="3:4">
      <c r="C45" s="4"/>
      <c r="D45" s="5"/>
    </row>
    <row r="46" spans="3:4">
      <c r="C46" s="4"/>
      <c r="D46" s="5"/>
    </row>
    <row r="47" spans="3:4">
      <c r="C47" s="4"/>
      <c r="D47" s="5"/>
    </row>
    <row r="48" spans="3:4">
      <c r="C48" s="4"/>
      <c r="D48" s="5"/>
    </row>
    <row r="49" spans="3:4">
      <c r="C49" s="4"/>
      <c r="D49" s="5"/>
    </row>
    <row r="50" spans="3:4">
      <c r="C50" s="4"/>
      <c r="D50" s="5"/>
    </row>
    <row r="51" spans="3:4">
      <c r="C51" s="4"/>
      <c r="D51" s="5"/>
    </row>
    <row r="52" spans="3:4">
      <c r="C52" s="4"/>
      <c r="D52" s="5"/>
    </row>
    <row r="53" spans="3:4">
      <c r="C53" s="4"/>
      <c r="D53" s="5"/>
    </row>
    <row r="54" spans="3:4">
      <c r="C54" s="4"/>
      <c r="D54" s="5"/>
    </row>
    <row r="55" spans="3:4">
      <c r="C55" s="4"/>
      <c r="D55" s="5"/>
    </row>
    <row r="56" spans="3:4">
      <c r="C56" s="4"/>
      <c r="D56" s="5"/>
    </row>
    <row r="57" spans="3:4">
      <c r="C57" s="4"/>
      <c r="D57" s="5"/>
    </row>
    <row r="58" spans="3:4">
      <c r="C58" s="4"/>
      <c r="D58" s="5"/>
    </row>
    <row r="59" spans="3:4">
      <c r="C59" s="4"/>
      <c r="D59" s="5"/>
    </row>
    <row r="60" spans="3:4">
      <c r="C60" s="4"/>
      <c r="D60" s="5"/>
    </row>
    <row r="61" spans="3:4">
      <c r="C61" s="4"/>
      <c r="D61" s="5"/>
    </row>
    <row r="62" spans="3:4">
      <c r="C62" s="4"/>
      <c r="D62" s="5"/>
    </row>
    <row r="63" spans="3:4">
      <c r="C63" s="4"/>
      <c r="D63" s="5"/>
    </row>
    <row r="64" spans="3:4">
      <c r="C64" s="4"/>
      <c r="D64" s="5"/>
    </row>
    <row r="65" spans="3:4">
      <c r="C65" s="4"/>
      <c r="D65" s="5"/>
    </row>
    <row r="66" spans="3:4">
      <c r="C66" s="4"/>
      <c r="D66" s="5"/>
    </row>
    <row r="67" spans="3:4">
      <c r="C67" s="4"/>
      <c r="D67" s="5"/>
    </row>
    <row r="68" spans="3:4">
      <c r="C68" s="4"/>
      <c r="D68" s="5"/>
    </row>
    <row r="69" spans="3:4">
      <c r="C69" s="4"/>
      <c r="D69" s="5"/>
    </row>
    <row r="70" spans="3:4">
      <c r="C70" s="4"/>
      <c r="D70" s="5"/>
    </row>
    <row r="71" spans="3:4">
      <c r="C71" s="4"/>
      <c r="D71" s="5"/>
    </row>
    <row r="72" spans="3:4">
      <c r="C72" s="4"/>
      <c r="D72" s="5"/>
    </row>
    <row r="73" spans="3:4">
      <c r="C73" s="4"/>
      <c r="D73" s="5"/>
    </row>
    <row r="74" spans="3:4">
      <c r="C74" s="4"/>
      <c r="D74" s="5"/>
    </row>
    <row r="75" spans="3:4">
      <c r="C75" s="4"/>
      <c r="D75" s="5"/>
    </row>
    <row r="76" spans="3:4">
      <c r="C76" s="4"/>
      <c r="D76" s="5"/>
    </row>
    <row r="77" spans="3:4">
      <c r="C77" s="4"/>
      <c r="D77" s="5"/>
    </row>
    <row r="78" spans="3:4">
      <c r="C78" s="4"/>
      <c r="D78" s="5"/>
    </row>
    <row r="79" spans="3:4">
      <c r="C79" s="4"/>
      <c r="D79" s="5"/>
    </row>
    <row r="80" spans="3:4">
      <c r="C80" s="4"/>
      <c r="D80" s="5"/>
    </row>
    <row r="81" spans="3:4">
      <c r="C81" s="4"/>
      <c r="D81" s="5"/>
    </row>
    <row r="82" spans="3:4">
      <c r="C82" s="4"/>
      <c r="D82" s="5"/>
    </row>
    <row r="83" spans="3:4">
      <c r="C83" s="4"/>
      <c r="D83" s="5"/>
    </row>
    <row r="84" spans="3:4">
      <c r="C84" s="4"/>
      <c r="D84" s="5"/>
    </row>
    <row r="85" spans="3:4">
      <c r="C85" s="4"/>
      <c r="D85" s="5"/>
    </row>
    <row r="86" spans="3:4">
      <c r="C86" s="4"/>
      <c r="D86" s="5"/>
    </row>
    <row r="87" spans="3:4">
      <c r="C87" s="4"/>
      <c r="D87" s="5"/>
    </row>
    <row r="88" spans="3:4">
      <c r="C88" s="4"/>
      <c r="D88" s="5"/>
    </row>
    <row r="89" spans="3:4">
      <c r="C89" s="4"/>
      <c r="D89" s="5"/>
    </row>
    <row r="90" spans="3:4">
      <c r="C90" s="4"/>
      <c r="D90" s="5"/>
    </row>
    <row r="91" spans="3:4">
      <c r="C91" s="4"/>
      <c r="D91" s="5"/>
    </row>
    <row r="92" spans="3:4">
      <c r="C92" s="4"/>
      <c r="D92" s="5"/>
    </row>
    <row r="93" spans="3:4">
      <c r="C93" s="4"/>
      <c r="D93" s="5"/>
    </row>
    <row r="94" spans="3:4">
      <c r="C94" s="4"/>
      <c r="D94" s="5"/>
    </row>
    <row r="95" spans="3:4">
      <c r="C95" s="4"/>
      <c r="D95" s="5"/>
    </row>
    <row r="96" spans="3:4">
      <c r="C96" s="4"/>
      <c r="D96" s="5"/>
    </row>
    <row r="97" spans="3:4">
      <c r="C97" s="4"/>
      <c r="D97" s="5"/>
    </row>
    <row r="98" spans="3:4">
      <c r="C98" s="4"/>
      <c r="D98" s="5"/>
    </row>
    <row r="99" spans="3:4">
      <c r="C99" s="4"/>
      <c r="D99" s="5"/>
    </row>
    <row r="100" spans="3:4">
      <c r="C100" s="4"/>
      <c r="D100" s="5"/>
    </row>
    <row r="101" spans="3:4">
      <c r="C101" s="4"/>
      <c r="D101" s="5"/>
    </row>
    <row r="102" spans="3:4">
      <c r="C102" s="4"/>
      <c r="D102" s="5"/>
    </row>
    <row r="103" spans="3:4">
      <c r="C103" s="4"/>
      <c r="D103" s="5"/>
    </row>
    <row r="104" spans="3:4">
      <c r="C104" s="4"/>
      <c r="D104" s="5"/>
    </row>
    <row r="105" spans="3:4">
      <c r="C105" s="4"/>
      <c r="D105" s="5"/>
    </row>
    <row r="106" spans="3:4">
      <c r="C106" s="4"/>
      <c r="D106" s="5"/>
    </row>
    <row r="107" spans="3:4">
      <c r="C107" s="4"/>
      <c r="D107" s="5"/>
    </row>
    <row r="108" spans="3:4">
      <c r="C108" s="4"/>
      <c r="D108" s="5"/>
    </row>
    <row r="109" spans="3:4">
      <c r="C109" s="4"/>
      <c r="D109" s="5"/>
    </row>
    <row r="110" spans="3:4">
      <c r="C110" s="4"/>
      <c r="D110" s="5"/>
    </row>
    <row r="111" spans="3:4">
      <c r="C111" s="4"/>
      <c r="D111" s="5"/>
    </row>
    <row r="112" spans="3:4">
      <c r="C112" s="4"/>
      <c r="D112" s="5"/>
    </row>
    <row r="113" spans="3:4">
      <c r="C113" s="4"/>
      <c r="D113" s="5"/>
    </row>
    <row r="114" spans="3:4">
      <c r="C114" s="4"/>
      <c r="D114" s="5"/>
    </row>
    <row r="115" spans="3:4">
      <c r="C115" s="4"/>
      <c r="D115" s="5"/>
    </row>
    <row r="116" spans="3:4">
      <c r="C116" s="4"/>
      <c r="D116" s="5"/>
    </row>
    <row r="117" spans="3:4">
      <c r="C117" s="4"/>
      <c r="D117" s="5"/>
    </row>
    <row r="118" spans="3:4">
      <c r="C118" s="4"/>
      <c r="D118" s="5"/>
    </row>
    <row r="119" spans="3:4">
      <c r="C119" s="4"/>
      <c r="D119" s="5"/>
    </row>
    <row r="120" spans="3:4">
      <c r="C120" s="4"/>
      <c r="D120" s="5"/>
    </row>
    <row r="121" spans="3:4">
      <c r="C121" s="4"/>
      <c r="D121" s="5"/>
    </row>
    <row r="122" spans="3:4">
      <c r="C122" s="4"/>
      <c r="D122" s="5"/>
    </row>
    <row r="123" spans="3:4">
      <c r="C123" s="4"/>
      <c r="D123" s="5"/>
    </row>
    <row r="124" spans="3:4">
      <c r="C124" s="4"/>
      <c r="D124" s="5"/>
    </row>
    <row r="125" spans="3:4">
      <c r="C125" s="4"/>
      <c r="D125" s="5"/>
    </row>
    <row r="126" spans="3:4">
      <c r="C126" s="4"/>
      <c r="D126" s="5"/>
    </row>
    <row r="127" spans="3:4">
      <c r="C127" s="4"/>
      <c r="D127" s="5"/>
    </row>
    <row r="128" spans="3:4">
      <c r="C128" s="4"/>
      <c r="D128" s="5"/>
    </row>
    <row r="129" spans="3:4">
      <c r="C129" s="4"/>
      <c r="D129" s="5"/>
    </row>
    <row r="130" spans="3:4">
      <c r="C130" s="4"/>
      <c r="D130" s="5"/>
    </row>
    <row r="131" spans="3:4">
      <c r="C131" s="4"/>
      <c r="D131" s="5"/>
    </row>
    <row r="132" spans="3:4">
      <c r="C132" s="4"/>
      <c r="D132" s="5"/>
    </row>
    <row r="133" spans="3:4">
      <c r="C133" s="4"/>
      <c r="D133" s="5"/>
    </row>
    <row r="134" spans="3:4">
      <c r="C134" s="4"/>
      <c r="D134" s="5"/>
    </row>
    <row r="135" spans="3:4">
      <c r="C135" s="4"/>
      <c r="D135" s="5"/>
    </row>
    <row r="136" spans="3:4">
      <c r="C136" s="4"/>
      <c r="D136" s="5"/>
    </row>
    <row r="137" spans="3:4">
      <c r="C137" s="4"/>
      <c r="D137" s="5"/>
    </row>
    <row r="138" spans="3:4">
      <c r="C138" s="4"/>
      <c r="D138" s="5"/>
    </row>
    <row r="139" spans="3:4">
      <c r="C139" s="4"/>
      <c r="D139" s="5"/>
    </row>
    <row r="140" spans="3:4">
      <c r="C140" s="4"/>
      <c r="D140" s="5"/>
    </row>
    <row r="141" spans="3:4">
      <c r="C141" s="4"/>
      <c r="D141" s="5"/>
    </row>
    <row r="142" spans="3:4">
      <c r="C142" s="4"/>
      <c r="D142" s="5"/>
    </row>
    <row r="143" spans="3:4">
      <c r="C143" s="4"/>
      <c r="D143" s="5"/>
    </row>
    <row r="144" spans="3:4">
      <c r="C144" s="4"/>
      <c r="D144" s="5"/>
    </row>
    <row r="145" spans="3:4">
      <c r="C145" s="4"/>
      <c r="D145" s="5"/>
    </row>
    <row r="146" spans="3:4">
      <c r="C146" s="4"/>
      <c r="D146" s="5"/>
    </row>
    <row r="147" spans="3:4">
      <c r="C147" s="4"/>
      <c r="D147" s="5"/>
    </row>
    <row r="148" spans="3:4">
      <c r="C148" s="4"/>
      <c r="D148" s="5"/>
    </row>
    <row r="149" spans="3:4">
      <c r="C149" s="4"/>
      <c r="D149" s="5"/>
    </row>
    <row r="150" spans="3:4">
      <c r="C150" s="4"/>
      <c r="D150" s="5"/>
    </row>
    <row r="151" spans="3:4">
      <c r="C151" s="4"/>
      <c r="D151" s="5"/>
    </row>
    <row r="152" spans="3:4">
      <c r="C152" s="4"/>
      <c r="D152" s="5"/>
    </row>
    <row r="153" spans="3:4">
      <c r="C153" s="4"/>
      <c r="D153" s="5"/>
    </row>
    <row r="154" spans="3:4">
      <c r="C154" s="4"/>
      <c r="D154" s="5"/>
    </row>
    <row r="155" spans="3:4">
      <c r="C155" s="4"/>
      <c r="D155" s="5"/>
    </row>
    <row r="156" spans="3:4">
      <c r="C156" s="4"/>
      <c r="D156" s="5"/>
    </row>
    <row r="157" spans="3:4">
      <c r="C157" s="4"/>
      <c r="D157" s="5"/>
    </row>
    <row r="158" spans="3:4">
      <c r="C158" s="4"/>
      <c r="D158" s="5"/>
    </row>
    <row r="159" spans="3:4">
      <c r="C159" s="4"/>
      <c r="D159" s="5"/>
    </row>
    <row r="160" spans="3:4">
      <c r="C160" s="4"/>
      <c r="D160" s="5"/>
    </row>
    <row r="161" spans="3:4">
      <c r="C161" s="4"/>
      <c r="D161" s="5"/>
    </row>
    <row r="162" spans="3:4">
      <c r="C162" s="4"/>
      <c r="D162" s="5"/>
    </row>
    <row r="163" spans="3:4">
      <c r="C163" s="4"/>
      <c r="D163" s="5"/>
    </row>
    <row r="164" spans="3:4">
      <c r="C164" s="4"/>
      <c r="D164" s="5"/>
    </row>
    <row r="165" spans="3:4">
      <c r="C165" s="4"/>
      <c r="D165" s="5"/>
    </row>
    <row r="166" spans="3:4">
      <c r="C166" s="4"/>
      <c r="D166" s="5"/>
    </row>
    <row r="167" spans="3:4">
      <c r="C167" s="4"/>
      <c r="D167" s="5"/>
    </row>
    <row r="168" spans="3:4">
      <c r="C168" s="4"/>
      <c r="D168" s="5"/>
    </row>
    <row r="169" spans="3:4">
      <c r="C169" s="4"/>
      <c r="D169" s="5"/>
    </row>
    <row r="170" spans="3:4">
      <c r="C170" s="4"/>
      <c r="D170" s="5"/>
    </row>
    <row r="171" spans="3:4">
      <c r="C171" s="4"/>
      <c r="D171" s="5"/>
    </row>
    <row r="172" spans="3:4">
      <c r="C172" s="4"/>
      <c r="D172" s="5"/>
    </row>
    <row r="173" spans="3:4">
      <c r="C173" s="4"/>
      <c r="D173" s="5"/>
    </row>
    <row r="174" spans="3:4">
      <c r="C174" s="4"/>
      <c r="D174" s="5"/>
    </row>
    <row r="175" spans="3:4">
      <c r="C175" s="4"/>
      <c r="D175" s="5"/>
    </row>
    <row r="176" spans="3:4">
      <c r="C176" s="4"/>
      <c r="D176" s="5"/>
    </row>
    <row r="177" spans="3:4">
      <c r="C177" s="4"/>
      <c r="D177" s="5"/>
    </row>
    <row r="178" spans="3:4">
      <c r="C178" s="4"/>
      <c r="D178" s="5"/>
    </row>
    <row r="179" spans="3:4">
      <c r="C179" s="4"/>
      <c r="D179" s="5"/>
    </row>
    <row r="180" spans="3:4">
      <c r="C180" s="4"/>
      <c r="D180" s="5"/>
    </row>
    <row r="181" spans="3:4">
      <c r="C181" s="4"/>
      <c r="D181" s="5"/>
    </row>
    <row r="182" spans="3:4">
      <c r="C182" s="4"/>
      <c r="D182" s="5"/>
    </row>
    <row r="183" spans="3:4">
      <c r="C183" s="4"/>
      <c r="D183" s="5"/>
    </row>
    <row r="184" spans="3:4">
      <c r="C184" s="4"/>
      <c r="D184" s="5"/>
    </row>
    <row r="185" spans="3:4">
      <c r="C185" s="4"/>
      <c r="D185" s="5"/>
    </row>
    <row r="186" spans="3:4">
      <c r="C186" s="4"/>
      <c r="D186" s="5"/>
    </row>
    <row r="187" spans="3:4">
      <c r="C187" s="4"/>
      <c r="D187" s="5"/>
    </row>
    <row r="188" spans="3:4">
      <c r="C188" s="4"/>
      <c r="D188" s="5"/>
    </row>
    <row r="189" spans="3:4">
      <c r="C189" s="4"/>
      <c r="D189" s="5"/>
    </row>
    <row r="190" spans="3:4">
      <c r="C190" s="4"/>
      <c r="D190" s="5"/>
    </row>
    <row r="191" spans="3:4">
      <c r="C191" s="4"/>
      <c r="D191" s="5"/>
    </row>
    <row r="192" spans="3:4">
      <c r="C192" s="4"/>
      <c r="D192" s="5"/>
    </row>
    <row r="193" spans="3:4">
      <c r="C193" s="4"/>
      <c r="D193" s="5"/>
    </row>
    <row r="194" spans="3:4">
      <c r="C194" s="4"/>
      <c r="D194" s="5"/>
    </row>
    <row r="195" spans="3:4">
      <c r="C195" s="4"/>
      <c r="D195" s="5"/>
    </row>
    <row r="196" spans="3:4">
      <c r="C196" s="4"/>
      <c r="D196" s="5"/>
    </row>
    <row r="197" spans="3:4">
      <c r="C197" s="4"/>
      <c r="D197" s="5"/>
    </row>
    <row r="198" spans="3:4">
      <c r="C198" s="4"/>
      <c r="D198" s="5"/>
    </row>
    <row r="199" spans="3:4">
      <c r="C199" s="4"/>
      <c r="D199" s="5"/>
    </row>
    <row r="200" spans="3:4">
      <c r="C200" s="4"/>
      <c r="D200" s="5"/>
    </row>
    <row r="201" spans="3:4">
      <c r="C201" s="4"/>
      <c r="D201" s="5"/>
    </row>
    <row r="202" spans="3:4">
      <c r="C202" s="4"/>
      <c r="D202" s="5"/>
    </row>
    <row r="203" spans="3:4">
      <c r="C203" s="4"/>
      <c r="D203" s="5"/>
    </row>
    <row r="204" spans="3:4">
      <c r="C204" s="4"/>
      <c r="D204" s="5"/>
    </row>
    <row r="205" spans="3:4">
      <c r="C205" s="4"/>
      <c r="D205" s="5"/>
    </row>
    <row r="206" spans="3:4">
      <c r="C206" s="4"/>
      <c r="D206" s="5"/>
    </row>
    <row r="207" spans="3:4">
      <c r="C207" s="4"/>
      <c r="D207" s="5"/>
    </row>
    <row r="208" spans="3:4">
      <c r="C208" s="4"/>
      <c r="D208" s="5"/>
    </row>
    <row r="209" spans="3:4">
      <c r="C209" s="4"/>
      <c r="D209" s="5"/>
    </row>
    <row r="210" spans="3:4">
      <c r="C210" s="4"/>
      <c r="D210" s="5"/>
    </row>
    <row r="211" spans="3:4">
      <c r="C211" s="4"/>
      <c r="D211" s="5"/>
    </row>
    <row r="212" spans="3:4">
      <c r="C212" s="4"/>
      <c r="D212" s="5"/>
    </row>
    <row r="213" spans="3:4">
      <c r="C213" s="4"/>
      <c r="D213" s="5"/>
    </row>
    <row r="214" spans="3:4">
      <c r="C214" s="4"/>
      <c r="D214" s="5"/>
    </row>
    <row r="215" spans="3:4">
      <c r="C215" s="4"/>
      <c r="D215" s="5"/>
    </row>
    <row r="216" spans="3:4">
      <c r="C216" s="4"/>
      <c r="D216" s="5"/>
    </row>
    <row r="217" spans="3:4">
      <c r="C217" s="4"/>
      <c r="D217" s="5"/>
    </row>
    <row r="218" spans="3:4">
      <c r="C218" s="4"/>
      <c r="D218" s="5"/>
    </row>
    <row r="219" spans="3:4">
      <c r="C219" s="4"/>
      <c r="D219" s="5"/>
    </row>
    <row r="220" spans="3:4">
      <c r="C220" s="4"/>
      <c r="D220" s="5"/>
    </row>
    <row r="221" spans="3:4">
      <c r="C221" s="4"/>
      <c r="D221" s="5"/>
    </row>
    <row r="222" spans="3:4">
      <c r="C222" s="4"/>
      <c r="D222" s="5"/>
    </row>
    <row r="223" spans="3:4">
      <c r="C223" s="4"/>
      <c r="D223" s="5"/>
    </row>
    <row r="224" spans="3:4">
      <c r="C224" s="4"/>
      <c r="D224" s="5"/>
    </row>
    <row r="225" spans="3:4">
      <c r="C225" s="4"/>
      <c r="D225" s="5"/>
    </row>
    <row r="226" spans="3:4">
      <c r="C226" s="4"/>
      <c r="D226" s="5"/>
    </row>
    <row r="227" spans="3:4">
      <c r="C227" s="4"/>
      <c r="D227" s="5"/>
    </row>
    <row r="228" spans="3:4">
      <c r="C228" s="4"/>
      <c r="D228" s="5"/>
    </row>
    <row r="229" spans="3:4">
      <c r="C229" s="4"/>
      <c r="D229" s="5"/>
    </row>
    <row r="230" spans="3:4">
      <c r="C230" s="4"/>
      <c r="D230" s="5"/>
    </row>
    <row r="231" spans="3:4">
      <c r="C231" s="4"/>
      <c r="D231" s="5"/>
    </row>
    <row r="232" spans="3:4">
      <c r="C232" s="4"/>
      <c r="D232" s="5"/>
    </row>
    <row r="233" spans="3:4">
      <c r="C233" s="4"/>
      <c r="D233" s="5"/>
    </row>
    <row r="234" spans="3:4">
      <c r="C234" s="4"/>
      <c r="D234" s="5"/>
    </row>
    <row r="235" spans="3:4">
      <c r="C235" s="4"/>
      <c r="D235" s="5"/>
    </row>
    <row r="236" spans="3:4">
      <c r="C236" s="4"/>
      <c r="D236" s="5"/>
    </row>
    <row r="237" spans="3:4">
      <c r="C237" s="4"/>
      <c r="D237" s="5"/>
    </row>
    <row r="238" spans="3:4">
      <c r="C238" s="4"/>
      <c r="D238" s="5"/>
    </row>
    <row r="239" spans="3:4">
      <c r="C239" s="4"/>
      <c r="D239" s="5"/>
    </row>
    <row r="240" spans="3:4">
      <c r="C240" s="4"/>
      <c r="D240" s="5"/>
    </row>
    <row r="241" spans="3:4">
      <c r="C241" s="4"/>
      <c r="D241" s="5"/>
    </row>
    <row r="242" spans="3:4">
      <c r="C242" s="4"/>
      <c r="D242" s="5"/>
    </row>
    <row r="243" spans="3:4">
      <c r="C243" s="4"/>
      <c r="D243" s="5"/>
    </row>
    <row r="244" spans="3:4">
      <c r="C244" s="4"/>
      <c r="D244" s="5"/>
    </row>
    <row r="245" spans="3:4">
      <c r="C245" s="4"/>
      <c r="D245" s="5"/>
    </row>
    <row r="246" spans="3:4">
      <c r="C246" s="4"/>
      <c r="D246" s="5"/>
    </row>
    <row r="247" spans="3:4">
      <c r="C247" s="4"/>
      <c r="D247" s="5"/>
    </row>
    <row r="248" spans="3:4">
      <c r="C248" s="4"/>
      <c r="D248" s="5"/>
    </row>
    <row r="249" spans="3:4">
      <c r="C249" s="4"/>
      <c r="D249" s="5"/>
    </row>
    <row r="250" spans="3:4">
      <c r="C250" s="4"/>
      <c r="D250" s="5"/>
    </row>
    <row r="251" spans="3:4">
      <c r="C251" s="4"/>
      <c r="D251" s="5"/>
    </row>
    <row r="252" spans="3:4">
      <c r="C252" s="4"/>
      <c r="D252" s="5"/>
    </row>
    <row r="253" spans="3:4">
      <c r="C253" s="4"/>
      <c r="D253" s="5"/>
    </row>
    <row r="254" spans="3:4">
      <c r="C254" s="4"/>
      <c r="D254" s="5"/>
    </row>
    <row r="255" spans="3:4">
      <c r="C255" s="4"/>
      <c r="D255" s="5"/>
    </row>
    <row r="256" spans="3:4">
      <c r="C256" s="4"/>
      <c r="D256" s="5"/>
    </row>
    <row r="257" spans="3:4">
      <c r="C257" s="4"/>
      <c r="D257" s="5"/>
    </row>
    <row r="258" spans="3:4">
      <c r="C258" s="4"/>
      <c r="D258" s="5"/>
    </row>
    <row r="259" spans="3:4">
      <c r="C259" s="4"/>
      <c r="D259" s="5"/>
    </row>
    <row r="260" spans="3:4">
      <c r="C260" s="4"/>
      <c r="D260" s="5"/>
    </row>
    <row r="261" spans="3:4">
      <c r="C261" s="4"/>
      <c r="D261" s="5"/>
    </row>
    <row r="262" spans="3:4">
      <c r="C262" s="4"/>
      <c r="D262" s="5"/>
    </row>
    <row r="263" spans="3:4">
      <c r="C263" s="4"/>
      <c r="D263" s="5"/>
    </row>
    <row r="264" spans="3:4">
      <c r="C264" s="4"/>
      <c r="D264" s="5"/>
    </row>
    <row r="265" spans="3:4">
      <c r="C265" s="4"/>
      <c r="D265" s="5"/>
    </row>
    <row r="266" spans="3:4">
      <c r="C266" s="4"/>
      <c r="D266" s="5"/>
    </row>
    <row r="267" spans="3:4">
      <c r="C267" s="4"/>
      <c r="D267" s="5"/>
    </row>
    <row r="268" spans="3:4">
      <c r="C268" s="4"/>
      <c r="D268" s="5"/>
    </row>
    <row r="269" spans="3:4">
      <c r="C269" s="4"/>
      <c r="D269" s="5"/>
    </row>
    <row r="270" spans="3:4">
      <c r="C270" s="4"/>
      <c r="D270" s="5"/>
    </row>
    <row r="271" spans="3:4">
      <c r="C271" s="4"/>
      <c r="D271" s="5"/>
    </row>
    <row r="272" spans="3:4">
      <c r="C272" s="4"/>
      <c r="D272" s="5"/>
    </row>
  </sheetData>
  <autoFilter ref="C1:D5" xr:uid="{D64DEDEB-BB46-43D3-BBFC-EAE67EE09BAA}">
    <sortState xmlns:xlrd2="http://schemas.microsoft.com/office/spreadsheetml/2017/richdata2" ref="C2:D5">
      <sortCondition descending="1" ref="D1:D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B514-21A7-4896-8D17-B55E7ACA16F8}">
  <dimension ref="E4:M15"/>
  <sheetViews>
    <sheetView tabSelected="1" workbookViewId="0">
      <selection activeCell="L15" sqref="L15"/>
    </sheetView>
  </sheetViews>
  <sheetFormatPr defaultRowHeight="15"/>
  <cols>
    <col min="5" max="5" width="15.42578125" bestFit="1" customWidth="1"/>
    <col min="6" max="6" width="35.42578125" bestFit="1" customWidth="1"/>
    <col min="7" max="7" width="11.7109375" bestFit="1" customWidth="1"/>
    <col min="8" max="8" width="16.5703125" bestFit="1" customWidth="1"/>
    <col min="9" max="9" width="18" bestFit="1" customWidth="1"/>
    <col min="10" max="10" width="13.5703125" bestFit="1" customWidth="1"/>
    <col min="11" max="11" width="12.5703125" bestFit="1" customWidth="1"/>
    <col min="12" max="12" width="11.28515625" bestFit="1" customWidth="1"/>
  </cols>
  <sheetData>
    <row r="4" spans="5:13">
      <c r="F4" t="s">
        <v>52</v>
      </c>
      <c r="G4" t="s">
        <v>54</v>
      </c>
      <c r="I4" t="s">
        <v>56</v>
      </c>
      <c r="J4" t="s">
        <v>57</v>
      </c>
      <c r="K4" t="s">
        <v>58</v>
      </c>
      <c r="L4" t="s">
        <v>59</v>
      </c>
    </row>
    <row r="5" spans="5:13">
      <c r="E5" t="s">
        <v>51</v>
      </c>
      <c r="F5" s="12">
        <v>18.53</v>
      </c>
      <c r="G5" s="13">
        <v>4.0720000000000001E-6</v>
      </c>
      <c r="I5" s="15">
        <f>F5/G5</f>
        <v>4550589.3909626724</v>
      </c>
      <c r="J5" s="15"/>
    </row>
    <row r="6" spans="5:13">
      <c r="E6" t="s">
        <v>53</v>
      </c>
      <c r="F6" s="12">
        <v>14.06</v>
      </c>
      <c r="G6" s="14">
        <v>3.9940000000000003E-2</v>
      </c>
      <c r="I6" s="15">
        <f>F6/G6</f>
        <v>352.02804206309463</v>
      </c>
      <c r="J6" s="15">
        <f>F5/G6</f>
        <v>463.94591887831746</v>
      </c>
      <c r="K6" s="15">
        <f>J6-I6</f>
        <v>111.91787681522283</v>
      </c>
      <c r="L6">
        <f>K6*G6</f>
        <v>4.47</v>
      </c>
    </row>
    <row r="9" spans="5:13">
      <c r="E9" s="16" t="s">
        <v>60</v>
      </c>
      <c r="F9" s="16"/>
      <c r="G9" s="16"/>
      <c r="H9" s="16"/>
      <c r="I9" s="16"/>
      <c r="J9" s="16"/>
      <c r="K9" s="16"/>
      <c r="L9" s="16"/>
    </row>
    <row r="11" spans="5:13" ht="18.75">
      <c r="E11" s="17" t="s">
        <v>61</v>
      </c>
      <c r="F11" s="18" t="s">
        <v>62</v>
      </c>
      <c r="G11" s="18" t="s">
        <v>63</v>
      </c>
      <c r="H11" s="18" t="s">
        <v>64</v>
      </c>
      <c r="I11" s="18" t="s">
        <v>55</v>
      </c>
      <c r="K11" s="24" t="s">
        <v>77</v>
      </c>
    </row>
    <row r="12" spans="5:13" ht="19.5" thickBot="1">
      <c r="E12" s="19" t="s">
        <v>65</v>
      </c>
      <c r="F12" s="20" t="s">
        <v>66</v>
      </c>
      <c r="G12" s="20">
        <v>17</v>
      </c>
      <c r="H12" s="20">
        <v>1.2E-5</v>
      </c>
      <c r="I12" s="20" t="s">
        <v>67</v>
      </c>
      <c r="M12" s="25" t="s">
        <v>63</v>
      </c>
    </row>
    <row r="13" spans="5:13" ht="20.25" thickTop="1" thickBot="1">
      <c r="E13" s="21" t="s">
        <v>68</v>
      </c>
      <c r="F13" s="22" t="s">
        <v>69</v>
      </c>
      <c r="G13" s="22">
        <v>357</v>
      </c>
      <c r="H13" s="22">
        <v>2.4800000000000001E-4</v>
      </c>
      <c r="I13" s="22" t="s">
        <v>70</v>
      </c>
      <c r="K13" s="23">
        <v>29</v>
      </c>
      <c r="L13" s="23">
        <v>17</v>
      </c>
      <c r="M13" s="25">
        <f>K13*L13</f>
        <v>493</v>
      </c>
    </row>
    <row r="14" spans="5:13" ht="20.25" thickTop="1" thickBot="1">
      <c r="E14" s="21" t="s">
        <v>71</v>
      </c>
      <c r="F14" s="22" t="s">
        <v>72</v>
      </c>
      <c r="G14" s="22">
        <v>2482</v>
      </c>
      <c r="H14" s="22">
        <v>1.725E-3</v>
      </c>
      <c r="I14" s="22" t="s">
        <v>73</v>
      </c>
    </row>
    <row r="15" spans="5:13" ht="19.5" thickTop="1">
      <c r="E15" s="21" t="s">
        <v>74</v>
      </c>
      <c r="F15" s="22" t="s">
        <v>75</v>
      </c>
      <c r="G15" s="22">
        <v>10642</v>
      </c>
      <c r="H15" s="22">
        <v>7.3949999999999997E-3</v>
      </c>
      <c r="I15" s="22" t="s">
        <v>76</v>
      </c>
    </row>
  </sheetData>
  <mergeCells count="1">
    <mergeCell ref="E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Raven Report Jan2024</vt:lpstr>
      <vt:lpstr>ETC Classic Jan 2024-1</vt:lpstr>
      <vt:lpstr>ETC Classic Jan 2024-2</vt:lpstr>
      <vt:lpstr>KASPA S9 VIDEO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Martini</dc:creator>
  <cp:lastModifiedBy>Osvaldo Martini</cp:lastModifiedBy>
  <dcterms:created xsi:type="dcterms:W3CDTF">2024-01-14T20:18:55Z</dcterms:created>
  <dcterms:modified xsi:type="dcterms:W3CDTF">2024-05-01T10:10:25Z</dcterms:modified>
</cp:coreProperties>
</file>