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<sst xmlns="http://schemas.openxmlformats.org/spreadsheetml/2006/main" count="21" uniqueCount="21">
  <si>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Reducción de fuga</t>
  </si>
  <si>
    <t xml:space="preserve">p</t>
  </si>
  <si>
    <t xml:space="preserve">n</t>
  </si>
  <si>
    <t xml:space="preserve">%</t>
  </si>
  <si>
    <t xml:space="preserve">Fugas</t>
  </si>
  <si>
    <t xml:space="preserve">Tasa Fuga</t>
  </si>
  <si>
    <t xml:space="preserve">Incentivo</t>
  </si>
  <si>
    <t xml:space="preserve">Gasto en retención</t>
  </si>
  <si>
    <t xml:space="preserve">Ingreso adicional</t>
  </si>
  <si>
    <t xml:space="preserve">(-0.001, 0.2]</t>
  </si>
  <si>
    <t xml:space="preserve">(0.2, 0.4]</t>
  </si>
  <si>
    <t xml:space="preserve">(0.4, 0.6]</t>
  </si>
  <si>
    <t xml:space="preserve">(0.6, 0.8]</t>
  </si>
  <si>
    <t xml:space="preserve">(0.8, 1.0]</t>
  </si>
  <si>
    <t xml:space="preserve">ROI</t>
  </si>
  <si>
    <t xml:space="preserve">Return on Investment</t>
  </si>
  <si>
    <t xml:space="preserve">Pesimista</t>
  </si>
  <si>
    <t xml:space="preserve">Medio</t>
  </si>
  <si>
    <t xml:space="preserve">Optimista</t>
  </si>
  <si>
    <t xml:space="preserve">Trimestre</t>
  </si>
  <si>
    <t xml:space="preserve">Mes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</si>
</sst>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[$$-80A]#,##0.00;[RED]\-[$$-80A]#,##0.00"/>
    <numFmt numFmtId="167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:B7"/>
    </sheetView>
  </sheetViews>
  <sheetFormatPr defaultRowHeight="12.8" zeroHeight="false" outlineLevelRow="0" outlineLevelCol="0"/>
  <cols>
    <col collapsed="false" customWidth="true" hidden="false" outlineLevel="0" max="1" min="1" style="0" width="8.95"/>
    <col collapsed="false" customWidth="true" hidden="false" outlineLevel="0" max="2" min="2" style="0" width="11.3"/>
    <col collapsed="false" customWidth="true" hidden="false" outlineLevel="0" max="4" min="3" style="0" width="10.39"/>
    <col collapsed="false" customWidth="true" hidden="false" outlineLevel="0" max="5" min="5" style="0" width="6.88"/>
    <col collapsed="false" customWidth="true" hidden="false" outlineLevel="0" max="6" min="6" style="0" width="10.12"/>
    <col collapsed="false" customWidth="true" hidden="false" outlineLevel="0" max="7" min="7" style="0" width="9.32"/>
    <col collapsed="false" customWidth="true" hidden="false" outlineLevel="0" max="8" min="8" style="0" width="17.8"/>
    <col collapsed="false" customWidth="true" hidden="false" outlineLevel="0" max="9" min="9" style="0" width="16.26"/>
    <col collapsed="false" customWidth="true" hidden="false" outlineLevel="0" max="10" min="10" style="0" width="11.04"/>
    <col collapsed="false" customWidth="true" hidden="false" outlineLevel="0" max="11" min="11" style="0" width="17.44"/>
    <col collapsed="false" customWidth="true" hidden="false" outlineLevel="0" max="12" min="12" style="0" width="3.9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K1" s="1" t="s">
        <v>0</v>
      </c>
      <c r="L1" s="0" t="n">
        <v>0.250456024943955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customFormat="false" ht="12.8" hidden="false" customHeight="false" outlineLevel="0" collapsed="false">
      <c r="B3" s="0" t="s">
        <v>9</v>
      </c>
      <c r="C3" s="0" t="n">
        <v>1229</v>
      </c>
      <c r="D3" s="2" t="n">
        <f aca="false">C3/$C$8</f>
        <v>0.819333333333333</v>
      </c>
      <c r="E3" s="0" t="n">
        <v>127</v>
      </c>
      <c r="F3" s="2" t="n">
        <f aca="false">E3/C3</f>
        <v>0.1033360455655</v>
      </c>
    </row>
    <row r="4" customFormat="false" ht="12.8" hidden="false" customHeight="false" outlineLevel="0" collapsed="false">
      <c r="B4" s="0" t="s">
        <v>10</v>
      </c>
      <c r="C4" s="0" t="n">
        <v>65</v>
      </c>
      <c r="D4" s="2" t="n">
        <f aca="false">C4/$C$8</f>
        <v>0.0433333333333333</v>
      </c>
      <c r="E4" s="0" t="n">
        <v>36</v>
      </c>
      <c r="F4" s="2" t="n">
        <f aca="false">E4/C4</f>
        <v>0.553846153846154</v>
      </c>
      <c r="G4" s="2" t="n">
        <v>0.1</v>
      </c>
      <c r="H4" s="3" t="n">
        <f aca="false">G4*$C$22*C4</f>
        <v>29466.6666666667</v>
      </c>
      <c r="I4" s="3" t="n">
        <f aca="false">E4*$L$1*$C$22</f>
        <v>40874.4232708534</v>
      </c>
      <c r="J4" s="3" t="n">
        <f aca="false">I4-H4</f>
        <v>11407.7566041868</v>
      </c>
    </row>
    <row r="5" customFormat="false" ht="12.8" hidden="false" customHeight="false" outlineLevel="0" collapsed="false">
      <c r="B5" s="0" t="s">
        <v>11</v>
      </c>
      <c r="C5" s="0" t="n">
        <v>65</v>
      </c>
      <c r="D5" s="2" t="n">
        <f aca="false">C5/$C$8</f>
        <v>0.0433333333333333</v>
      </c>
      <c r="E5" s="0" t="n">
        <v>36</v>
      </c>
      <c r="F5" s="2" t="n">
        <f aca="false">E5/C5</f>
        <v>0.553846153846154</v>
      </c>
      <c r="G5" s="2" t="n">
        <v>0.2</v>
      </c>
      <c r="H5" s="3" t="n">
        <f aca="false">G5*$C$22*C5</f>
        <v>58933.3333333333</v>
      </c>
      <c r="I5" s="3" t="n">
        <f aca="false">E5*$L$1*$C$22</f>
        <v>40874.4232708534</v>
      </c>
      <c r="J5" s="3" t="n">
        <f aca="false">I5-H5</f>
        <v>-18058.9100624799</v>
      </c>
    </row>
    <row r="6" customFormat="false" ht="12.8" hidden="false" customHeight="false" outlineLevel="0" collapsed="false">
      <c r="B6" s="0" t="s">
        <v>12</v>
      </c>
      <c r="C6" s="0" t="n">
        <v>60</v>
      </c>
      <c r="D6" s="2" t="n">
        <f aca="false">C6/$C$8</f>
        <v>0.04</v>
      </c>
      <c r="E6" s="0" t="n">
        <v>43</v>
      </c>
      <c r="F6" s="2" t="n">
        <f aca="false">E6/C6</f>
        <v>0.716666666666667</v>
      </c>
      <c r="G6" s="2" t="n">
        <v>0.3</v>
      </c>
      <c r="H6" s="3" t="n">
        <f aca="false">G6*$C$22*C6</f>
        <v>81600</v>
      </c>
      <c r="I6" s="3" t="n">
        <f aca="false">E6*$L$1*$C$22</f>
        <v>48822.2277957416</v>
      </c>
      <c r="J6" s="3" t="n">
        <f aca="false">I6-H6</f>
        <v>-32777.7722042584</v>
      </c>
    </row>
    <row r="7" customFormat="false" ht="12.8" hidden="false" customHeight="false" outlineLevel="0" collapsed="false">
      <c r="B7" s="0" t="s">
        <v>13</v>
      </c>
      <c r="C7" s="0" t="n">
        <v>81</v>
      </c>
      <c r="D7" s="2" t="n">
        <f aca="false">C7/$C$8</f>
        <v>0.054</v>
      </c>
      <c r="E7" s="0" t="n">
        <v>65</v>
      </c>
      <c r="F7" s="2" t="n">
        <f aca="false">E7/C7</f>
        <v>0.802469135802469</v>
      </c>
      <c r="G7" s="2" t="n">
        <v>0.4</v>
      </c>
      <c r="H7" s="3" t="n">
        <f aca="false">G7*$C$22*C7</f>
        <v>146880</v>
      </c>
      <c r="I7" s="3" t="n">
        <f aca="false">E7*$L$1*$C$22</f>
        <v>73801.0420168187</v>
      </c>
      <c r="J7" s="3" t="n">
        <f aca="false">I7-H7</f>
        <v>-73078.9579831813</v>
      </c>
    </row>
    <row r="8" customFormat="false" ht="12.8" hidden="false" customHeight="false" outlineLevel="0" collapsed="false">
      <c r="C8" s="0" t="n">
        <f aca="false">SUM(C3:C7)</f>
        <v>1500</v>
      </c>
      <c r="E8" s="4" t="n">
        <f aca="false">SUM(E3:E7)</f>
        <v>307</v>
      </c>
      <c r="F8" s="2"/>
      <c r="H8" s="3" t="n">
        <f aca="false">SUM(H4:H7)</f>
        <v>316880</v>
      </c>
      <c r="I8" s="3" t="n">
        <f aca="false">E8*$L$1*$C$22</f>
        <v>348567.998448667</v>
      </c>
      <c r="J8" s="3" t="n">
        <f aca="false">I8-H8</f>
        <v>31687.9984486667</v>
      </c>
    </row>
    <row r="9" customFormat="false" ht="12.8" hidden="false" customHeight="false" outlineLevel="0" collapsed="false">
      <c r="E9" s="2"/>
    </row>
    <row r="10" customFormat="false" ht="12.8" hidden="false" customHeight="false" outlineLevel="0" collapsed="false">
      <c r="E10" s="2"/>
      <c r="J10" s="0" t="s">
        <v>14</v>
      </c>
      <c r="K10" s="2" t="n">
        <f aca="false">J8/H8</f>
        <v>0.0999999951043509</v>
      </c>
    </row>
    <row r="11" customFormat="false" ht="12.8" hidden="false" customHeight="false" outlineLevel="0" collapsed="false">
      <c r="E11" s="2"/>
      <c r="J11" s="0" t="s">
        <v>15</v>
      </c>
    </row>
    <row r="12" customFormat="false" ht="12.8" hidden="false" customHeight="false" outlineLevel="0" collapsed="false">
      <c r="E12" s="2"/>
    </row>
    <row r="20" customFormat="false" ht="12.8" hidden="false" customHeight="false" outlineLevel="0" collapsed="false">
      <c r="B20" s="0" t="s">
        <v>16</v>
      </c>
      <c r="C20" s="0" t="s">
        <v>17</v>
      </c>
      <c r="D20" s="0" t="s">
        <v>18</v>
      </c>
      <c r="H20" s="2"/>
    </row>
    <row r="21" customFormat="false" ht="12.8" hidden="false" customHeight="false" outlineLevel="0" collapsed="false">
      <c r="A21" s="0" t="s">
        <v>19</v>
      </c>
      <c r="B21" s="3" t="n">
        <v>2200</v>
      </c>
      <c r="C21" s="3" t="n">
        <v>13600</v>
      </c>
      <c r="D21" s="3" t="n">
        <v>21100</v>
      </c>
    </row>
    <row r="22" customFormat="false" ht="12.8" hidden="false" customHeight="false" outlineLevel="0" collapsed="false">
      <c r="A22" s="0" t="s">
        <v>20</v>
      </c>
      <c r="B22" s="3" t="n">
        <f aca="false">B21/3</f>
        <v>733.333333333333</v>
      </c>
      <c r="C22" s="3" t="n">
        <f aca="false">C21/3</f>
        <v>4533.33333333333</v>
      </c>
      <c r="D22" s="3" t="n">
        <f aca="false">D21/3</f>
        <v>7033.33333333333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2020-11-11T21:41:27Z</dcterms:created>
  <dc:creator/>
  <dc:description/>
  <dc:language>es-MX</dc:language>
  <cp:lastModifiedBy/>
  <dcterms:modified xsi:type="dcterms:W3CDTF">2020-11-11T22:11:37Z</dcterms:modified>
  <cp:revision>7</cp:revision>
  <dc:subject/>
  <dc:title/>
</cp:coreProperties>
</file>